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8085" tabRatio="792" firstSheet="1" activeTab="4"/>
  </bookViews>
  <sheets>
    <sheet name="MIĘSO I PRODUKTY MIĘSNE" sheetId="1" r:id="rId1"/>
    <sheet name="RÓŻNE ARTYKUŁY ŻYWNOŚCIOWE" sheetId="2" r:id="rId2"/>
    <sheet name="PRODUKTY MLECZARSKIE" sheetId="3" r:id="rId3"/>
    <sheet name="WARZYWA I OWOCE ŚWIEŻE" sheetId="4" r:id="rId4"/>
    <sheet name="PIECZYWO, WYROBY PIEKARSKIE" sheetId="5" r:id="rId5"/>
    <sheet name="MROŻONE WARZYWA, OWOCE ORAZ RYB" sheetId="6" r:id="rId6"/>
    <sheet name="JAJA" sheetId="7" r:id="rId7"/>
    <sheet name="WYROBY GARMAŻERYJNE" sheetId="8" r:id="rId8"/>
    <sheet name="SOKI ŚWIEŻO WYCISKANE I MUSY" sheetId="9" r:id="rId9"/>
    <sheet name="RAZEM FORMULARZ CENOWY" sheetId="10" r:id="rId10"/>
  </sheets>
  <definedNames>
    <definedName name="_GoBack" localSheetId="2">'PRODUKTY MLECZARSKIE'!$F$15</definedName>
  </definedNames>
  <calcPr fullCalcOnLoad="1"/>
</workbook>
</file>

<file path=xl/sharedStrings.xml><?xml version="1.0" encoding="utf-8"?>
<sst xmlns="http://schemas.openxmlformats.org/spreadsheetml/2006/main" count="909" uniqueCount="446">
  <si>
    <t>Lp.</t>
  </si>
  <si>
    <t>Nazwa produktu spożywczego</t>
  </si>
  <si>
    <t>Jednostka miary</t>
  </si>
  <si>
    <t>Ilość szacunkowa</t>
  </si>
  <si>
    <t>kg</t>
  </si>
  <si>
    <t>Łopatka wieprzowa surowa, bez kości</t>
  </si>
  <si>
    <t>Schab bez kości</t>
  </si>
  <si>
    <t>Kiełbasa śląska</t>
  </si>
  <si>
    <t>Cena jednostkowa netto</t>
  </si>
  <si>
    <t>Wartość netto</t>
  </si>
  <si>
    <t>Podatek VAT</t>
  </si>
  <si>
    <t>Wartość brutto</t>
  </si>
  <si>
    <t>FORMULARZ CENOWY</t>
  </si>
  <si>
    <t>CZĘŚĆ I- MIĘSO I PRODUKTY MIĘSNE</t>
  </si>
  <si>
    <t>szt.</t>
  </si>
  <si>
    <t>Kakao naturalne op. 150 g</t>
  </si>
  <si>
    <t xml:space="preserve">Kawa zbożowa Inka rozpuszczalna, op. 150g </t>
  </si>
  <si>
    <t>Kwasek cytrynowy, op. 20 g</t>
  </si>
  <si>
    <t>Miód pszczeli naturalny op. 1 l</t>
  </si>
  <si>
    <t>Olej rzepakowy z pierwszego tłoczenia, filtrowany na zimno, z omega 3, op.  1 litr, butelka plastikowa gat. I</t>
  </si>
  <si>
    <t>Ryż biały op. papierowe 1 kg, gat. I</t>
  </si>
  <si>
    <t>razem</t>
  </si>
  <si>
    <t>CZĘŚĆ II- RÓŻNE ARTYKUŁY ŻYWNOŚCIOWE</t>
  </si>
  <si>
    <t>Jogurt naturalny, op. 1 kg</t>
  </si>
  <si>
    <t>Masło o zawartości tłuszczu min. 82 %, op. 200 g</t>
  </si>
  <si>
    <t>Twaróg półtłusty</t>
  </si>
  <si>
    <t>CZĘŚĆ III- PRODUKTY MLECZARSKIE</t>
  </si>
  <si>
    <t>Ananas</t>
  </si>
  <si>
    <t>Arbuz</t>
  </si>
  <si>
    <t>Banan owoc</t>
  </si>
  <si>
    <t>Buraki czerwone, poch. PL</t>
  </si>
  <si>
    <t>Cebula bez szczypioru, poch. PL</t>
  </si>
  <si>
    <t>Cukinia, poch. PL</t>
  </si>
  <si>
    <t>Cytryna</t>
  </si>
  <si>
    <t>Czosnek  w główkach,  poch. PL</t>
  </si>
  <si>
    <t>Gruszka owoc, poch. PL</t>
  </si>
  <si>
    <t>Jabłko owoc, poch. PL</t>
  </si>
  <si>
    <t>Kapusta głowiasta biała, poch. PL</t>
  </si>
  <si>
    <t>Kapusta głowiasta czerwona, poch. PL</t>
  </si>
  <si>
    <t>Kapusta pekińska</t>
  </si>
  <si>
    <t>Kalafior świeży /sezonowo</t>
  </si>
  <si>
    <t>Marchew, poch. PL</t>
  </si>
  <si>
    <t>Ogórek świeży, poch. PL</t>
  </si>
  <si>
    <t xml:space="preserve">Pieczarki świeże </t>
  </si>
  <si>
    <t>Pietruszka korzeniowa, poch. PL</t>
  </si>
  <si>
    <t>Pomarańcze</t>
  </si>
  <si>
    <t>Pomidor świeży, poch. PL</t>
  </si>
  <si>
    <t>Por, poch. PL</t>
  </si>
  <si>
    <t>Sałata lodowa</t>
  </si>
  <si>
    <t>Seler korzeniowy, poch. PL</t>
  </si>
  <si>
    <t>CZĘŚĆ IV- WARZYWA I OWOCE ŚWIEŻE</t>
  </si>
  <si>
    <t>Bułka grahamka, ok. 70 g</t>
  </si>
  <si>
    <t>Bułka tarta, op. papierowe 0,5 kg</t>
  </si>
  <si>
    <t>CZĘŚĆ V- PIECZYWO, WYROBY PIEKARSKIE</t>
  </si>
  <si>
    <t>Fasola szparagowa zielona, op. 2,5 kg</t>
  </si>
  <si>
    <t>Groszek zielony mrożony, op. 2,5 kg</t>
  </si>
  <si>
    <t>Ziemniaki półksiężyce op. 2,5 kg.</t>
  </si>
  <si>
    <t>CZĘŚĆ VI- MROŻONE WARZYWA, OWOCE ORAZ RYBY MROŻONE</t>
  </si>
  <si>
    <t>1.</t>
  </si>
  <si>
    <t>Jaja kurze świeże, klasa A, gat. I wielkość nim. L (duże 63 - 73 g)</t>
  </si>
  <si>
    <t>CZĘŚĆ VII- JAJA</t>
  </si>
  <si>
    <t>RAZEM MIĘSO I WĘDLINY</t>
  </si>
  <si>
    <t>Produkty mleczarskie</t>
  </si>
  <si>
    <t>Warzywa i owoce świeże</t>
  </si>
  <si>
    <t>Pieczywo, wyroby piekarskie</t>
  </si>
  <si>
    <t>Mrożone warzywa, owoce oraz ryby</t>
  </si>
  <si>
    <t>Jaja</t>
  </si>
  <si>
    <t>Mięso i produkty mięsne</t>
  </si>
  <si>
    <t>Różne artykuły żywnościowe</t>
  </si>
  <si>
    <t>Razem</t>
  </si>
  <si>
    <t>Schab biały</t>
  </si>
  <si>
    <t>Brokuł mrożony, op. 2,5 kg</t>
  </si>
  <si>
    <t>Nr części</t>
  </si>
  <si>
    <t>Część I</t>
  </si>
  <si>
    <t>Część II</t>
  </si>
  <si>
    <t>Część III</t>
  </si>
  <si>
    <t>Część IV</t>
  </si>
  <si>
    <t>Część V</t>
  </si>
  <si>
    <t>Część VI</t>
  </si>
  <si>
    <t>Część VII</t>
  </si>
  <si>
    <t>Rodzaj dostawy</t>
  </si>
  <si>
    <t>Kwota netto</t>
  </si>
  <si>
    <t>Kwota brutto</t>
  </si>
  <si>
    <t>Tabela oszacowania wartości</t>
  </si>
  <si>
    <t>Szynka wiejska</t>
  </si>
  <si>
    <t>Melon</t>
  </si>
  <si>
    <t>RAZEM</t>
  </si>
  <si>
    <t>Część VIII</t>
  </si>
  <si>
    <t>Mango</t>
  </si>
  <si>
    <t>Pierogi z truskawkami, ręcznie robione</t>
  </si>
  <si>
    <t>Filet z piersi kurczaka</t>
  </si>
  <si>
    <t>Karkówka wieprzowa surowa bez kości</t>
  </si>
  <si>
    <t>Ligawa wołowa</t>
  </si>
  <si>
    <t>Medaliony z indyka</t>
  </si>
  <si>
    <t>Pasztet z kurczaka z ciecierzycą</t>
  </si>
  <si>
    <t>Polędwica sopocka tradycyjna</t>
  </si>
  <si>
    <t>Polędwiczki wieprzowe surowe</t>
  </si>
  <si>
    <t>Polędwica  z pasieki</t>
  </si>
  <si>
    <t xml:space="preserve"> kg</t>
  </si>
  <si>
    <t>Szynka bez dymusia</t>
  </si>
  <si>
    <t>Sucha z fileta drobiowego</t>
  </si>
  <si>
    <t>Schab Benedykta</t>
  </si>
  <si>
    <t>Słonina</t>
  </si>
  <si>
    <t>Szynka od szwagra</t>
  </si>
  <si>
    <t>Szynka świeża (kulka)</t>
  </si>
  <si>
    <t>Udziec z kurczaka</t>
  </si>
  <si>
    <t>Wątróbka z indyka</t>
  </si>
  <si>
    <t>Wołowina górna zrazowa</t>
  </si>
  <si>
    <t xml:space="preserve">kg </t>
  </si>
  <si>
    <t>Kurczak świeży</t>
  </si>
  <si>
    <t>Szynka z kotła</t>
  </si>
  <si>
    <t>Filet z piersi z indyka</t>
  </si>
  <si>
    <t>Ananas plastry 580g</t>
  </si>
  <si>
    <t>Biszkopty bezcukrowe 100 g</t>
  </si>
  <si>
    <t>Brzoskwinie w puszcze połówki 420 g</t>
  </si>
  <si>
    <t>Chrupki kukurydziane (pałeczki) 60g</t>
  </si>
  <si>
    <t>Chrupsy plasterek jabłko naturalne op.18g</t>
  </si>
  <si>
    <t>Ciasteczka zbożowe bez cukru 25g</t>
  </si>
  <si>
    <t>Ciasteczka owsiane z żurawina 33g</t>
  </si>
  <si>
    <t>Ciecierzyca op.5kg</t>
  </si>
  <si>
    <t>Czekolada gorzka 100 g</t>
  </si>
  <si>
    <t>Dżem malinowy niskosłodzony słoik 280g</t>
  </si>
  <si>
    <t>Dżem truskawkowy niskosłodzony słoik 280g</t>
  </si>
  <si>
    <t>Dżem wiśniowy niskosłodzony słoik 280g</t>
  </si>
  <si>
    <t>Filet z makreli w oleju 170 g</t>
  </si>
  <si>
    <t>Filet z makreli w pomidorach 170 g</t>
  </si>
  <si>
    <t>Herbata czarna op. 100 szt.</t>
  </si>
  <si>
    <t>Herbata czarna, granulowana op. 80 g</t>
  </si>
  <si>
    <t>Herbata miętowa, 20 saszetek, op. 54 g</t>
  </si>
  <si>
    <t xml:space="preserve">Kasza gryczana op. 1 kg </t>
  </si>
  <si>
    <t>Kaszka kukurydziana, op. 500 g</t>
  </si>
  <si>
    <t xml:space="preserve">Kawa zbożowa, op. 500g </t>
  </si>
  <si>
    <t>Kukurydza konserwowa, puszka op. 400 g</t>
  </si>
  <si>
    <t>Majonez o zawartości żółtka min. 0,6 %, tłuszcz 80 % op. 700 ml</t>
  </si>
  <si>
    <t>Mąka kukurydziana op. 1kg</t>
  </si>
  <si>
    <t xml:space="preserve">Mąka pszenna wrocławska, op. papierowe 1 kg  </t>
  </si>
  <si>
    <t>Mieszanka studencka/bakaliowa 400 g</t>
  </si>
  <si>
    <t>Olej słonecznikowy op.  1 litr, butelka plastikowa gat. I</t>
  </si>
  <si>
    <t>Orzechy włoskie łuskane,op. 200g</t>
  </si>
  <si>
    <t>Orzechy brazylijskie,op. 100g</t>
  </si>
  <si>
    <t>Orzechy nerkowca,op. 100g</t>
  </si>
  <si>
    <t>Orzechy piniowe,op. 100g</t>
  </si>
  <si>
    <t>Orzechy pekan,op. 100g</t>
  </si>
  <si>
    <t>Płatki jaglane 100% naturalne, op. foliowe 400 g</t>
  </si>
  <si>
    <t>Płatki jęczmienne błyskawiczne, op. foliowe 500 g</t>
  </si>
  <si>
    <t xml:space="preserve">Płatki orkiszowe pełnoziarniste z wysoką zawartością błonnika 100 % naturalne, op. 1kg </t>
  </si>
  <si>
    <t>Płatki owsiane błyskawiczne, op. papierowe 500 g</t>
  </si>
  <si>
    <t>Płatki ryżowe błyskawiczne, op.250 g</t>
  </si>
  <si>
    <t>Pieczywo chrupkie 140g</t>
  </si>
  <si>
    <t>Podpłomyk bezcukrowy 140 g</t>
  </si>
  <si>
    <t>Powidła węgierkowe, słoik op. 290 g</t>
  </si>
  <si>
    <t>Przyprawa do piernika, op. 20 g</t>
  </si>
  <si>
    <t>Przyprawa do ryb i owoców morza, naturalna Vegeta Natur, op. 20 g</t>
  </si>
  <si>
    <t>Rodzynki 200g</t>
  </si>
  <si>
    <t>Słonecznik łuskany, op. 1kg</t>
  </si>
  <si>
    <t>Sól jodowana, morska op. foliowe 1 kg</t>
  </si>
  <si>
    <t>Szczaw siekany 900g</t>
  </si>
  <si>
    <t>Woda niegazowana 0,5l</t>
  </si>
  <si>
    <t>Żurek zakwas naturalny na mące żytniej op. butelka 0,5 l</t>
  </si>
  <si>
    <t>Jogurt naturalny typu greckiego, op. 400 g</t>
  </si>
  <si>
    <t>Mleko 2% tłuszczu 1l</t>
  </si>
  <si>
    <t>Serek twarogowy puszysty naturalny, op. 150 g</t>
  </si>
  <si>
    <t>Ser żółty łagodny, krojony, op. 1kg</t>
  </si>
  <si>
    <t>Ser kozi w plastrach typu żółty op.150g</t>
  </si>
  <si>
    <t>Śmietana o zawartości tłuszczu 12%, opakowanie plastikowe o pojemności 400 ml</t>
  </si>
  <si>
    <t>Śmietana o zawartości tłuszczu 18%, opakowanie plastikowe o pojemności 400 ml</t>
  </si>
  <si>
    <t>Ser żółty salami kg</t>
  </si>
  <si>
    <t>Maślanka zwykła 1l</t>
  </si>
  <si>
    <t>Ser mozarella kulka 125g</t>
  </si>
  <si>
    <t>Awokado</t>
  </si>
  <si>
    <t>Brzoskwinia</t>
  </si>
  <si>
    <t>Brokuł świeży/ sezonowo</t>
  </si>
  <si>
    <t>Buraki czerwone tarte</t>
  </si>
  <si>
    <t>Cebula czerwona</t>
  </si>
  <si>
    <t>Chrzan tarty słoik, op. 160 g</t>
  </si>
  <si>
    <t>Kapusta kiszona, op. foliowe 1 kg</t>
  </si>
  <si>
    <t>Kapusta młoda, poch. PL/sezonowo</t>
  </si>
  <si>
    <t xml:space="preserve">Kiwi owoc </t>
  </si>
  <si>
    <t>Mandarynki owoc</t>
  </si>
  <si>
    <t>Nektaryna  owoc</t>
  </si>
  <si>
    <t>Ogórek kiszony</t>
  </si>
  <si>
    <t>Ogórek kiszony, op. 800 g</t>
  </si>
  <si>
    <t>Ogórek małosolny sezonowo</t>
  </si>
  <si>
    <t>Papryka świeża czerwona</t>
  </si>
  <si>
    <t>Papryka świeża zielona</t>
  </si>
  <si>
    <t>Papryka świeża żółta</t>
  </si>
  <si>
    <t>Rzodkiew biała</t>
  </si>
  <si>
    <t>Rzodkiewka w pęczkach ok. 150 g, poch. PL</t>
  </si>
  <si>
    <t>Sałatka z kapusty czerwonej, z jabłkiem op. 750g</t>
  </si>
  <si>
    <t>Sałatka szwedzka, słoik 850 g</t>
  </si>
  <si>
    <t>Szczypior  w pęczkach ok. 150 g, poch. PL</t>
  </si>
  <si>
    <t>Śliwka renkloda sezonowo</t>
  </si>
  <si>
    <t>Truskawka świeża sezonowo</t>
  </si>
  <si>
    <t>Winogrona jasne owoc</t>
  </si>
  <si>
    <t>Ziemniaki młode, poch. PL sezonowo</t>
  </si>
  <si>
    <t>Borówka amerykańska owoc/sezonowa</t>
  </si>
  <si>
    <t>Kalarepa</t>
  </si>
  <si>
    <t>Morela świeża</t>
  </si>
  <si>
    <t>Mięta świeża w doniczce</t>
  </si>
  <si>
    <t>Barszcz ukraiński mrożonka, op. 2,5 kg</t>
  </si>
  <si>
    <t>Dynia kostka mrożona, op. 2,5 kg</t>
  </si>
  <si>
    <t>Mieszanka cateringowa op. 2,5 kg</t>
  </si>
  <si>
    <t>Porzeczka czerwona mrożona, op. 2,5 kg</t>
  </si>
  <si>
    <t>Truskawka mrożona, op. 2,5 kg</t>
  </si>
  <si>
    <t>Brokuł mrożony, op. 450g</t>
  </si>
  <si>
    <t>Marchewki kostka op.2,5kg</t>
  </si>
  <si>
    <t>Paluszki rybne mrożone</t>
  </si>
  <si>
    <t>Jagoda mrożona op. 2,5 kg</t>
  </si>
  <si>
    <t>Malina mrożona op. 2,5 kg</t>
  </si>
  <si>
    <t>Pierogi z mięsem, ręcznie robione, (min. 80 % mięsa w nadzieniu)</t>
  </si>
  <si>
    <t>Kluski śląskie</t>
  </si>
  <si>
    <t>Kluski śląskie z mięsem (min 80 % mięsa w nadzieniu)</t>
  </si>
  <si>
    <t>Gołąbki z ryżem i mięsem (nim. 50 % mięsa w nadzieniu)</t>
  </si>
  <si>
    <t>Kopytka</t>
  </si>
  <si>
    <t>Naleśniki z serem</t>
  </si>
  <si>
    <t>CZĘŚĆ VIII - WYROBY GRAMAŻERYJNE</t>
  </si>
  <si>
    <t>l</t>
  </si>
  <si>
    <t>Część IX</t>
  </si>
  <si>
    <t>Wyroby garmażeyjne</t>
  </si>
  <si>
    <t>Chleb orkiszowy krojony 500 g</t>
  </si>
  <si>
    <t>Pączek z różą</t>
  </si>
  <si>
    <t>Biała kiełbasa parzona</t>
  </si>
  <si>
    <t>Boczek parzony wędzony</t>
  </si>
  <si>
    <t>Filet  zapiekany na maśle</t>
  </si>
  <si>
    <t xml:space="preserve">Filet z kotła </t>
  </si>
  <si>
    <t>Kabanos drobiowy</t>
  </si>
  <si>
    <t>Szynka delikatesowa z kurcząt</t>
  </si>
  <si>
    <t>Szynka krucha</t>
  </si>
  <si>
    <t>Udo z kurczaka</t>
  </si>
  <si>
    <t>Udziec z kurczaka trybowany bez skóry</t>
  </si>
  <si>
    <t>Pałka z kurczaka</t>
  </si>
  <si>
    <t>Cukier biały sypki op. papierowe 1kg</t>
  </si>
  <si>
    <t>Cukier waniliowy op. 20g</t>
  </si>
  <si>
    <t>Czarnuszka op. papierowe 20 g</t>
  </si>
  <si>
    <t>Fasola drobna op. 5 kg</t>
  </si>
  <si>
    <t>Fasola średni Jaś op. 5 kg</t>
  </si>
  <si>
    <t>Fasola czerwona, puszka op. 400g</t>
  </si>
  <si>
    <t>Groch łuszczony, połówki op. 1 kg</t>
  </si>
  <si>
    <t>Groszek ptysiowy op. 300 g</t>
  </si>
  <si>
    <t>Groszek ptysiowy op. 1 kg</t>
  </si>
  <si>
    <t>Herbata rumiankowa, 20 saszetek, op. 30g</t>
  </si>
  <si>
    <t>Herbatniki maślane op. 200 g</t>
  </si>
  <si>
    <t>Kurkuma op. 20g</t>
  </si>
  <si>
    <t xml:space="preserve">Kasza bulgur op. 1 kg </t>
  </si>
  <si>
    <t xml:space="preserve">Kasza jaglana op. 1 kg </t>
  </si>
  <si>
    <t xml:space="preserve">Kasza jęczmienna op. 1 kg </t>
  </si>
  <si>
    <t>Kasza manna błyskawiczna, op. 500 g</t>
  </si>
  <si>
    <t>Kasza kuskus op.  1 kg</t>
  </si>
  <si>
    <t>Mus owocowy 100 % owoców, op. 120 g</t>
  </si>
  <si>
    <t>Pulpa pomidorowa, op. 4 kg bez glutaminianu sodu, bez konserwantów</t>
  </si>
  <si>
    <t>Pomidory krojone w puszce 400g</t>
  </si>
  <si>
    <t>Pomidory suszone w oleju 270g</t>
  </si>
  <si>
    <t>Porcja dobra, krążki owocowo-orzechowe op. 25 g</t>
  </si>
  <si>
    <t>Porcja dobra, przekąska owocowa 100 % owoców, 16 g</t>
  </si>
  <si>
    <t>Przecier pomidorowy (Passata pomidorowa), op. 500g bez glutaminianu sodu, bez konserwantów</t>
  </si>
  <si>
    <t>Przyprawa do wieprzowiny, op. 20 g, bez glutaminianu sodu</t>
  </si>
  <si>
    <t>Przyprawa do kurczaka, op. 20 g, bez glutaminianu sodu</t>
  </si>
  <si>
    <t>Sok owocowy 100% op. 200 ml</t>
  </si>
  <si>
    <t>Sól himalajska op. 350g</t>
  </si>
  <si>
    <t>Sucharki bezcukrowe op. 225 g</t>
  </si>
  <si>
    <t>Wafle ryżowe op. 130g</t>
  </si>
  <si>
    <t>Wafle ryżowe w czekoladzie deserowej op. 65 g</t>
  </si>
  <si>
    <t>Woda niegazowana niekapek 0,33l</t>
  </si>
  <si>
    <t>Jogurt naturalny, op. 150 g</t>
  </si>
  <si>
    <t>Jogurt naturalny, op. 400 g</t>
  </si>
  <si>
    <t>Jogurt naturalny, op. 3 kg</t>
  </si>
  <si>
    <t>Napój owsiany bez dodatku cukru, min. 10% owsa, op. 1l</t>
  </si>
  <si>
    <t>Ser pótłusty typu feta, 12 % tłuszczu, op. 270g</t>
  </si>
  <si>
    <t>Serek twarogowy, śmietankowy  z ziołami, z warzywami  "puszysty" opakowanie o pojemności 150 g</t>
  </si>
  <si>
    <t>Ser Bursztyn kg</t>
  </si>
  <si>
    <t>Ser żółty blok kg</t>
  </si>
  <si>
    <t>Serek kozi do smarowania op. 150g</t>
  </si>
  <si>
    <t>Buraki czerwone tarte (wiórki) op. 400g</t>
  </si>
  <si>
    <t>Imbir świeży</t>
  </si>
  <si>
    <t>Jabłka prażone, słoik 790g</t>
  </si>
  <si>
    <t>Malina owoc, poch. PL</t>
  </si>
  <si>
    <t>Mix sałat op. 180 g</t>
  </si>
  <si>
    <t>Pomidorki koktajlowe</t>
  </si>
  <si>
    <t>Roszponka, op. 100 g</t>
  </si>
  <si>
    <t xml:space="preserve">szt. </t>
  </si>
  <si>
    <t>Sałata zielona masłowa, poch. PL</t>
  </si>
  <si>
    <t>Seler naciowy w pęczkach ok. 500 g, poch. PL</t>
  </si>
  <si>
    <t>Winogrona ciemne owoc</t>
  </si>
  <si>
    <t>Ziemniak, poch. PL</t>
  </si>
  <si>
    <t>Ziemniaki surowe obrane pakowane próżniowo, op. 4 kg</t>
  </si>
  <si>
    <t>Lubczyk świeży w pęczkach ok. 100 g</t>
  </si>
  <si>
    <t>Bułka z ziarnami ok.70g</t>
  </si>
  <si>
    <t>Chleb graham  500 g</t>
  </si>
  <si>
    <t>Chleb wieloziarnisty 500 g</t>
  </si>
  <si>
    <t>Chleb ze słonecznikiem 500 g</t>
  </si>
  <si>
    <t>Bułka drożdżowa z serem/dżemem</t>
  </si>
  <si>
    <t>Rogale maślane, ok 70 g</t>
  </si>
  <si>
    <t>Muffinki czekoladowe/śmietankowe, ok. 80g</t>
  </si>
  <si>
    <t>Bukiet warzyw kwiatowych, op. 450g</t>
  </si>
  <si>
    <t>Pierogi ruskie, ręcznie robione (min.25% sera białego)</t>
  </si>
  <si>
    <t>Mus owocowo-warzywny, z chrupiącą owocową posypką</t>
  </si>
  <si>
    <t>Soki świeżo wyciskane i musy owocowe</t>
  </si>
  <si>
    <t>Kabanos wieprzowy</t>
  </si>
  <si>
    <t>Kiełbasa krakowska sucha wieprzowa</t>
  </si>
  <si>
    <t>Kiełbasa krakowska sucha drobiowa</t>
  </si>
  <si>
    <t>Parówki z indyka 90% op. 1 kg</t>
  </si>
  <si>
    <t xml:space="preserve"> Parówki z szynki 93%op.1kg</t>
  </si>
  <si>
    <t>Rostbef wołowy bez kości</t>
  </si>
  <si>
    <t>Udziec z indyka trybowany bez skóry</t>
  </si>
  <si>
    <t>Baton zbożowy 35g</t>
  </si>
  <si>
    <t>Baton zbożowy musli 40g</t>
  </si>
  <si>
    <t>Bazylia suszona op. 20 g</t>
  </si>
  <si>
    <t>Biszkopty podłużne "języczki" 140 g</t>
  </si>
  <si>
    <t>Chipsy z buraka 18g</t>
  </si>
  <si>
    <t>Chipsy z ciecierzycy solone op. 45g</t>
  </si>
  <si>
    <t>Ciastka owsiane op. 250g</t>
  </si>
  <si>
    <t>Ciastka owsiane naturalne bez cukru, jaja mleka op. 100g</t>
  </si>
  <si>
    <t>Ciastka zbożowe op. 300g (6x50g)</t>
  </si>
  <si>
    <t>Cieciorka konserwowa w puszcze 400g</t>
  </si>
  <si>
    <t>Curry przyprawa op. 20g</t>
  </si>
  <si>
    <t>Cynamon op. 20 g</t>
  </si>
  <si>
    <t>Dynia pestki op.1 kg</t>
  </si>
  <si>
    <t>Gałka muszkatołowa op.20g</t>
  </si>
  <si>
    <t>Groszek konserwowowy puszka 400g</t>
  </si>
  <si>
    <t xml:space="preserve">Herbata malinowa 20 torebek, op. 40 g  </t>
  </si>
  <si>
    <t>Hetbata z czarnej porzeczki 20 torebek, op. 40 g</t>
  </si>
  <si>
    <t>Hetbata owoce leśne 20 torebek, op. 40 g</t>
  </si>
  <si>
    <t>Herbatniki szkolne op. 30 g</t>
  </si>
  <si>
    <t>Imbir mielony, op. 20g</t>
  </si>
  <si>
    <t xml:space="preserve">Kasza jęczmienna pęczak op. 1 kg </t>
  </si>
  <si>
    <t>Keczup łagodny dla dzieci bez konserwantów i glutaminianu sodu. Zawartość  pomidorów 185 g na 100 g ketchupu, op. 480 g</t>
  </si>
  <si>
    <t>Kminek mielony, op. papierowe 20 g</t>
  </si>
  <si>
    <t>Kolendra mielona op. papierowe 20 g</t>
  </si>
  <si>
    <t>Koper suszony przyprawa op. 20g</t>
  </si>
  <si>
    <t>Koncentrat barszczu czerwonego op. 330ml</t>
  </si>
  <si>
    <t>Koncentrat pomidorowy 30 %  op. 200 g</t>
  </si>
  <si>
    <t>Koncentrat pomidorowy 30 %  op.990 g</t>
  </si>
  <si>
    <t>Krakersy super prostokątne op. 180g</t>
  </si>
  <si>
    <t>Liść laurowy op. Papierowe 6g</t>
  </si>
  <si>
    <t>Lubczyk suszony op. 20g</t>
  </si>
  <si>
    <t xml:space="preserve">Maca tradycyjna op. 200g </t>
  </si>
  <si>
    <t>Majeranek suszony op. papierowe 20 g</t>
  </si>
  <si>
    <t xml:space="preserve">Makaron muszelka mała 100% durum, op. 500 g </t>
  </si>
  <si>
    <t>Makaron muszelka duża 100% durum op .500g</t>
  </si>
  <si>
    <t>Makaron nitka 5-jajeczny, op. 1 kg</t>
  </si>
  <si>
    <t xml:space="preserve">Makaron penne/rurki/pióra 100% durum op. 500 g </t>
  </si>
  <si>
    <t xml:space="preserve">Makaron penne/rurki/pióra 100% durum op. 5 kg </t>
  </si>
  <si>
    <t xml:space="preserve">Makaron penne/rurki/pióra pełnoziarnisty op. 5 kg </t>
  </si>
  <si>
    <t>Makaron ryżyk 500g</t>
  </si>
  <si>
    <t xml:space="preserve">Makaron świderki 100% durum op. 5kg </t>
  </si>
  <si>
    <t xml:space="preserve">Makaron świderki 100% durum op. 500g </t>
  </si>
  <si>
    <t xml:space="preserve">Makaron świderki pełnoziarnisty op. 1kg </t>
  </si>
  <si>
    <t>Makaron wstążki 100% durum, op. 500g</t>
  </si>
  <si>
    <t>Makaron zacierka 2-jajeczny op. 250 g</t>
  </si>
  <si>
    <r>
      <t xml:space="preserve">Makaron nitka 5-jajeczny, op. </t>
    </r>
    <r>
      <rPr>
        <sz val="11"/>
        <color indexed="8"/>
        <rFont val="Calibri"/>
        <family val="2"/>
      </rPr>
      <t>5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kg </t>
    </r>
  </si>
  <si>
    <t>Mąka ziemniaczana op. 1 kg</t>
  </si>
  <si>
    <t>Mieszanka bakaliowa op. 30g</t>
  </si>
  <si>
    <t>Miesznka studencka op. 50g</t>
  </si>
  <si>
    <t>Migdały płatki op. 100 g</t>
  </si>
  <si>
    <t>Migdały całe op. 1kg</t>
  </si>
  <si>
    <t>Migdał prażony w piecu lekko solony op. 35g</t>
  </si>
  <si>
    <t>Mleko kokosowe (min. 86% kokosa) puszka 400 ml</t>
  </si>
  <si>
    <t>Musztarda op. 180g</t>
  </si>
  <si>
    <t>Natka pietruszki suszona op. 20g</t>
  </si>
  <si>
    <t>Oliwa z oliwek Extra Virgin op. 1 l, szklana butelka</t>
  </si>
  <si>
    <t>Oregano suszone op. 20g</t>
  </si>
  <si>
    <t>Orzech laskowy blanszowany prażony op. 1kg</t>
  </si>
  <si>
    <t>Orzechy ziemne op. 1kg</t>
  </si>
  <si>
    <t>Paluszki słone klasyczne op. 300g</t>
  </si>
  <si>
    <t>Papryka konserwowa op. 900ml</t>
  </si>
  <si>
    <t>Papryka słodka, op. papierowe 20 g</t>
  </si>
  <si>
    <t>Pieprz cytrynowy op. papierowe 20g</t>
  </si>
  <si>
    <t>Pieprz czarny op. papierowe min. 20 g</t>
  </si>
  <si>
    <t>Pieprz ziołowy op. 20 g</t>
  </si>
  <si>
    <t>Pierniki serduszka/dzwoneczki op. 300g</t>
  </si>
  <si>
    <t>Płatki kukurydziane, op. 1 kg</t>
  </si>
  <si>
    <t>Proszek do pieczenia, op. 16g</t>
  </si>
  <si>
    <t>Ryż paraboliczny op. 1 kg gat.1</t>
  </si>
  <si>
    <t>Sezam, op. 100g</t>
  </si>
  <si>
    <t>Soda oczyszczona, op. 50g</t>
  </si>
  <si>
    <t>Soczewica czerwona 500g</t>
  </si>
  <si>
    <t>Śliwka suszona op. 200g</t>
  </si>
  <si>
    <t>Tuńczyk w sosie własnym op.170g</t>
  </si>
  <si>
    <t>Tuńczyk w oleju op.170g</t>
  </si>
  <si>
    <t>Vegeta Natur-przyprawa warzywna do potraw, op. 150g, bez glutaminianu sodu, wzmacniaczy smaku, bez dodatku aromatów i barwników</t>
  </si>
  <si>
    <t>Vegeta Natur-przyprawa warzywna do potraw, op. 300g, bez glutaminianu sodu, wzmacniaczy smaku, bez dodatku aromatów i barwników</t>
  </si>
  <si>
    <t>Ziele angielskie op. papierowe 40 g</t>
  </si>
  <si>
    <t>Zioła prowansalskie suszone op. 20 g</t>
  </si>
  <si>
    <t>Żurek zakwas naturalny na mące żytniej op. butelka 5 l</t>
  </si>
  <si>
    <t>Żurawina suszona 1 kg</t>
  </si>
  <si>
    <t xml:space="preserve">Soczewica czerwona </t>
  </si>
  <si>
    <t>Flora original tłuszcz roślinny do smarowania op. 250 g</t>
  </si>
  <si>
    <t>Napój ryżowy bez dodatku cukru, min. 10% ryżu, op. 1l</t>
  </si>
  <si>
    <t>Ser feta grecki oryginalny (z mleka owczego i koziego) op. 200g</t>
  </si>
  <si>
    <t>Serek mascarpone op. 250g</t>
  </si>
  <si>
    <t xml:space="preserve">Ser Ricotta op. 250g </t>
  </si>
  <si>
    <t>Serek homogenizowany waniliowy op. 150g</t>
  </si>
  <si>
    <t>Śmietanka o zawartości tłuszcczu 30%, kartonik 1l</t>
  </si>
  <si>
    <t>Chrzan tarty słoik, op. 290-300 g</t>
  </si>
  <si>
    <t>Chrzan tarty słoik 900ml</t>
  </si>
  <si>
    <t>sz.t</t>
  </si>
  <si>
    <t>Fasolka szparagowa</t>
  </si>
  <si>
    <t>Grejpfrut</t>
  </si>
  <si>
    <t>Jabłka prażone, wiadro 12 kg</t>
  </si>
  <si>
    <t>Kapusta kiszona w wiadrze</t>
  </si>
  <si>
    <t xml:space="preserve">Koper świeży w pęczkach ok125g, </t>
  </si>
  <si>
    <t xml:space="preserve">Natka pietruszki w pęczkach ok.125g </t>
  </si>
  <si>
    <t>Sałatka grecka słoik 750g</t>
  </si>
  <si>
    <t xml:space="preserve">Szparagi zielone sezonowo </t>
  </si>
  <si>
    <t>Śliwka węgierka sezonowo</t>
  </si>
  <si>
    <t>Kolendra świeża w pęczkach ok. 100 g poch.PL</t>
  </si>
  <si>
    <t>Mięta świeża w pęczkach ok. 100 g poch.PL</t>
  </si>
  <si>
    <t>Bułka kajzerka pszenna, ok. 50-55 g</t>
  </si>
  <si>
    <t>Bułka maślana, ok 70g</t>
  </si>
  <si>
    <t>Bułka wrocławska "weka" 350g</t>
  </si>
  <si>
    <t>Chałka 350g</t>
  </si>
  <si>
    <t>Chleb krajan 350g</t>
  </si>
  <si>
    <t>Chleb krojony, wiejski 600 g</t>
  </si>
  <si>
    <t>Chleb żytni 450g</t>
  </si>
  <si>
    <t>Gołąbki z kaszą gryczaną lub pęczak z warzywami</t>
  </si>
  <si>
    <t>Knedle ze śliwkami</t>
  </si>
  <si>
    <t>Krokiety z kapustą i mięsem</t>
  </si>
  <si>
    <t>Krokiety z mięsem</t>
  </si>
  <si>
    <t>Naleśniki z jabłkami</t>
  </si>
  <si>
    <t>Naleśniki z serem i owocami</t>
  </si>
  <si>
    <t>Pampuchy op. 320g</t>
  </si>
  <si>
    <t>Pierogi z jagodami</t>
  </si>
  <si>
    <t>Pierogi z kapustą i pieczarkami</t>
  </si>
  <si>
    <t>Pierogi leniwe</t>
  </si>
  <si>
    <t>CZĘŚĆ IX- SOKI ŚWIEŻO WYCISKANE</t>
  </si>
  <si>
    <t>Sok świeżo wyciskany</t>
  </si>
  <si>
    <t>Aronia mrożona op. 2,5kg</t>
  </si>
  <si>
    <t>Brukselka mrożona op. 2,5 kg</t>
  </si>
  <si>
    <t>Bukiet warzyw kwiatowych, op. 2,5 kg</t>
  </si>
  <si>
    <t>Dorsz filet mrożony bez skóry, do 10 % lodu, op. 6,8 kg</t>
  </si>
  <si>
    <t>Kalafior mrożony op. 450g</t>
  </si>
  <si>
    <t>Łosoś filet mrożony, do 10% lodu</t>
  </si>
  <si>
    <t>Marchewki mini op. 2,5 kg</t>
  </si>
  <si>
    <t>Miruna  filet mrożony bez skóry, do 10 % lodu, op. 6,8 kg</t>
  </si>
  <si>
    <t>Porzeczka czarna mrożona op.2,5 kg</t>
  </si>
  <si>
    <t>Szpinak mrożony w kulkach op. 2,5 kg</t>
  </si>
  <si>
    <t>Warzywa na patelnię premium op. 2,5 kg</t>
  </si>
  <si>
    <t>Wiśnia bez pestki op 2,5kg</t>
  </si>
  <si>
    <t>Zupa pieczarkowa, op.2,5 kg</t>
  </si>
  <si>
    <r>
      <t xml:space="preserve">Fasola szparagowa żółta, op. </t>
    </r>
    <r>
      <rPr>
        <sz val="12"/>
        <color indexed="8"/>
        <rFont val="Calibri"/>
        <family val="2"/>
      </rPr>
      <t>2,5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kg</t>
    </r>
  </si>
  <si>
    <r>
      <t>Kalafior mrożony op.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2,5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kg</t>
    </r>
  </si>
  <si>
    <r>
      <t>Mieszanka kompotowa – z aronią, śliwką, truskawką, jabłkiem op.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2,5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kg</t>
    </r>
  </si>
  <si>
    <r>
      <t>Marchewka z groszkiem op.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2,5 </t>
    </r>
    <r>
      <rPr>
        <sz val="12"/>
        <color indexed="8"/>
        <rFont val="Calibri"/>
        <family val="2"/>
      </rPr>
      <t>kg</t>
    </r>
  </si>
  <si>
    <r>
      <t>Mrożona mieszanka różnych warzyw (zupa jarzynowa lub wiosenna), op.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2,5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kg </t>
    </r>
  </si>
  <si>
    <r>
      <t>Włoszczyzna op.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2,5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kg</t>
    </r>
  </si>
  <si>
    <t>szt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</si>
</sst>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14" xfId="0" applyFont="1" applyFill="1" applyBorder="1" applyAlignment="1">
      <alignment horizontal="center" wrapText="1"/>
    </xf>
    <xf numFmtId="0" fontId="39" fillId="0" borderId="15" xfId="0" applyFont="1" applyFill="1" applyBorder="1" applyAlignment="1">
      <alignment horizontal="center" wrapText="1"/>
    </xf>
    <xf numFmtId="4" fontId="21" fillId="0" borderId="10" xfId="0" applyNumberFormat="1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14" xfId="0" applyFont="1" applyFill="1" applyBorder="1" applyAlignment="1">
      <alignment horizontal="center" wrapText="1"/>
    </xf>
    <xf numFmtId="0" fontId="39" fillId="0" borderId="15" xfId="0" applyFont="1" applyFill="1" applyBorder="1" applyAlignment="1">
      <alignment horizontal="center" wrapText="1"/>
    </xf>
    <xf numFmtId="4" fontId="45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8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/>
    </xf>
    <xf numFmtId="4" fontId="45" fillId="0" borderId="14" xfId="0" applyNumberFormat="1" applyFont="1" applyBorder="1" applyAlignment="1">
      <alignment horizontal="center" vertical="center"/>
    </xf>
    <xf numFmtId="4" fontId="45" fillId="0" borderId="14" xfId="0" applyNumberFormat="1" applyFont="1" applyBorder="1" applyAlignment="1">
      <alignment/>
    </xf>
    <xf numFmtId="4" fontId="45" fillId="0" borderId="21" xfId="0" applyNumberFormat="1" applyFont="1" applyBorder="1" applyAlignment="1">
      <alignment/>
    </xf>
    <xf numFmtId="4" fontId="45" fillId="0" borderId="15" xfId="0" applyNumberFormat="1" applyFont="1" applyBorder="1" applyAlignment="1">
      <alignment/>
    </xf>
    <xf numFmtId="4" fontId="45" fillId="0" borderId="15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34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25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29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39" fillId="0" borderId="29" xfId="0" applyNumberFormat="1" applyFont="1" applyBorder="1" applyAlignment="1">
      <alignment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2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6" fillId="0" borderId="14" xfId="0" applyFont="1" applyBorder="1" applyAlignment="1">
      <alignment/>
    </xf>
    <xf numFmtId="4" fontId="46" fillId="0" borderId="14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4" fillId="33" borderId="23" xfId="0" applyFont="1" applyFill="1" applyBorder="1" applyAlignment="1">
      <alignment horizontal="center" vertical="center" wrapText="1"/>
    </xf>
    <xf numFmtId="165" fontId="0" fillId="0" borderId="10" xfId="42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4" fillId="0" borderId="26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2" fontId="0" fillId="0" borderId="29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38" xfId="0" applyNumberFormat="1" applyFont="1" applyBorder="1" applyAlignment="1">
      <alignment horizontal="right" vertical="center"/>
    </xf>
    <xf numFmtId="2" fontId="0" fillId="0" borderId="31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 vertical="center"/>
    </xf>
    <xf numFmtId="4" fontId="0" fillId="0" borderId="37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39" fillId="0" borderId="39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45" fillId="0" borderId="39" xfId="0" applyNumberFormat="1" applyFont="1" applyBorder="1" applyAlignment="1">
      <alignment horizontal="right" vertical="center"/>
    </xf>
    <xf numFmtId="4" fontId="45" fillId="0" borderId="40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/>
    </xf>
    <xf numFmtId="4" fontId="0" fillId="0" borderId="4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0" fontId="44" fillId="33" borderId="3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65" fontId="0" fillId="0" borderId="11" xfId="42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65" fontId="2" fillId="0" borderId="10" xfId="42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45" fillId="0" borderId="0" xfId="0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2" fontId="0" fillId="0" borderId="11" xfId="0" applyNumberFormat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41" xfId="0" applyNumberFormat="1" applyFont="1" applyBorder="1" applyAlignment="1">
      <alignment horizontal="right" vertical="center"/>
    </xf>
    <xf numFmtId="0" fontId="0" fillId="0" borderId="42" xfId="0" applyBorder="1" applyAlignment="1">
      <alignment/>
    </xf>
    <xf numFmtId="4" fontId="39" fillId="0" borderId="14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/>
    </xf>
    <xf numFmtId="2" fontId="0" fillId="0" borderId="27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44" fillId="0" borderId="16" xfId="0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center"/>
    </xf>
    <xf numFmtId="0" fontId="45" fillId="0" borderId="43" xfId="0" applyFont="1" applyBorder="1" applyAlignment="1">
      <alignment/>
    </xf>
    <xf numFmtId="3" fontId="44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3" fontId="44" fillId="0" borderId="38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4" fontId="0" fillId="0" borderId="4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3" fontId="4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2" fillId="0" borderId="48" xfId="0" applyFont="1" applyBorder="1" applyAlignment="1">
      <alignment horizont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5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9" fontId="2" fillId="0" borderId="0" xfId="0" applyNumberFormat="1" applyFont="1" applyAlignment="1">
      <alignment/>
    </xf>
    <xf numFmtId="4" fontId="39" fillId="0" borderId="13" xfId="0" applyNumberFormat="1" applyFont="1" applyBorder="1" applyAlignment="1">
      <alignment horizontal="right" vertical="center"/>
    </xf>
    <xf numFmtId="4" fontId="39" fillId="0" borderId="14" xfId="0" applyNumberFormat="1" applyFont="1" applyBorder="1" applyAlignment="1">
      <alignment horizontal="right" vertical="center"/>
    </xf>
    <xf numFmtId="4" fontId="39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2" fontId="2" fillId="0" borderId="11" xfId="0" applyNumberFormat="1" applyFont="1" applyBorder="1" applyAlignment="1">
      <alignment horizontal="center"/>
    </xf>
    <xf numFmtId="4" fontId="45" fillId="0" borderId="13" xfId="0" applyNumberFormat="1" applyFont="1" applyBorder="1" applyAlignment="1">
      <alignment horizontal="right"/>
    </xf>
    <xf numFmtId="4" fontId="45" fillId="0" borderId="14" xfId="0" applyNumberFormat="1" applyFont="1" applyBorder="1" applyAlignment="1">
      <alignment horizontal="right"/>
    </xf>
    <xf numFmtId="4" fontId="45" fillId="0" borderId="15" xfId="0" applyNumberFormat="1" applyFont="1" applyBorder="1" applyAlignment="1">
      <alignment horizontal="right"/>
    </xf>
    <xf numFmtId="4" fontId="45" fillId="0" borderId="51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2" fontId="0" fillId="0" borderId="53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4" fontId="39" fillId="0" borderId="15" xfId="0" applyNumberFormat="1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2" fontId="0" fillId="0" borderId="24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54" xfId="0" applyNumberFormat="1" applyBorder="1" applyAlignment="1">
      <alignment/>
    </xf>
    <xf numFmtId="2" fontId="0" fillId="0" borderId="44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9" fontId="0" fillId="0" borderId="55" xfId="0" applyNumberFormat="1" applyFont="1" applyBorder="1" applyAlignment="1">
      <alignment horizontal="center"/>
    </xf>
    <xf numFmtId="9" fontId="2" fillId="0" borderId="55" xfId="0" applyNumberFormat="1" applyFont="1" applyBorder="1" applyAlignment="1">
      <alignment/>
    </xf>
    <xf numFmtId="0" fontId="2" fillId="0" borderId="55" xfId="0" applyFont="1" applyBorder="1" applyAlignment="1">
      <alignment/>
    </xf>
    <xf numFmtId="4" fontId="0" fillId="0" borderId="31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2" fontId="0" fillId="0" borderId="24" xfId="0" applyNumberFormat="1" applyFont="1" applyBorder="1" applyAlignment="1">
      <alignment horizontal="right" vertical="center"/>
    </xf>
    <xf numFmtId="0" fontId="0" fillId="0" borderId="57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9" fontId="0" fillId="0" borderId="57" xfId="0" applyNumberFormat="1" applyFont="1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32" xfId="0" applyBorder="1" applyAlignment="1">
      <alignment/>
    </xf>
    <xf numFmtId="9" fontId="0" fillId="0" borderId="32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4" fillId="0" borderId="1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4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24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46" fillId="0" borderId="24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39" fillId="0" borderId="0" xfId="0" applyFont="1" applyAlignment="1">
      <alignment horizontal="center"/>
    </xf>
    <xf numFmtId="0" fontId="45" fillId="0" borderId="60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39" fillId="0" borderId="6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/>
    </xf>
    <xf numFmtId="0" fontId="45" fillId="0" borderId="43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45" fillId="0" borderId="60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2" fillId="34" borderId="3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right" vertical="center"/>
    </xf>
    <xf numFmtId="2" fontId="0" fillId="34" borderId="24" xfId="0" applyNumberFormat="1" applyFill="1" applyBorder="1" applyAlignment="1">
      <alignment/>
    </xf>
    <xf numFmtId="2" fontId="0" fillId="34" borderId="41" xfId="0" applyNumberFormat="1" applyFill="1" applyBorder="1" applyAlignment="1">
      <alignment/>
    </xf>
    <xf numFmtId="9" fontId="0" fillId="34" borderId="0" xfId="0" applyNumberFormat="1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0"/>
  <sheetViews>
    <sheetView zoomScalePageLayoutView="0" workbookViewId="0" topLeftCell="A16">
      <selection activeCell="D35" sqref="D35"/>
    </sheetView>
  </sheetViews>
  <sheetFormatPr defaultColWidth="9.140625" defaultRowHeight="15"/>
  <cols>
    <col min="4" max="4" width="38.00390625" style="0" customWidth="1"/>
    <col min="5" max="5" width="9.7109375" style="0" customWidth="1"/>
    <col min="6" max="6" width="11.7109375" style="0" customWidth="1"/>
    <col min="7" max="7" width="12.7109375" style="0" customWidth="1"/>
    <col min="8" max="8" width="11.00390625" style="0" bestFit="1" customWidth="1"/>
    <col min="9" max="9" width="9.8515625" style="0" bestFit="1" customWidth="1"/>
    <col min="10" max="10" width="11.00390625" style="0" bestFit="1" customWidth="1"/>
  </cols>
  <sheetData>
    <row r="2" spans="4:9" ht="15">
      <c r="D2" s="306" t="s">
        <v>12</v>
      </c>
      <c r="E2" s="306"/>
      <c r="F2" s="306"/>
      <c r="G2" s="306"/>
      <c r="H2" s="306"/>
      <c r="I2" s="306"/>
    </row>
    <row r="3" spans="4:9" ht="15">
      <c r="D3" s="306" t="s">
        <v>13</v>
      </c>
      <c r="E3" s="306"/>
      <c r="F3" s="306"/>
      <c r="G3" s="306"/>
      <c r="H3" s="306"/>
      <c r="I3" s="306"/>
    </row>
    <row r="4" ht="15.75" thickBot="1"/>
    <row r="5" spans="3:10" ht="45.75" thickBot="1">
      <c r="C5" s="20" t="s">
        <v>0</v>
      </c>
      <c r="D5" s="21" t="s">
        <v>1</v>
      </c>
      <c r="E5" s="22" t="s">
        <v>2</v>
      </c>
      <c r="F5" s="23" t="s">
        <v>3</v>
      </c>
      <c r="G5" s="24" t="s">
        <v>8</v>
      </c>
      <c r="H5" s="24" t="s">
        <v>9</v>
      </c>
      <c r="I5" s="24" t="s">
        <v>10</v>
      </c>
      <c r="J5" s="25" t="s">
        <v>11</v>
      </c>
    </row>
    <row r="6" spans="3:10" ht="24.75" customHeight="1" thickBot="1">
      <c r="C6" s="15">
        <v>1</v>
      </c>
      <c r="D6" s="16">
        <v>2</v>
      </c>
      <c r="E6" s="16">
        <v>3</v>
      </c>
      <c r="F6" s="94">
        <v>4</v>
      </c>
      <c r="G6" s="16">
        <v>5</v>
      </c>
      <c r="H6" s="16">
        <v>6</v>
      </c>
      <c r="I6" s="16">
        <v>7</v>
      </c>
      <c r="J6" s="17">
        <v>8</v>
      </c>
    </row>
    <row r="7" spans="3:11" ht="24.75" customHeight="1">
      <c r="C7" s="93">
        <v>1</v>
      </c>
      <c r="D7" s="47" t="s">
        <v>221</v>
      </c>
      <c r="E7" s="46" t="s">
        <v>4</v>
      </c>
      <c r="F7" s="48">
        <v>15</v>
      </c>
      <c r="G7" s="61"/>
      <c r="H7" s="49">
        <v>0</v>
      </c>
      <c r="I7" s="49">
        <f>H7*K7</f>
        <v>0</v>
      </c>
      <c r="J7" s="62">
        <f>SUM(H7:I7)</f>
        <v>0</v>
      </c>
      <c r="K7" s="159">
        <v>0.05</v>
      </c>
    </row>
    <row r="8" spans="3:11" ht="24.75" customHeight="1">
      <c r="C8" s="93">
        <v>2</v>
      </c>
      <c r="D8" s="47" t="s">
        <v>222</v>
      </c>
      <c r="E8" s="46" t="s">
        <v>4</v>
      </c>
      <c r="F8" s="48">
        <v>38</v>
      </c>
      <c r="G8" s="61"/>
      <c r="H8" s="49">
        <f aca="true" t="shared" si="0" ref="H8:H23">F8*G8</f>
        <v>0</v>
      </c>
      <c r="I8" s="49">
        <f>H8*K8</f>
        <v>0</v>
      </c>
      <c r="J8" s="62">
        <f aca="true" t="shared" si="1" ref="J8:J24">SUM(H8:I8)</f>
        <v>0</v>
      </c>
      <c r="K8" s="159">
        <v>0.05</v>
      </c>
    </row>
    <row r="9" spans="3:11" ht="24.75" customHeight="1">
      <c r="C9" s="93">
        <v>3</v>
      </c>
      <c r="D9" s="47" t="s">
        <v>111</v>
      </c>
      <c r="E9" s="46" t="s">
        <v>4</v>
      </c>
      <c r="F9" s="48">
        <v>67</v>
      </c>
      <c r="G9" s="61"/>
      <c r="H9" s="49">
        <f t="shared" si="0"/>
        <v>0</v>
      </c>
      <c r="I9" s="49">
        <f aca="true" t="shared" si="2" ref="I9:I17">H9*K9</f>
        <v>0</v>
      </c>
      <c r="J9" s="62">
        <f t="shared" si="1"/>
        <v>0</v>
      </c>
      <c r="K9" s="159">
        <v>0.05</v>
      </c>
    </row>
    <row r="10" spans="3:11" ht="24.75" customHeight="1">
      <c r="C10" s="93">
        <v>4</v>
      </c>
      <c r="D10" s="47" t="s">
        <v>90</v>
      </c>
      <c r="E10" s="46" t="s">
        <v>4</v>
      </c>
      <c r="F10" s="50">
        <v>376</v>
      </c>
      <c r="G10" s="61"/>
      <c r="H10" s="49">
        <f t="shared" si="0"/>
        <v>0</v>
      </c>
      <c r="I10" s="49">
        <f t="shared" si="2"/>
        <v>0</v>
      </c>
      <c r="J10" s="62">
        <f t="shared" si="1"/>
        <v>0</v>
      </c>
      <c r="K10" s="159">
        <v>0.05</v>
      </c>
    </row>
    <row r="11" spans="3:11" ht="24.75" customHeight="1">
      <c r="C11" s="93">
        <v>5</v>
      </c>
      <c r="D11" s="47" t="s">
        <v>223</v>
      </c>
      <c r="E11" s="46" t="s">
        <v>4</v>
      </c>
      <c r="F11" s="48">
        <v>7</v>
      </c>
      <c r="G11" s="61"/>
      <c r="H11" s="49">
        <f t="shared" si="0"/>
        <v>0</v>
      </c>
      <c r="I11" s="49">
        <f>H11*K11</f>
        <v>0</v>
      </c>
      <c r="J11" s="62">
        <f t="shared" si="1"/>
        <v>0</v>
      </c>
      <c r="K11" s="159">
        <v>0.05</v>
      </c>
    </row>
    <row r="12" spans="3:11" ht="24.75" customHeight="1">
      <c r="C12" s="93">
        <v>6</v>
      </c>
      <c r="D12" s="47" t="s">
        <v>224</v>
      </c>
      <c r="E12" s="46" t="s">
        <v>4</v>
      </c>
      <c r="F12" s="48">
        <v>7</v>
      </c>
      <c r="G12" s="61"/>
      <c r="H12" s="49">
        <f t="shared" si="0"/>
        <v>0</v>
      </c>
      <c r="I12" s="49">
        <f t="shared" si="2"/>
        <v>0</v>
      </c>
      <c r="J12" s="62">
        <f t="shared" si="1"/>
        <v>0</v>
      </c>
      <c r="K12" s="159">
        <v>0.05</v>
      </c>
    </row>
    <row r="13" spans="3:11" ht="24.75" customHeight="1">
      <c r="C13" s="93">
        <v>7</v>
      </c>
      <c r="D13" s="47" t="s">
        <v>225</v>
      </c>
      <c r="E13" s="46" t="s">
        <v>4</v>
      </c>
      <c r="F13" s="48">
        <v>11</v>
      </c>
      <c r="G13" s="61"/>
      <c r="H13" s="49">
        <f t="shared" si="0"/>
        <v>0</v>
      </c>
      <c r="I13" s="49">
        <f t="shared" si="2"/>
        <v>0</v>
      </c>
      <c r="J13" s="62">
        <f t="shared" si="1"/>
        <v>0</v>
      </c>
      <c r="K13" s="159">
        <v>0.05</v>
      </c>
    </row>
    <row r="14" spans="3:11" ht="24.75" customHeight="1">
      <c r="C14" s="93">
        <v>8</v>
      </c>
      <c r="D14" s="47" t="s">
        <v>297</v>
      </c>
      <c r="E14" s="46" t="s">
        <v>4</v>
      </c>
      <c r="F14" s="48">
        <v>11</v>
      </c>
      <c r="G14" s="61"/>
      <c r="H14" s="49">
        <f t="shared" si="0"/>
        <v>0</v>
      </c>
      <c r="I14" s="49">
        <f t="shared" si="2"/>
        <v>0</v>
      </c>
      <c r="J14" s="62">
        <f t="shared" si="1"/>
        <v>0</v>
      </c>
      <c r="K14" s="159">
        <v>0.05</v>
      </c>
    </row>
    <row r="15" spans="3:11" ht="24.75" customHeight="1">
      <c r="C15" s="93">
        <v>9</v>
      </c>
      <c r="D15" s="47" t="s">
        <v>91</v>
      </c>
      <c r="E15" s="46" t="s">
        <v>4</v>
      </c>
      <c r="F15" s="48">
        <v>3</v>
      </c>
      <c r="G15" s="61"/>
      <c r="H15" s="49">
        <f t="shared" si="0"/>
        <v>0</v>
      </c>
      <c r="I15" s="49">
        <f t="shared" si="2"/>
        <v>0</v>
      </c>
      <c r="J15" s="62">
        <f t="shared" si="1"/>
        <v>0</v>
      </c>
      <c r="K15" s="159">
        <v>0.05</v>
      </c>
    </row>
    <row r="16" spans="3:11" ht="24.75" customHeight="1">
      <c r="C16" s="93">
        <v>10</v>
      </c>
      <c r="D16" s="47" t="s">
        <v>298</v>
      </c>
      <c r="E16" s="46" t="s">
        <v>4</v>
      </c>
      <c r="F16" s="48">
        <v>7</v>
      </c>
      <c r="G16" s="61"/>
      <c r="H16" s="49">
        <f t="shared" si="0"/>
        <v>0</v>
      </c>
      <c r="I16" s="49">
        <f t="shared" si="2"/>
        <v>0</v>
      </c>
      <c r="J16" s="62">
        <f t="shared" si="1"/>
        <v>0</v>
      </c>
      <c r="K16" s="159">
        <v>0.05</v>
      </c>
    </row>
    <row r="17" spans="3:11" ht="24.75" customHeight="1">
      <c r="C17" s="93">
        <v>11</v>
      </c>
      <c r="D17" s="47" t="s">
        <v>299</v>
      </c>
      <c r="E17" s="46" t="s">
        <v>4</v>
      </c>
      <c r="F17" s="48">
        <v>7</v>
      </c>
      <c r="G17" s="61"/>
      <c r="H17" s="49">
        <f t="shared" si="0"/>
        <v>0</v>
      </c>
      <c r="I17" s="49">
        <f t="shared" si="2"/>
        <v>0</v>
      </c>
      <c r="J17" s="62">
        <f t="shared" si="1"/>
        <v>0</v>
      </c>
      <c r="K17" s="159">
        <v>0.05</v>
      </c>
    </row>
    <row r="18" spans="3:11" ht="24.75" customHeight="1">
      <c r="C18" s="93">
        <v>12</v>
      </c>
      <c r="D18" s="47" t="s">
        <v>7</v>
      </c>
      <c r="E18" s="46" t="s">
        <v>4</v>
      </c>
      <c r="F18" s="48">
        <v>96</v>
      </c>
      <c r="G18" s="61"/>
      <c r="H18" s="49">
        <f>F18*G18</f>
        <v>0</v>
      </c>
      <c r="I18" s="49">
        <f aca="true" t="shared" si="3" ref="I18:I48">H18*K18</f>
        <v>0</v>
      </c>
      <c r="J18" s="62">
        <f t="shared" si="1"/>
        <v>0</v>
      </c>
      <c r="K18" s="159">
        <v>0.05</v>
      </c>
    </row>
    <row r="19" spans="3:11" ht="24.75" customHeight="1">
      <c r="C19" s="93">
        <v>13</v>
      </c>
      <c r="D19" s="47" t="s">
        <v>109</v>
      </c>
      <c r="E19" s="46" t="s">
        <v>4</v>
      </c>
      <c r="F19" s="48">
        <v>6</v>
      </c>
      <c r="G19" s="61"/>
      <c r="H19" s="49">
        <f t="shared" si="0"/>
        <v>0</v>
      </c>
      <c r="I19" s="49">
        <f t="shared" si="3"/>
        <v>0</v>
      </c>
      <c r="J19" s="62">
        <f t="shared" si="1"/>
        <v>0</v>
      </c>
      <c r="K19" s="159">
        <v>0.05</v>
      </c>
    </row>
    <row r="20" spans="3:11" ht="24.75" customHeight="1">
      <c r="C20" s="93">
        <v>14</v>
      </c>
      <c r="D20" s="47" t="s">
        <v>92</v>
      </c>
      <c r="E20" s="46" t="s">
        <v>4</v>
      </c>
      <c r="F20" s="51">
        <v>10</v>
      </c>
      <c r="G20" s="61"/>
      <c r="H20" s="49">
        <f t="shared" si="0"/>
        <v>0</v>
      </c>
      <c r="I20" s="49">
        <f t="shared" si="3"/>
        <v>0</v>
      </c>
      <c r="J20" s="62">
        <f t="shared" si="1"/>
        <v>0</v>
      </c>
      <c r="K20" s="159">
        <v>0.05</v>
      </c>
    </row>
    <row r="21" spans="3:11" ht="24.75" customHeight="1">
      <c r="C21" s="136">
        <v>15</v>
      </c>
      <c r="D21" s="133" t="s">
        <v>5</v>
      </c>
      <c r="E21" s="132" t="s">
        <v>4</v>
      </c>
      <c r="F21" s="134">
        <v>501</v>
      </c>
      <c r="G21" s="135"/>
      <c r="H21" s="49">
        <f t="shared" si="0"/>
        <v>0</v>
      </c>
      <c r="I21" s="49">
        <f t="shared" si="3"/>
        <v>0</v>
      </c>
      <c r="J21" s="62">
        <f t="shared" si="1"/>
        <v>0</v>
      </c>
      <c r="K21" s="159">
        <v>0.05</v>
      </c>
    </row>
    <row r="22" spans="3:11" ht="24.75" customHeight="1">
      <c r="C22" s="136">
        <v>16</v>
      </c>
      <c r="D22" s="133" t="s">
        <v>93</v>
      </c>
      <c r="E22" s="132" t="s">
        <v>4</v>
      </c>
      <c r="F22" s="134">
        <v>370</v>
      </c>
      <c r="G22" s="135"/>
      <c r="H22" s="49">
        <f t="shared" si="0"/>
        <v>0</v>
      </c>
      <c r="I22" s="49">
        <f t="shared" si="3"/>
        <v>0</v>
      </c>
      <c r="J22" s="62">
        <f t="shared" si="1"/>
        <v>0</v>
      </c>
      <c r="K22" s="159">
        <v>0.05</v>
      </c>
    </row>
    <row r="23" spans="3:11" ht="24.75" customHeight="1">
      <c r="C23" s="136">
        <v>17</v>
      </c>
      <c r="D23" s="264" t="s">
        <v>300</v>
      </c>
      <c r="E23" s="132" t="s">
        <v>4</v>
      </c>
      <c r="F23" s="134">
        <v>15</v>
      </c>
      <c r="G23" s="135"/>
      <c r="H23" s="49">
        <f t="shared" si="0"/>
        <v>0</v>
      </c>
      <c r="I23" s="49">
        <f t="shared" si="3"/>
        <v>0</v>
      </c>
      <c r="J23" s="62">
        <f t="shared" si="1"/>
        <v>0</v>
      </c>
      <c r="K23" s="159">
        <v>0.05</v>
      </c>
    </row>
    <row r="24" spans="3:11" ht="24.75" customHeight="1">
      <c r="C24" s="136">
        <v>18</v>
      </c>
      <c r="D24" s="133" t="s">
        <v>301</v>
      </c>
      <c r="E24" s="132" t="s">
        <v>4</v>
      </c>
      <c r="F24" s="134">
        <v>37</v>
      </c>
      <c r="G24" s="135"/>
      <c r="H24" s="49">
        <f>F24*G24</f>
        <v>0</v>
      </c>
      <c r="I24" s="49">
        <f t="shared" si="3"/>
        <v>0</v>
      </c>
      <c r="J24" s="62">
        <f t="shared" si="1"/>
        <v>0</v>
      </c>
      <c r="K24" s="159">
        <v>0.05</v>
      </c>
    </row>
    <row r="25" spans="3:11" ht="24.75" customHeight="1">
      <c r="C25" s="168">
        <v>19</v>
      </c>
      <c r="D25" s="58" t="s">
        <v>94</v>
      </c>
      <c r="E25" s="59" t="s">
        <v>4</v>
      </c>
      <c r="F25" s="169">
        <v>6</v>
      </c>
      <c r="G25" s="60"/>
      <c r="H25" s="170">
        <f aca="true" t="shared" si="4" ref="H25:H37">F25*G25</f>
        <v>0</v>
      </c>
      <c r="I25" s="49">
        <f t="shared" si="3"/>
        <v>0</v>
      </c>
      <c r="J25" s="171">
        <f aca="true" t="shared" si="5" ref="J25:J38">SUM(H25:I25)</f>
        <v>0</v>
      </c>
      <c r="K25" s="159">
        <v>0.05</v>
      </c>
    </row>
    <row r="26" spans="3:11" ht="24.75" customHeight="1">
      <c r="C26" s="93">
        <v>20</v>
      </c>
      <c r="D26" s="47" t="s">
        <v>95</v>
      </c>
      <c r="E26" s="46" t="s">
        <v>4</v>
      </c>
      <c r="F26" s="48">
        <v>12</v>
      </c>
      <c r="G26" s="61"/>
      <c r="H26" s="49">
        <f t="shared" si="4"/>
        <v>0</v>
      </c>
      <c r="I26" s="49">
        <f t="shared" si="3"/>
        <v>0</v>
      </c>
      <c r="J26" s="62">
        <f t="shared" si="5"/>
        <v>0</v>
      </c>
      <c r="K26" s="159">
        <v>0.05</v>
      </c>
    </row>
    <row r="27" spans="3:11" ht="24.75" customHeight="1">
      <c r="C27" s="93">
        <v>21</v>
      </c>
      <c r="D27" s="47" t="s">
        <v>97</v>
      </c>
      <c r="E27" s="46" t="s">
        <v>4</v>
      </c>
      <c r="F27" s="48">
        <v>8</v>
      </c>
      <c r="G27" s="61"/>
      <c r="H27" s="49">
        <f t="shared" si="4"/>
        <v>0</v>
      </c>
      <c r="I27" s="49">
        <f t="shared" si="3"/>
        <v>0</v>
      </c>
      <c r="J27" s="62">
        <f t="shared" si="5"/>
        <v>0</v>
      </c>
      <c r="K27" s="159">
        <v>0.05</v>
      </c>
    </row>
    <row r="28" spans="3:11" ht="24.75" customHeight="1">
      <c r="C28" s="93">
        <v>22</v>
      </c>
      <c r="D28" s="47" t="s">
        <v>96</v>
      </c>
      <c r="E28" s="46" t="s">
        <v>98</v>
      </c>
      <c r="F28" s="48">
        <v>30</v>
      </c>
      <c r="G28" s="61"/>
      <c r="H28" s="49">
        <f t="shared" si="4"/>
        <v>0</v>
      </c>
      <c r="I28" s="49">
        <f t="shared" si="3"/>
        <v>0</v>
      </c>
      <c r="J28" s="62">
        <f t="shared" si="5"/>
        <v>0</v>
      </c>
      <c r="K28" s="159">
        <v>0.05</v>
      </c>
    </row>
    <row r="29" spans="3:11" ht="24.75" customHeight="1">
      <c r="C29" s="93">
        <v>23</v>
      </c>
      <c r="D29" s="264" t="s">
        <v>302</v>
      </c>
      <c r="E29" s="46" t="s">
        <v>4</v>
      </c>
      <c r="F29" s="48">
        <v>32</v>
      </c>
      <c r="G29" s="61"/>
      <c r="H29" s="49">
        <f t="shared" si="4"/>
        <v>0</v>
      </c>
      <c r="I29" s="49">
        <f t="shared" si="3"/>
        <v>0</v>
      </c>
      <c r="J29" s="62">
        <f t="shared" si="5"/>
        <v>0</v>
      </c>
      <c r="K29" s="159">
        <v>0.05</v>
      </c>
    </row>
    <row r="30" spans="3:11" ht="24.75" customHeight="1">
      <c r="C30" s="93">
        <v>24</v>
      </c>
      <c r="D30" s="47" t="s">
        <v>6</v>
      </c>
      <c r="E30" s="46" t="s">
        <v>4</v>
      </c>
      <c r="F30" s="48">
        <v>170</v>
      </c>
      <c r="G30" s="61"/>
      <c r="H30" s="49">
        <f t="shared" si="4"/>
        <v>0</v>
      </c>
      <c r="I30" s="49">
        <f t="shared" si="3"/>
        <v>0</v>
      </c>
      <c r="J30" s="62">
        <f t="shared" si="5"/>
        <v>0</v>
      </c>
      <c r="K30" s="159">
        <v>0.05</v>
      </c>
    </row>
    <row r="31" spans="3:11" ht="24.75" customHeight="1">
      <c r="C31" s="93">
        <v>25</v>
      </c>
      <c r="D31" s="47" t="s">
        <v>70</v>
      </c>
      <c r="E31" s="46" t="s">
        <v>4</v>
      </c>
      <c r="F31" s="48">
        <v>3</v>
      </c>
      <c r="G31" s="61"/>
      <c r="H31" s="49">
        <f t="shared" si="4"/>
        <v>0</v>
      </c>
      <c r="I31" s="49">
        <f t="shared" si="3"/>
        <v>0</v>
      </c>
      <c r="J31" s="62">
        <f t="shared" si="5"/>
        <v>0</v>
      </c>
      <c r="K31" s="159">
        <v>0.05</v>
      </c>
    </row>
    <row r="32" spans="3:11" ht="24.75" customHeight="1">
      <c r="C32" s="93">
        <v>26</v>
      </c>
      <c r="D32" s="47" t="s">
        <v>101</v>
      </c>
      <c r="E32" s="46" t="s">
        <v>4</v>
      </c>
      <c r="F32" s="48">
        <v>3</v>
      </c>
      <c r="G32" s="61"/>
      <c r="H32" s="49">
        <f t="shared" si="4"/>
        <v>0</v>
      </c>
      <c r="I32" s="49">
        <f t="shared" si="3"/>
        <v>0</v>
      </c>
      <c r="J32" s="62">
        <f t="shared" si="5"/>
        <v>0</v>
      </c>
      <c r="K32" s="159">
        <v>0.05</v>
      </c>
    </row>
    <row r="33" spans="3:11" ht="24.75" customHeight="1">
      <c r="C33" s="93">
        <v>27</v>
      </c>
      <c r="D33" s="47" t="s">
        <v>102</v>
      </c>
      <c r="E33" s="46" t="s">
        <v>4</v>
      </c>
      <c r="F33" s="48">
        <v>28</v>
      </c>
      <c r="G33" s="61"/>
      <c r="H33" s="49">
        <f t="shared" si="4"/>
        <v>0</v>
      </c>
      <c r="I33" s="49">
        <f t="shared" si="3"/>
        <v>0</v>
      </c>
      <c r="J33" s="62">
        <f t="shared" si="5"/>
        <v>0</v>
      </c>
      <c r="K33" s="159">
        <v>0.05</v>
      </c>
    </row>
    <row r="34" spans="3:11" ht="24.75" customHeight="1">
      <c r="C34" s="93">
        <v>28</v>
      </c>
      <c r="D34" s="47" t="s">
        <v>100</v>
      </c>
      <c r="E34" s="46" t="s">
        <v>4</v>
      </c>
      <c r="F34" s="48">
        <v>7</v>
      </c>
      <c r="G34" s="61"/>
      <c r="H34" s="49">
        <f t="shared" si="4"/>
        <v>0</v>
      </c>
      <c r="I34" s="49">
        <f t="shared" si="3"/>
        <v>0</v>
      </c>
      <c r="J34" s="62">
        <f t="shared" si="5"/>
        <v>0</v>
      </c>
      <c r="K34" s="159">
        <v>0.05</v>
      </c>
    </row>
    <row r="35" spans="3:11" ht="24.75" customHeight="1">
      <c r="C35" s="98">
        <v>29</v>
      </c>
      <c r="D35" s="63" t="s">
        <v>99</v>
      </c>
      <c r="E35" s="64" t="s">
        <v>4</v>
      </c>
      <c r="F35" s="95">
        <v>4</v>
      </c>
      <c r="G35" s="65"/>
      <c r="H35" s="66">
        <f t="shared" si="4"/>
        <v>0</v>
      </c>
      <c r="I35" s="49">
        <f t="shared" si="3"/>
        <v>0</v>
      </c>
      <c r="J35" s="67">
        <f t="shared" si="5"/>
        <v>0</v>
      </c>
      <c r="K35" s="159">
        <v>0.05</v>
      </c>
    </row>
    <row r="36" spans="3:11" ht="24.75" customHeight="1">
      <c r="C36" s="136">
        <v>30</v>
      </c>
      <c r="D36" s="133" t="s">
        <v>226</v>
      </c>
      <c r="E36" s="132" t="s">
        <v>4</v>
      </c>
      <c r="F36" s="132">
        <v>5</v>
      </c>
      <c r="G36" s="61"/>
      <c r="H36" s="49">
        <f t="shared" si="4"/>
        <v>0</v>
      </c>
      <c r="I36" s="49">
        <f t="shared" si="3"/>
        <v>0</v>
      </c>
      <c r="J36" s="62">
        <f t="shared" si="5"/>
        <v>0</v>
      </c>
      <c r="K36" s="159">
        <v>0.05</v>
      </c>
    </row>
    <row r="37" spans="3:11" ht="24.75" customHeight="1">
      <c r="C37" s="136">
        <v>31</v>
      </c>
      <c r="D37" s="133" t="s">
        <v>103</v>
      </c>
      <c r="E37" s="132" t="s">
        <v>4</v>
      </c>
      <c r="F37" s="132">
        <v>4</v>
      </c>
      <c r="G37" s="61"/>
      <c r="H37" s="49">
        <f t="shared" si="4"/>
        <v>0</v>
      </c>
      <c r="I37" s="49">
        <f t="shared" si="3"/>
        <v>0</v>
      </c>
      <c r="J37" s="62">
        <f t="shared" si="5"/>
        <v>0</v>
      </c>
      <c r="K37" s="159">
        <v>0.05</v>
      </c>
    </row>
    <row r="38" spans="3:11" ht="24.75" customHeight="1">
      <c r="C38" s="136">
        <v>32</v>
      </c>
      <c r="D38" s="133" t="s">
        <v>104</v>
      </c>
      <c r="E38" s="132" t="s">
        <v>4</v>
      </c>
      <c r="F38" s="132">
        <v>272</v>
      </c>
      <c r="G38" s="61"/>
      <c r="H38" s="49">
        <f aca="true" t="shared" si="6" ref="H38:H48">F38*G38</f>
        <v>0</v>
      </c>
      <c r="I38" s="49">
        <f t="shared" si="3"/>
        <v>0</v>
      </c>
      <c r="J38" s="62">
        <f t="shared" si="5"/>
        <v>0</v>
      </c>
      <c r="K38" s="159">
        <v>0.05</v>
      </c>
    </row>
    <row r="39" spans="3:11" ht="24.75" customHeight="1">
      <c r="C39" s="93">
        <v>33</v>
      </c>
      <c r="D39" s="47" t="s">
        <v>110</v>
      </c>
      <c r="E39" s="46" t="s">
        <v>4</v>
      </c>
      <c r="F39" s="48">
        <v>8</v>
      </c>
      <c r="G39" s="61"/>
      <c r="H39" s="49">
        <f t="shared" si="6"/>
        <v>0</v>
      </c>
      <c r="I39" s="49">
        <f t="shared" si="3"/>
        <v>0</v>
      </c>
      <c r="J39" s="62">
        <f aca="true" t="shared" si="7" ref="J39:J45">SUM(H39:I39)</f>
        <v>0</v>
      </c>
      <c r="K39" s="159">
        <v>0.05</v>
      </c>
    </row>
    <row r="40" spans="3:11" ht="27.75" customHeight="1">
      <c r="C40" s="93">
        <v>34</v>
      </c>
      <c r="D40" s="47" t="s">
        <v>227</v>
      </c>
      <c r="E40" s="46" t="s">
        <v>4</v>
      </c>
      <c r="F40" s="48">
        <v>7</v>
      </c>
      <c r="G40" s="61"/>
      <c r="H40" s="49">
        <f t="shared" si="6"/>
        <v>0</v>
      </c>
      <c r="I40" s="49">
        <f t="shared" si="3"/>
        <v>0</v>
      </c>
      <c r="J40" s="62">
        <f t="shared" si="7"/>
        <v>0</v>
      </c>
      <c r="K40" s="159">
        <v>0.05</v>
      </c>
    </row>
    <row r="41" spans="3:11" ht="24.75" customHeight="1">
      <c r="C41" s="98">
        <v>35</v>
      </c>
      <c r="D41" s="63" t="s">
        <v>84</v>
      </c>
      <c r="E41" s="64" t="s">
        <v>4</v>
      </c>
      <c r="F41" s="95">
        <v>8</v>
      </c>
      <c r="G41" s="65"/>
      <c r="H41" s="66">
        <f t="shared" si="6"/>
        <v>0</v>
      </c>
      <c r="I41" s="49">
        <f t="shared" si="3"/>
        <v>0</v>
      </c>
      <c r="J41" s="67">
        <f t="shared" si="7"/>
        <v>0</v>
      </c>
      <c r="K41" s="159">
        <v>0.05</v>
      </c>
    </row>
    <row r="42" spans="3:11" ht="24.75" customHeight="1">
      <c r="C42" s="98">
        <v>36</v>
      </c>
      <c r="D42" s="264" t="s">
        <v>303</v>
      </c>
      <c r="E42" s="64" t="s">
        <v>4</v>
      </c>
      <c r="F42" s="95">
        <v>35</v>
      </c>
      <c r="G42" s="65"/>
      <c r="H42" s="66">
        <f t="shared" si="6"/>
        <v>0</v>
      </c>
      <c r="I42" s="49">
        <f t="shared" si="3"/>
        <v>0</v>
      </c>
      <c r="J42" s="67">
        <f t="shared" si="7"/>
        <v>0</v>
      </c>
      <c r="K42" s="159">
        <v>0.05</v>
      </c>
    </row>
    <row r="43" spans="3:11" ht="24.75" customHeight="1">
      <c r="C43" s="136">
        <v>37</v>
      </c>
      <c r="D43" s="133" t="s">
        <v>228</v>
      </c>
      <c r="E43" s="132" t="s">
        <v>4</v>
      </c>
      <c r="F43" s="132">
        <v>55</v>
      </c>
      <c r="G43" s="61"/>
      <c r="H43" s="49">
        <f t="shared" si="6"/>
        <v>0</v>
      </c>
      <c r="I43" s="49">
        <f t="shared" si="3"/>
        <v>0</v>
      </c>
      <c r="J43" s="62">
        <f t="shared" si="7"/>
        <v>0</v>
      </c>
      <c r="K43" s="159">
        <v>0.05</v>
      </c>
    </row>
    <row r="44" spans="3:11" ht="24.75" customHeight="1">
      <c r="C44" s="136">
        <v>38</v>
      </c>
      <c r="D44" s="133" t="s">
        <v>105</v>
      </c>
      <c r="E44" s="132" t="s">
        <v>108</v>
      </c>
      <c r="F44" s="132">
        <v>91</v>
      </c>
      <c r="G44" s="61"/>
      <c r="H44" s="49">
        <f t="shared" si="6"/>
        <v>0</v>
      </c>
      <c r="I44" s="49">
        <f t="shared" si="3"/>
        <v>0</v>
      </c>
      <c r="J44" s="62">
        <f t="shared" si="7"/>
        <v>0</v>
      </c>
      <c r="K44" s="159">
        <v>0.05</v>
      </c>
    </row>
    <row r="45" spans="3:11" ht="24.75" customHeight="1">
      <c r="C45" s="136">
        <v>39</v>
      </c>
      <c r="D45" s="133" t="s">
        <v>229</v>
      </c>
      <c r="E45" s="132" t="s">
        <v>4</v>
      </c>
      <c r="F45" s="132">
        <v>56</v>
      </c>
      <c r="G45" s="61"/>
      <c r="H45" s="49">
        <f t="shared" si="6"/>
        <v>0</v>
      </c>
      <c r="I45" s="49">
        <f t="shared" si="3"/>
        <v>0</v>
      </c>
      <c r="J45" s="62">
        <f t="shared" si="7"/>
        <v>0</v>
      </c>
      <c r="K45" s="159">
        <v>0.05</v>
      </c>
    </row>
    <row r="46" spans="3:11" ht="24.75" customHeight="1">
      <c r="C46" s="98">
        <v>40</v>
      </c>
      <c r="D46" s="63" t="s">
        <v>230</v>
      </c>
      <c r="E46" s="64" t="s">
        <v>4</v>
      </c>
      <c r="F46" s="95">
        <v>58</v>
      </c>
      <c r="G46" s="65"/>
      <c r="H46" s="66">
        <f t="shared" si="6"/>
        <v>0</v>
      </c>
      <c r="I46" s="49">
        <f t="shared" si="3"/>
        <v>0</v>
      </c>
      <c r="J46" s="67">
        <f>SUM(H46:I46)</f>
        <v>0</v>
      </c>
      <c r="K46" s="159">
        <v>0.05</v>
      </c>
    </row>
    <row r="47" spans="3:11" ht="24.75" customHeight="1">
      <c r="C47" s="136">
        <v>41</v>
      </c>
      <c r="D47" s="133" t="s">
        <v>106</v>
      </c>
      <c r="E47" s="132" t="s">
        <v>4</v>
      </c>
      <c r="F47" s="132">
        <v>10</v>
      </c>
      <c r="G47" s="61"/>
      <c r="H47" s="49">
        <f t="shared" si="6"/>
        <v>0</v>
      </c>
      <c r="I47" s="49">
        <f t="shared" si="3"/>
        <v>0</v>
      </c>
      <c r="J47" s="62">
        <f>SUM(H47:I47)</f>
        <v>0</v>
      </c>
      <c r="K47" s="159">
        <v>0.05</v>
      </c>
    </row>
    <row r="48" spans="3:11" ht="24.75" customHeight="1" thickBot="1">
      <c r="C48" s="136">
        <v>42</v>
      </c>
      <c r="D48" s="133" t="s">
        <v>107</v>
      </c>
      <c r="E48" s="132" t="s">
        <v>4</v>
      </c>
      <c r="F48" s="132">
        <v>12</v>
      </c>
      <c r="G48" s="61"/>
      <c r="H48" s="49">
        <f t="shared" si="6"/>
        <v>0</v>
      </c>
      <c r="I48" s="49">
        <f t="shared" si="3"/>
        <v>0</v>
      </c>
      <c r="J48" s="62">
        <f>SUM(H48:I48)</f>
        <v>0</v>
      </c>
      <c r="K48" s="159">
        <v>0.05</v>
      </c>
    </row>
    <row r="49" spans="3:11" ht="16.5" thickBot="1">
      <c r="C49" s="307" t="s">
        <v>61</v>
      </c>
      <c r="D49" s="308"/>
      <c r="E49" s="308"/>
      <c r="F49" s="309"/>
      <c r="G49" s="96"/>
      <c r="H49" s="97">
        <f>SUM(H7:H48)</f>
        <v>0</v>
      </c>
      <c r="I49" s="97">
        <f>SUM(I7:I48)</f>
        <v>0</v>
      </c>
      <c r="J49" s="44">
        <f>SUM(J7:J48)</f>
        <v>0</v>
      </c>
      <c r="K49" s="159"/>
    </row>
    <row r="50" spans="10:11" ht="15">
      <c r="J50" s="131"/>
      <c r="K50" s="159"/>
    </row>
  </sheetData>
  <sheetProtection/>
  <mergeCells count="3">
    <mergeCell ref="D2:I2"/>
    <mergeCell ref="D3:I3"/>
    <mergeCell ref="C49:F49"/>
  </mergeCells>
  <printOptions/>
  <pageMargins left="0.7" right="0.7" top="0.75" bottom="0.75" header="0.3" footer="0.3"/>
  <pageSetup fitToHeight="0" fitToWidth="1" horizontalDpi="300" verticalDpi="3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2:G15"/>
  <sheetViews>
    <sheetView zoomScalePageLayoutView="0" workbookViewId="0" topLeftCell="A1">
      <selection activeCell="I18" sqref="I18"/>
    </sheetView>
  </sheetViews>
  <sheetFormatPr defaultColWidth="9.140625" defaultRowHeight="15"/>
  <cols>
    <col min="4" max="4" width="12.57421875" style="0" customWidth="1"/>
    <col min="5" max="5" width="35.57421875" style="0" customWidth="1"/>
    <col min="6" max="6" width="19.8515625" style="0" customWidth="1"/>
    <col min="7" max="7" width="16.421875" style="0" customWidth="1"/>
  </cols>
  <sheetData>
    <row r="2" spans="4:7" ht="18.75">
      <c r="D2" s="325" t="s">
        <v>83</v>
      </c>
      <c r="E2" s="325"/>
      <c r="F2" s="325"/>
      <c r="G2" s="325"/>
    </row>
    <row r="5" spans="4:7" ht="24.75" customHeight="1">
      <c r="D5" s="45" t="s">
        <v>72</v>
      </c>
      <c r="E5" s="45" t="s">
        <v>80</v>
      </c>
      <c r="F5" s="45" t="s">
        <v>81</v>
      </c>
      <c r="G5" s="45" t="s">
        <v>82</v>
      </c>
    </row>
    <row r="6" spans="4:7" ht="24.75" customHeight="1">
      <c r="D6" s="81" t="s">
        <v>73</v>
      </c>
      <c r="E6" s="78" t="s">
        <v>67</v>
      </c>
      <c r="F6" s="82"/>
      <c r="G6" s="4"/>
    </row>
    <row r="7" spans="4:7" ht="24.75" customHeight="1">
      <c r="D7" s="81" t="s">
        <v>74</v>
      </c>
      <c r="E7" s="83" t="s">
        <v>68</v>
      </c>
      <c r="F7" s="84"/>
      <c r="G7" s="4"/>
    </row>
    <row r="8" spans="4:7" ht="24.75" customHeight="1">
      <c r="D8" s="81" t="s">
        <v>75</v>
      </c>
      <c r="E8" s="83" t="s">
        <v>62</v>
      </c>
      <c r="F8" s="84"/>
      <c r="G8" s="4"/>
    </row>
    <row r="9" spans="4:7" ht="24.75" customHeight="1">
      <c r="D9" s="81" t="s">
        <v>76</v>
      </c>
      <c r="E9" s="83" t="s">
        <v>63</v>
      </c>
      <c r="F9" s="84"/>
      <c r="G9" s="6"/>
    </row>
    <row r="10" spans="4:7" ht="24.75" customHeight="1">
      <c r="D10" s="81" t="s">
        <v>77</v>
      </c>
      <c r="E10" s="83" t="s">
        <v>64</v>
      </c>
      <c r="F10" s="84"/>
      <c r="G10" s="26"/>
    </row>
    <row r="11" spans="4:7" ht="24.75" customHeight="1">
      <c r="D11" s="81" t="s">
        <v>78</v>
      </c>
      <c r="E11" s="83" t="s">
        <v>65</v>
      </c>
      <c r="F11" s="84"/>
      <c r="G11" s="4"/>
    </row>
    <row r="12" spans="4:7" ht="24.75" customHeight="1">
      <c r="D12" s="128" t="s">
        <v>79</v>
      </c>
      <c r="E12" s="88" t="s">
        <v>66</v>
      </c>
      <c r="F12" s="84"/>
      <c r="G12" s="26"/>
    </row>
    <row r="13" spans="4:7" ht="24.75" customHeight="1">
      <c r="D13" s="128" t="s">
        <v>87</v>
      </c>
      <c r="E13" s="88" t="s">
        <v>218</v>
      </c>
      <c r="F13" s="84"/>
      <c r="G13" s="26"/>
    </row>
    <row r="14" spans="4:7" ht="24.75" customHeight="1">
      <c r="D14" s="128" t="s">
        <v>217</v>
      </c>
      <c r="E14" s="88" t="s">
        <v>296</v>
      </c>
      <c r="F14" s="84"/>
      <c r="G14" s="26"/>
    </row>
    <row r="15" spans="4:7" ht="24.75" customHeight="1">
      <c r="D15" s="323" t="s">
        <v>69</v>
      </c>
      <c r="E15" s="324"/>
      <c r="F15" s="85"/>
      <c r="G15" s="4"/>
    </row>
  </sheetData>
  <sheetProtection/>
  <mergeCells count="2">
    <mergeCell ref="D15:E15"/>
    <mergeCell ref="D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7"/>
  <sheetViews>
    <sheetView zoomScalePageLayoutView="0" workbookViewId="0" topLeftCell="A67">
      <selection activeCell="L168" sqref="L168"/>
    </sheetView>
  </sheetViews>
  <sheetFormatPr defaultColWidth="9.140625" defaultRowHeight="15"/>
  <cols>
    <col min="3" max="3" width="47.7109375" style="0" customWidth="1"/>
    <col min="4" max="4" width="10.8515625" style="0" customWidth="1"/>
    <col min="5" max="5" width="14.57421875" style="0" customWidth="1"/>
    <col min="6" max="6" width="12.7109375" style="0" customWidth="1"/>
    <col min="7" max="7" width="11.7109375" style="0" customWidth="1"/>
    <col min="8" max="8" width="10.8515625" style="0" customWidth="1"/>
    <col min="9" max="9" width="10.00390625" style="0" bestFit="1" customWidth="1"/>
    <col min="10" max="10" width="19.140625" style="235" customWidth="1"/>
    <col min="11" max="11" width="8.8515625" style="196" customWidth="1"/>
  </cols>
  <sheetData>
    <row r="2" spans="3:8" ht="15">
      <c r="C2" s="306" t="s">
        <v>12</v>
      </c>
      <c r="D2" s="306"/>
      <c r="E2" s="306"/>
      <c r="F2" s="306"/>
      <c r="G2" s="306"/>
      <c r="H2" s="306"/>
    </row>
    <row r="3" spans="3:8" ht="15">
      <c r="C3" s="306" t="s">
        <v>22</v>
      </c>
      <c r="D3" s="306"/>
      <c r="E3" s="306"/>
      <c r="F3" s="306"/>
      <c r="G3" s="306"/>
      <c r="H3" s="306"/>
    </row>
    <row r="4" ht="15.75" thickBot="1"/>
    <row r="5" spans="2:9" ht="45.75" thickBot="1">
      <c r="B5" s="20" t="s">
        <v>0</v>
      </c>
      <c r="C5" s="21" t="s">
        <v>1</v>
      </c>
      <c r="D5" s="22" t="s">
        <v>2</v>
      </c>
      <c r="E5" s="23" t="s">
        <v>3</v>
      </c>
      <c r="F5" s="24" t="s">
        <v>8</v>
      </c>
      <c r="G5" s="24" t="s">
        <v>9</v>
      </c>
      <c r="H5" s="24" t="s">
        <v>10</v>
      </c>
      <c r="I5" s="25" t="s">
        <v>11</v>
      </c>
    </row>
    <row r="6" spans="2:11" ht="15.75" thickBot="1">
      <c r="B6" s="10">
        <v>1</v>
      </c>
      <c r="C6" s="11">
        <v>2</v>
      </c>
      <c r="D6" s="11">
        <v>3</v>
      </c>
      <c r="E6" s="11">
        <v>4</v>
      </c>
      <c r="F6" s="12">
        <v>5</v>
      </c>
      <c r="G6" s="12">
        <v>6</v>
      </c>
      <c r="H6" s="103">
        <v>7</v>
      </c>
      <c r="I6" s="104">
        <v>8</v>
      </c>
      <c r="J6" s="236"/>
      <c r="K6" s="197"/>
    </row>
    <row r="7" spans="2:11" ht="24.75" customHeight="1">
      <c r="B7" s="86">
        <v>1</v>
      </c>
      <c r="C7" s="127" t="s">
        <v>112</v>
      </c>
      <c r="D7" s="87" t="s">
        <v>14</v>
      </c>
      <c r="E7" s="87">
        <v>25</v>
      </c>
      <c r="F7" s="111"/>
      <c r="G7" s="106">
        <f>E7*F7</f>
        <v>0</v>
      </c>
      <c r="H7" s="182">
        <f>G7*J7</f>
        <v>0</v>
      </c>
      <c r="I7" s="245">
        <f>G7+H7</f>
        <v>0</v>
      </c>
      <c r="J7" s="237">
        <v>0.05</v>
      </c>
      <c r="K7" s="197"/>
    </row>
    <row r="8" spans="2:11" ht="24.75" customHeight="1">
      <c r="B8" s="52">
        <v>2</v>
      </c>
      <c r="C8" s="151" t="s">
        <v>304</v>
      </c>
      <c r="D8" s="54" t="s">
        <v>14</v>
      </c>
      <c r="E8" s="54">
        <v>580</v>
      </c>
      <c r="F8" s="107"/>
      <c r="G8" s="106">
        <f>E8*F8</f>
        <v>0</v>
      </c>
      <c r="H8" s="246">
        <f aca="true" t="shared" si="0" ref="H8:H91">G8*J8</f>
        <v>0</v>
      </c>
      <c r="I8" s="184">
        <f aca="true" t="shared" si="1" ref="I8:I91">G8+H8</f>
        <v>0</v>
      </c>
      <c r="J8" s="237">
        <v>0.05</v>
      </c>
      <c r="K8" s="198"/>
    </row>
    <row r="9" spans="2:11" ht="24.75" customHeight="1">
      <c r="B9" s="101">
        <v>3</v>
      </c>
      <c r="C9" s="151" t="s">
        <v>305</v>
      </c>
      <c r="D9" s="54" t="s">
        <v>14</v>
      </c>
      <c r="E9" s="54">
        <v>580</v>
      </c>
      <c r="F9" s="107"/>
      <c r="G9" s="106">
        <f aca="true" t="shared" si="2" ref="G9:G73">E9*F9</f>
        <v>0</v>
      </c>
      <c r="H9" s="163">
        <f t="shared" si="0"/>
        <v>0</v>
      </c>
      <c r="I9" s="184">
        <f t="shared" si="1"/>
        <v>0</v>
      </c>
      <c r="J9" s="237">
        <v>0.05</v>
      </c>
      <c r="K9" s="198"/>
    </row>
    <row r="10" spans="2:11" ht="24.75" customHeight="1">
      <c r="B10" s="86">
        <v>4</v>
      </c>
      <c r="C10" s="151" t="s">
        <v>306</v>
      </c>
      <c r="D10" s="150" t="s">
        <v>14</v>
      </c>
      <c r="E10" s="150">
        <v>60</v>
      </c>
      <c r="F10" s="107"/>
      <c r="G10" s="106">
        <f t="shared" si="2"/>
        <v>0</v>
      </c>
      <c r="H10" s="163">
        <f t="shared" si="0"/>
        <v>0</v>
      </c>
      <c r="I10" s="184">
        <f t="shared" si="1"/>
        <v>0</v>
      </c>
      <c r="J10" s="237">
        <v>0.05</v>
      </c>
      <c r="K10" s="198"/>
    </row>
    <row r="11" spans="1:11" ht="24.75" customHeight="1">
      <c r="A11" s="177"/>
      <c r="B11" s="266">
        <v>5</v>
      </c>
      <c r="C11" s="265" t="s">
        <v>113</v>
      </c>
      <c r="D11" s="150" t="s">
        <v>14</v>
      </c>
      <c r="E11" s="150">
        <v>88</v>
      </c>
      <c r="F11" s="107"/>
      <c r="G11" s="106">
        <f t="shared" si="2"/>
        <v>0</v>
      </c>
      <c r="H11" s="163">
        <f t="shared" si="0"/>
        <v>0</v>
      </c>
      <c r="I11" s="184">
        <f t="shared" si="1"/>
        <v>0</v>
      </c>
      <c r="J11" s="237">
        <v>0.05</v>
      </c>
      <c r="K11" s="198"/>
    </row>
    <row r="12" spans="1:11" ht="24.75" customHeight="1">
      <c r="A12" s="177"/>
      <c r="B12" s="266">
        <v>6</v>
      </c>
      <c r="C12" s="265" t="s">
        <v>307</v>
      </c>
      <c r="D12" s="150" t="s">
        <v>14</v>
      </c>
      <c r="E12" s="150">
        <v>18</v>
      </c>
      <c r="F12" s="107"/>
      <c r="G12" s="106">
        <f t="shared" si="2"/>
        <v>0</v>
      </c>
      <c r="H12" s="163">
        <f t="shared" si="0"/>
        <v>0</v>
      </c>
      <c r="I12" s="184">
        <f t="shared" si="1"/>
        <v>0</v>
      </c>
      <c r="J12" s="237">
        <v>0.05</v>
      </c>
      <c r="K12" s="198"/>
    </row>
    <row r="13" spans="2:11" ht="24.75" customHeight="1">
      <c r="B13" s="86">
        <v>7</v>
      </c>
      <c r="C13" s="53" t="s">
        <v>114</v>
      </c>
      <c r="D13" s="54" t="s">
        <v>14</v>
      </c>
      <c r="E13" s="54">
        <v>70</v>
      </c>
      <c r="F13" s="107"/>
      <c r="G13" s="106">
        <f t="shared" si="2"/>
        <v>0</v>
      </c>
      <c r="H13" s="163">
        <f t="shared" si="0"/>
        <v>0</v>
      </c>
      <c r="I13" s="184">
        <f t="shared" si="1"/>
        <v>0</v>
      </c>
      <c r="J13" s="237">
        <v>0.05</v>
      </c>
      <c r="K13" s="197"/>
    </row>
    <row r="14" spans="2:11" ht="24.75" customHeight="1">
      <c r="B14" s="101">
        <v>8</v>
      </c>
      <c r="C14" s="151" t="s">
        <v>308</v>
      </c>
      <c r="D14" s="150" t="s">
        <v>14</v>
      </c>
      <c r="E14" s="150">
        <v>355</v>
      </c>
      <c r="F14" s="2"/>
      <c r="G14" s="106">
        <f t="shared" si="2"/>
        <v>0</v>
      </c>
      <c r="H14" s="163">
        <f t="shared" si="0"/>
        <v>0</v>
      </c>
      <c r="I14" s="184">
        <f t="shared" si="1"/>
        <v>0</v>
      </c>
      <c r="J14" s="237">
        <v>0.05</v>
      </c>
      <c r="K14" s="197"/>
    </row>
    <row r="15" spans="2:11" ht="24.75" customHeight="1">
      <c r="B15" s="101">
        <v>9</v>
      </c>
      <c r="C15" s="151" t="s">
        <v>309</v>
      </c>
      <c r="D15" s="150" t="s">
        <v>14</v>
      </c>
      <c r="E15" s="150">
        <v>355</v>
      </c>
      <c r="F15" s="2"/>
      <c r="G15" s="106">
        <f t="shared" si="2"/>
        <v>0</v>
      </c>
      <c r="H15" s="163">
        <f t="shared" si="0"/>
        <v>0</v>
      </c>
      <c r="I15" s="184">
        <f t="shared" si="1"/>
        <v>0</v>
      </c>
      <c r="J15" s="237">
        <v>0.05</v>
      </c>
      <c r="K15" s="197"/>
    </row>
    <row r="16" spans="2:11" ht="15">
      <c r="B16" s="52">
        <v>10</v>
      </c>
      <c r="C16" s="53" t="s">
        <v>115</v>
      </c>
      <c r="D16" s="54" t="s">
        <v>14</v>
      </c>
      <c r="E16" s="54">
        <v>260</v>
      </c>
      <c r="F16" s="107"/>
      <c r="G16" s="106">
        <f t="shared" si="2"/>
        <v>0</v>
      </c>
      <c r="H16" s="163">
        <f t="shared" si="0"/>
        <v>0</v>
      </c>
      <c r="I16" s="184">
        <f t="shared" si="1"/>
        <v>0</v>
      </c>
      <c r="J16" s="237">
        <v>0.05</v>
      </c>
      <c r="K16" s="198"/>
    </row>
    <row r="17" spans="2:11" ht="24.75" customHeight="1">
      <c r="B17" s="86">
        <v>11</v>
      </c>
      <c r="C17" s="53" t="s">
        <v>116</v>
      </c>
      <c r="D17" s="54" t="s">
        <v>14</v>
      </c>
      <c r="E17" s="54">
        <v>730</v>
      </c>
      <c r="F17" s="107"/>
      <c r="G17" s="106">
        <f>E17*F17</f>
        <v>0</v>
      </c>
      <c r="H17" s="158">
        <f t="shared" si="0"/>
        <v>0</v>
      </c>
      <c r="I17" s="183">
        <f t="shared" si="1"/>
        <v>0</v>
      </c>
      <c r="J17" s="237">
        <v>0.05</v>
      </c>
      <c r="K17" s="197"/>
    </row>
    <row r="18" spans="2:11" ht="24.75" customHeight="1">
      <c r="B18" s="101">
        <v>12</v>
      </c>
      <c r="C18" s="53" t="s">
        <v>117</v>
      </c>
      <c r="D18" s="54" t="s">
        <v>14</v>
      </c>
      <c r="E18" s="54">
        <v>580</v>
      </c>
      <c r="F18" s="107"/>
      <c r="G18" s="106">
        <f>E18*F18</f>
        <v>0</v>
      </c>
      <c r="H18" s="158">
        <f t="shared" si="0"/>
        <v>0</v>
      </c>
      <c r="I18" s="183">
        <f t="shared" si="1"/>
        <v>0</v>
      </c>
      <c r="J18" s="237">
        <v>0.05</v>
      </c>
      <c r="K18" s="197"/>
    </row>
    <row r="19" spans="2:11" ht="24.75" customHeight="1">
      <c r="B19" s="52">
        <v>13</v>
      </c>
      <c r="C19" s="53" t="s">
        <v>118</v>
      </c>
      <c r="D19" s="54" t="s">
        <v>14</v>
      </c>
      <c r="E19" s="54">
        <v>580</v>
      </c>
      <c r="F19" s="107"/>
      <c r="G19" s="106">
        <f t="shared" si="2"/>
        <v>0</v>
      </c>
      <c r="H19" s="158">
        <f t="shared" si="0"/>
        <v>0</v>
      </c>
      <c r="I19" s="183">
        <f t="shared" si="1"/>
        <v>0</v>
      </c>
      <c r="J19" s="237">
        <v>0.05</v>
      </c>
      <c r="K19" s="197"/>
    </row>
    <row r="20" spans="2:11" ht="24.75" customHeight="1">
      <c r="B20" s="52">
        <v>14</v>
      </c>
      <c r="C20" s="151" t="s">
        <v>310</v>
      </c>
      <c r="D20" s="54" t="s">
        <v>14</v>
      </c>
      <c r="E20" s="54">
        <v>28</v>
      </c>
      <c r="F20" s="107"/>
      <c r="G20" s="106">
        <f t="shared" si="2"/>
        <v>0</v>
      </c>
      <c r="H20" s="158">
        <f t="shared" si="0"/>
        <v>0</v>
      </c>
      <c r="I20" s="183">
        <f t="shared" si="1"/>
        <v>0</v>
      </c>
      <c r="J20" s="237">
        <v>0.05</v>
      </c>
      <c r="K20" s="197"/>
    </row>
    <row r="21" spans="2:11" ht="30.75" customHeight="1">
      <c r="B21" s="52">
        <v>15</v>
      </c>
      <c r="C21" s="151" t="s">
        <v>311</v>
      </c>
      <c r="D21" s="54" t="s">
        <v>14</v>
      </c>
      <c r="E21" s="54">
        <v>28</v>
      </c>
      <c r="F21" s="107"/>
      <c r="G21" s="106">
        <f t="shared" si="2"/>
        <v>0</v>
      </c>
      <c r="H21" s="158">
        <f t="shared" si="0"/>
        <v>0</v>
      </c>
      <c r="I21" s="183">
        <f t="shared" si="1"/>
        <v>0</v>
      </c>
      <c r="J21" s="237">
        <v>0.05</v>
      </c>
      <c r="K21" s="197"/>
    </row>
    <row r="22" spans="2:11" ht="24.75" customHeight="1">
      <c r="B22" s="52">
        <v>16</v>
      </c>
      <c r="C22" s="151" t="s">
        <v>312</v>
      </c>
      <c r="D22" s="54" t="s">
        <v>14</v>
      </c>
      <c r="E22" s="54">
        <v>28</v>
      </c>
      <c r="F22" s="107"/>
      <c r="G22" s="106">
        <f t="shared" si="2"/>
        <v>0</v>
      </c>
      <c r="H22" s="158">
        <f t="shared" si="0"/>
        <v>0</v>
      </c>
      <c r="I22" s="183">
        <f t="shared" si="1"/>
        <v>0</v>
      </c>
      <c r="J22" s="237">
        <v>0.05</v>
      </c>
      <c r="K22" s="197"/>
    </row>
    <row r="23" spans="2:11" ht="24.75" customHeight="1">
      <c r="B23" s="101">
        <v>17</v>
      </c>
      <c r="C23" s="53" t="s">
        <v>119</v>
      </c>
      <c r="D23" s="54" t="s">
        <v>14</v>
      </c>
      <c r="E23" s="54">
        <v>40</v>
      </c>
      <c r="F23" s="107"/>
      <c r="G23" s="106">
        <f t="shared" si="2"/>
        <v>0</v>
      </c>
      <c r="H23" s="158">
        <f t="shared" si="0"/>
        <v>0</v>
      </c>
      <c r="I23" s="183">
        <f t="shared" si="1"/>
        <v>0</v>
      </c>
      <c r="J23" s="237">
        <v>0.05</v>
      </c>
      <c r="K23" s="197"/>
    </row>
    <row r="24" spans="2:11" ht="24.75" customHeight="1">
      <c r="B24" s="86">
        <v>18</v>
      </c>
      <c r="C24" s="151" t="s">
        <v>313</v>
      </c>
      <c r="D24" s="54" t="s">
        <v>14</v>
      </c>
      <c r="E24" s="54">
        <v>26</v>
      </c>
      <c r="F24" s="107"/>
      <c r="G24" s="106">
        <f t="shared" si="2"/>
        <v>0</v>
      </c>
      <c r="H24" s="158">
        <f t="shared" si="0"/>
        <v>0</v>
      </c>
      <c r="I24" s="183">
        <f t="shared" si="1"/>
        <v>0</v>
      </c>
      <c r="J24" s="237">
        <v>0.05</v>
      </c>
      <c r="K24" s="197"/>
    </row>
    <row r="25" spans="2:11" ht="24.75" customHeight="1">
      <c r="B25" s="52">
        <v>19</v>
      </c>
      <c r="C25" s="53" t="s">
        <v>231</v>
      </c>
      <c r="D25" s="54" t="s">
        <v>14</v>
      </c>
      <c r="E25" s="54">
        <v>680</v>
      </c>
      <c r="F25" s="107"/>
      <c r="G25" s="106">
        <f t="shared" si="2"/>
        <v>0</v>
      </c>
      <c r="H25" s="158">
        <f t="shared" si="0"/>
        <v>0</v>
      </c>
      <c r="I25" s="183">
        <f t="shared" si="1"/>
        <v>0</v>
      </c>
      <c r="J25" s="237">
        <v>0.08</v>
      </c>
      <c r="K25" s="197"/>
    </row>
    <row r="26" spans="2:11" ht="24.75" customHeight="1">
      <c r="B26" s="101">
        <v>20</v>
      </c>
      <c r="C26" s="53" t="s">
        <v>232</v>
      </c>
      <c r="D26" s="54" t="s">
        <v>14</v>
      </c>
      <c r="E26" s="54">
        <v>80</v>
      </c>
      <c r="F26" s="107"/>
      <c r="G26" s="106">
        <f t="shared" si="2"/>
        <v>0</v>
      </c>
      <c r="H26" s="158">
        <f t="shared" si="0"/>
        <v>0</v>
      </c>
      <c r="I26" s="183">
        <f t="shared" si="1"/>
        <v>0</v>
      </c>
      <c r="J26" s="237">
        <v>0.08</v>
      </c>
      <c r="K26" s="197"/>
    </row>
    <row r="27" spans="2:11" ht="24.75" customHeight="1">
      <c r="B27" s="267">
        <v>21</v>
      </c>
      <c r="C27" s="151" t="s">
        <v>314</v>
      </c>
      <c r="D27" s="54" t="s">
        <v>14</v>
      </c>
      <c r="E27" s="54">
        <v>24</v>
      </c>
      <c r="F27" s="107"/>
      <c r="G27" s="106">
        <f t="shared" si="2"/>
        <v>0</v>
      </c>
      <c r="H27" s="158">
        <f t="shared" si="0"/>
        <v>0</v>
      </c>
      <c r="I27" s="183">
        <f t="shared" si="1"/>
        <v>0</v>
      </c>
      <c r="J27" s="237">
        <v>0.08</v>
      </c>
      <c r="K27" s="197"/>
    </row>
    <row r="28" spans="2:11" ht="24.75" customHeight="1">
      <c r="B28" s="101">
        <v>22</v>
      </c>
      <c r="C28" s="151" t="s">
        <v>315</v>
      </c>
      <c r="D28" s="54" t="s">
        <v>14</v>
      </c>
      <c r="E28" s="54">
        <v>38</v>
      </c>
      <c r="F28" s="107"/>
      <c r="G28" s="106">
        <f t="shared" si="2"/>
        <v>0</v>
      </c>
      <c r="H28" s="158">
        <f t="shared" si="0"/>
        <v>0</v>
      </c>
      <c r="I28" s="183">
        <f t="shared" si="1"/>
        <v>0</v>
      </c>
      <c r="J28" s="237">
        <v>0.08</v>
      </c>
      <c r="K28" s="197"/>
    </row>
    <row r="29" spans="2:11" ht="24.75" customHeight="1">
      <c r="B29" s="267">
        <v>23</v>
      </c>
      <c r="C29" s="53" t="s">
        <v>233</v>
      </c>
      <c r="D29" s="54" t="s">
        <v>14</v>
      </c>
      <c r="E29" s="54">
        <v>12</v>
      </c>
      <c r="F29" s="107"/>
      <c r="G29" s="106">
        <f t="shared" si="2"/>
        <v>0</v>
      </c>
      <c r="H29" s="158">
        <f t="shared" si="0"/>
        <v>0</v>
      </c>
      <c r="I29" s="183">
        <f t="shared" si="1"/>
        <v>0</v>
      </c>
      <c r="J29" s="237">
        <v>0.08</v>
      </c>
      <c r="K29" s="197"/>
    </row>
    <row r="30" spans="2:11" ht="24.75" customHeight="1">
      <c r="B30" s="52">
        <v>24</v>
      </c>
      <c r="C30" s="151" t="s">
        <v>120</v>
      </c>
      <c r="D30" s="54" t="s">
        <v>14</v>
      </c>
      <c r="E30" s="54">
        <v>33</v>
      </c>
      <c r="F30" s="107"/>
      <c r="G30" s="106">
        <f>E30*F30</f>
        <v>0</v>
      </c>
      <c r="H30" s="158">
        <f t="shared" si="0"/>
        <v>0</v>
      </c>
      <c r="I30" s="183">
        <f t="shared" si="1"/>
        <v>0</v>
      </c>
      <c r="J30" s="237">
        <v>0.23</v>
      </c>
      <c r="K30" s="197"/>
    </row>
    <row r="31" spans="2:11" ht="24.75" customHeight="1">
      <c r="B31" s="86">
        <v>25</v>
      </c>
      <c r="C31" s="53" t="s">
        <v>316</v>
      </c>
      <c r="D31" s="54" t="s">
        <v>14</v>
      </c>
      <c r="E31" s="54">
        <v>15</v>
      </c>
      <c r="F31" s="107"/>
      <c r="G31" s="106">
        <f t="shared" si="2"/>
        <v>0</v>
      </c>
      <c r="H31" s="158">
        <f t="shared" si="0"/>
        <v>0</v>
      </c>
      <c r="I31" s="183">
        <f t="shared" si="1"/>
        <v>0</v>
      </c>
      <c r="J31" s="237">
        <v>0.05</v>
      </c>
      <c r="K31" s="197"/>
    </row>
    <row r="32" spans="2:11" ht="24.75" customHeight="1">
      <c r="B32" s="52">
        <v>26</v>
      </c>
      <c r="C32" s="230" t="s">
        <v>121</v>
      </c>
      <c r="D32" s="54" t="s">
        <v>14</v>
      </c>
      <c r="E32" s="54">
        <v>25</v>
      </c>
      <c r="F32" s="107"/>
      <c r="G32" s="106">
        <f t="shared" si="2"/>
        <v>0</v>
      </c>
      <c r="H32" s="158">
        <f t="shared" si="0"/>
        <v>0</v>
      </c>
      <c r="I32" s="183">
        <f t="shared" si="1"/>
        <v>0</v>
      </c>
      <c r="J32" s="237">
        <v>0.05</v>
      </c>
      <c r="K32" s="197"/>
    </row>
    <row r="33" spans="2:11" ht="24.75" customHeight="1">
      <c r="B33" s="86">
        <v>27</v>
      </c>
      <c r="C33" s="53" t="s">
        <v>122</v>
      </c>
      <c r="D33" s="54" t="s">
        <v>14</v>
      </c>
      <c r="E33" s="54">
        <v>25</v>
      </c>
      <c r="F33" s="107"/>
      <c r="G33" s="106">
        <f t="shared" si="2"/>
        <v>0</v>
      </c>
      <c r="H33" s="158">
        <f t="shared" si="0"/>
        <v>0</v>
      </c>
      <c r="I33" s="183">
        <f t="shared" si="1"/>
        <v>0</v>
      </c>
      <c r="J33" s="237">
        <v>0.05</v>
      </c>
      <c r="K33" s="197"/>
    </row>
    <row r="34" spans="2:11" ht="24.75" customHeight="1">
      <c r="B34" s="52">
        <v>28</v>
      </c>
      <c r="C34" s="53" t="s">
        <v>123</v>
      </c>
      <c r="D34" s="55" t="s">
        <v>14</v>
      </c>
      <c r="E34" s="55">
        <v>25</v>
      </c>
      <c r="F34" s="107"/>
      <c r="G34" s="106">
        <f t="shared" si="2"/>
        <v>0</v>
      </c>
      <c r="H34" s="158">
        <f t="shared" si="0"/>
        <v>0</v>
      </c>
      <c r="I34" s="183">
        <f t="shared" si="1"/>
        <v>0</v>
      </c>
      <c r="J34" s="237">
        <v>0.05</v>
      </c>
      <c r="K34" s="197"/>
    </row>
    <row r="35" spans="2:11" ht="24.75" customHeight="1">
      <c r="B35" s="101">
        <v>29</v>
      </c>
      <c r="C35" s="53" t="s">
        <v>234</v>
      </c>
      <c r="D35" s="55" t="s">
        <v>14</v>
      </c>
      <c r="E35" s="55">
        <v>19</v>
      </c>
      <c r="F35" s="107"/>
      <c r="G35" s="106">
        <f t="shared" si="2"/>
        <v>0</v>
      </c>
      <c r="H35" s="158">
        <f t="shared" si="0"/>
        <v>0</v>
      </c>
      <c r="I35" s="183">
        <f t="shared" si="1"/>
        <v>0</v>
      </c>
      <c r="J35" s="237">
        <v>0.05</v>
      </c>
      <c r="K35" s="197"/>
    </row>
    <row r="36" spans="2:11" ht="24.75" customHeight="1">
      <c r="B36" s="86">
        <v>30</v>
      </c>
      <c r="C36" s="53" t="s">
        <v>235</v>
      </c>
      <c r="D36" s="54" t="s">
        <v>14</v>
      </c>
      <c r="E36" s="54">
        <v>29</v>
      </c>
      <c r="F36" s="107"/>
      <c r="G36" s="106">
        <f t="shared" si="2"/>
        <v>0</v>
      </c>
      <c r="H36" s="158">
        <f t="shared" si="0"/>
        <v>0</v>
      </c>
      <c r="I36" s="183">
        <f t="shared" si="1"/>
        <v>0</v>
      </c>
      <c r="J36" s="237">
        <v>0.05</v>
      </c>
      <c r="K36" s="197"/>
    </row>
    <row r="37" spans="2:11" ht="24.75" customHeight="1">
      <c r="B37" s="52">
        <v>31</v>
      </c>
      <c r="C37" s="53" t="s">
        <v>236</v>
      </c>
      <c r="D37" s="54" t="s">
        <v>14</v>
      </c>
      <c r="E37" s="54">
        <v>70</v>
      </c>
      <c r="F37" s="107"/>
      <c r="G37" s="106">
        <f t="shared" si="2"/>
        <v>0</v>
      </c>
      <c r="H37" s="158">
        <f t="shared" si="0"/>
        <v>0</v>
      </c>
      <c r="I37" s="183">
        <f t="shared" si="1"/>
        <v>0</v>
      </c>
      <c r="J37" s="237">
        <v>0.05</v>
      </c>
      <c r="K37" s="197"/>
    </row>
    <row r="38" spans="2:11" ht="24.75" customHeight="1">
      <c r="B38" s="86">
        <v>32</v>
      </c>
      <c r="C38" s="56" t="s">
        <v>124</v>
      </c>
      <c r="D38" s="54" t="s">
        <v>14</v>
      </c>
      <c r="E38" s="54">
        <v>56</v>
      </c>
      <c r="F38" s="107"/>
      <c r="G38" s="106">
        <f t="shared" si="2"/>
        <v>0</v>
      </c>
      <c r="H38" s="158">
        <f t="shared" si="0"/>
        <v>0</v>
      </c>
      <c r="I38" s="183">
        <f t="shared" si="1"/>
        <v>0</v>
      </c>
      <c r="J38" s="237">
        <v>0.05</v>
      </c>
      <c r="K38" s="197"/>
    </row>
    <row r="39" spans="2:11" ht="24.75" customHeight="1">
      <c r="B39" s="52">
        <v>33</v>
      </c>
      <c r="C39" s="53" t="s">
        <v>125</v>
      </c>
      <c r="D39" s="54" t="s">
        <v>14</v>
      </c>
      <c r="E39" s="54">
        <v>56</v>
      </c>
      <c r="F39" s="107"/>
      <c r="G39" s="106">
        <f t="shared" si="2"/>
        <v>0</v>
      </c>
      <c r="H39" s="158">
        <f t="shared" si="0"/>
        <v>0</v>
      </c>
      <c r="I39" s="183">
        <f t="shared" si="1"/>
        <v>0</v>
      </c>
      <c r="J39" s="237">
        <v>0.05</v>
      </c>
      <c r="K39" s="197"/>
    </row>
    <row r="40" spans="2:11" ht="24.75" customHeight="1">
      <c r="B40" s="52">
        <v>34</v>
      </c>
      <c r="C40" s="151" t="s">
        <v>317</v>
      </c>
      <c r="D40" s="54" t="s">
        <v>14</v>
      </c>
      <c r="E40" s="54">
        <v>40</v>
      </c>
      <c r="F40" s="107"/>
      <c r="G40" s="106">
        <f t="shared" si="2"/>
        <v>0</v>
      </c>
      <c r="H40" s="158">
        <f t="shared" si="0"/>
        <v>0</v>
      </c>
      <c r="I40" s="183">
        <f t="shared" si="1"/>
        <v>0</v>
      </c>
      <c r="J40" s="237">
        <v>0.08</v>
      </c>
      <c r="K40" s="197"/>
    </row>
    <row r="41" spans="2:11" ht="24.75" customHeight="1">
      <c r="B41" s="101">
        <v>35</v>
      </c>
      <c r="C41" s="53" t="s">
        <v>237</v>
      </c>
      <c r="D41" s="54" t="s">
        <v>14</v>
      </c>
      <c r="E41" s="54">
        <v>45</v>
      </c>
      <c r="F41" s="107"/>
      <c r="G41" s="106">
        <f t="shared" si="2"/>
        <v>0</v>
      </c>
      <c r="H41" s="158">
        <f t="shared" si="0"/>
        <v>0</v>
      </c>
      <c r="I41" s="183">
        <f t="shared" si="1"/>
        <v>0</v>
      </c>
      <c r="J41" s="237">
        <v>0.05</v>
      </c>
      <c r="K41" s="197"/>
    </row>
    <row r="42" spans="2:11" ht="24.75" customHeight="1">
      <c r="B42" s="86">
        <v>36</v>
      </c>
      <c r="C42" s="151" t="s">
        <v>318</v>
      </c>
      <c r="D42" s="54" t="s">
        <v>14</v>
      </c>
      <c r="E42" s="54">
        <v>30</v>
      </c>
      <c r="F42" s="107"/>
      <c r="G42" s="106">
        <f t="shared" si="2"/>
        <v>0</v>
      </c>
      <c r="H42" s="158">
        <f t="shared" si="0"/>
        <v>0</v>
      </c>
      <c r="I42" s="183">
        <f t="shared" si="1"/>
        <v>0</v>
      </c>
      <c r="J42" s="237">
        <v>0.05</v>
      </c>
      <c r="K42" s="197"/>
    </row>
    <row r="43" spans="2:11" ht="24.75" customHeight="1">
      <c r="B43" s="52">
        <v>37</v>
      </c>
      <c r="C43" s="53" t="s">
        <v>238</v>
      </c>
      <c r="D43" s="54" t="s">
        <v>14</v>
      </c>
      <c r="E43" s="54">
        <v>14</v>
      </c>
      <c r="F43" s="107"/>
      <c r="G43" s="106">
        <f t="shared" si="2"/>
        <v>0</v>
      </c>
      <c r="H43" s="158">
        <f t="shared" si="0"/>
        <v>0</v>
      </c>
      <c r="I43" s="183">
        <f t="shared" si="1"/>
        <v>0</v>
      </c>
      <c r="J43" s="237">
        <v>0.05</v>
      </c>
      <c r="K43" s="197"/>
    </row>
    <row r="44" spans="2:11" ht="24.75" customHeight="1">
      <c r="B44" s="86">
        <v>38</v>
      </c>
      <c r="C44" s="53" t="s">
        <v>239</v>
      </c>
      <c r="D44" s="54" t="s">
        <v>14</v>
      </c>
      <c r="E44" s="54">
        <v>7</v>
      </c>
      <c r="F44" s="107"/>
      <c r="G44" s="106">
        <f t="shared" si="2"/>
        <v>0</v>
      </c>
      <c r="H44" s="158">
        <f t="shared" si="0"/>
        <v>0</v>
      </c>
      <c r="I44" s="183">
        <f t="shared" si="1"/>
        <v>0</v>
      </c>
      <c r="J44" s="237">
        <v>0.05</v>
      </c>
      <c r="K44" s="197"/>
    </row>
    <row r="45" spans="2:11" ht="24.75" customHeight="1">
      <c r="B45" s="52">
        <v>39</v>
      </c>
      <c r="C45" s="53" t="s">
        <v>126</v>
      </c>
      <c r="D45" s="54" t="s">
        <v>14</v>
      </c>
      <c r="E45" s="54">
        <v>22</v>
      </c>
      <c r="F45" s="107"/>
      <c r="G45" s="106">
        <f t="shared" si="2"/>
        <v>0</v>
      </c>
      <c r="H45" s="158">
        <f t="shared" si="0"/>
        <v>0</v>
      </c>
      <c r="I45" s="183">
        <f t="shared" si="1"/>
        <v>0</v>
      </c>
      <c r="J45" s="237">
        <v>0.23</v>
      </c>
      <c r="K45" s="197"/>
    </row>
    <row r="46" spans="2:11" ht="24.75" customHeight="1">
      <c r="B46" s="86">
        <v>40</v>
      </c>
      <c r="C46" s="53" t="s">
        <v>127</v>
      </c>
      <c r="D46" s="54" t="s">
        <v>14</v>
      </c>
      <c r="E46" s="54">
        <v>87</v>
      </c>
      <c r="F46" s="107"/>
      <c r="G46" s="106">
        <f>E46*F46</f>
        <v>0</v>
      </c>
      <c r="H46" s="158">
        <f t="shared" si="0"/>
        <v>0</v>
      </c>
      <c r="I46" s="249">
        <f t="shared" si="1"/>
        <v>0</v>
      </c>
      <c r="J46" s="237">
        <v>0.23</v>
      </c>
      <c r="K46" s="197"/>
    </row>
    <row r="47" spans="2:11" ht="24.75" customHeight="1">
      <c r="B47" s="52">
        <v>41</v>
      </c>
      <c r="C47" s="53" t="s">
        <v>128</v>
      </c>
      <c r="D47" s="54" t="s">
        <v>14</v>
      </c>
      <c r="E47" s="54">
        <v>72</v>
      </c>
      <c r="F47" s="107"/>
      <c r="G47" s="106">
        <f>E47*F47</f>
        <v>0</v>
      </c>
      <c r="H47" s="246">
        <f t="shared" si="0"/>
        <v>0</v>
      </c>
      <c r="I47" s="183">
        <f t="shared" si="1"/>
        <v>0</v>
      </c>
      <c r="J47" s="237">
        <v>0.05</v>
      </c>
      <c r="K47" s="197"/>
    </row>
    <row r="48" spans="2:11" ht="24.75" customHeight="1">
      <c r="B48" s="52">
        <v>42</v>
      </c>
      <c r="C48" s="268" t="s">
        <v>319</v>
      </c>
      <c r="D48" s="54" t="s">
        <v>14</v>
      </c>
      <c r="E48" s="54">
        <v>90</v>
      </c>
      <c r="F48" s="107"/>
      <c r="G48" s="106">
        <f t="shared" si="2"/>
        <v>0</v>
      </c>
      <c r="H48" s="163">
        <f t="shared" si="0"/>
        <v>0</v>
      </c>
      <c r="I48" s="183">
        <f t="shared" si="1"/>
        <v>0</v>
      </c>
      <c r="J48" s="237">
        <v>0.05</v>
      </c>
      <c r="K48" s="197"/>
    </row>
    <row r="49" spans="2:11" ht="24.75" customHeight="1">
      <c r="B49" s="52">
        <v>43</v>
      </c>
      <c r="C49" s="268" t="s">
        <v>320</v>
      </c>
      <c r="D49" s="54" t="s">
        <v>14</v>
      </c>
      <c r="E49" s="54">
        <v>90</v>
      </c>
      <c r="F49" s="107"/>
      <c r="G49" s="106">
        <f t="shared" si="2"/>
        <v>0</v>
      </c>
      <c r="H49" s="163">
        <f t="shared" si="0"/>
        <v>0</v>
      </c>
      <c r="I49" s="249">
        <f t="shared" si="1"/>
        <v>0</v>
      </c>
      <c r="J49" s="237">
        <v>0.05</v>
      </c>
      <c r="K49" s="197"/>
    </row>
    <row r="50" spans="2:11" ht="24.75" customHeight="1">
      <c r="B50" s="52">
        <v>44</v>
      </c>
      <c r="C50" s="268" t="s">
        <v>321</v>
      </c>
      <c r="D50" s="54" t="s">
        <v>14</v>
      </c>
      <c r="E50" s="54">
        <v>90</v>
      </c>
      <c r="F50" s="107"/>
      <c r="G50" s="106">
        <f t="shared" si="2"/>
        <v>0</v>
      </c>
      <c r="H50" s="163">
        <f t="shared" si="0"/>
        <v>0</v>
      </c>
      <c r="I50" s="249">
        <f t="shared" si="1"/>
        <v>0</v>
      </c>
      <c r="J50" s="237">
        <v>0.08</v>
      </c>
      <c r="K50" s="197"/>
    </row>
    <row r="51" spans="2:11" ht="24.75" customHeight="1">
      <c r="B51" s="52">
        <v>45</v>
      </c>
      <c r="C51" s="53" t="s">
        <v>240</v>
      </c>
      <c r="D51" s="54" t="s">
        <v>14</v>
      </c>
      <c r="E51" s="54">
        <v>26</v>
      </c>
      <c r="F51" s="107"/>
      <c r="G51" s="106">
        <f t="shared" si="2"/>
        <v>0</v>
      </c>
      <c r="H51" s="158">
        <f t="shared" si="0"/>
        <v>0</v>
      </c>
      <c r="I51" s="249">
        <f t="shared" si="1"/>
        <v>0</v>
      </c>
      <c r="J51" s="237">
        <v>0.05</v>
      </c>
      <c r="K51" s="197"/>
    </row>
    <row r="52" spans="2:11" ht="24.75" customHeight="1">
      <c r="B52" s="101">
        <v>46</v>
      </c>
      <c r="C52" s="53" t="s">
        <v>241</v>
      </c>
      <c r="D52" s="54" t="s">
        <v>14</v>
      </c>
      <c r="E52" s="54">
        <v>78</v>
      </c>
      <c r="F52" s="107"/>
      <c r="G52" s="106">
        <f t="shared" si="2"/>
        <v>0</v>
      </c>
      <c r="H52" s="158">
        <f t="shared" si="0"/>
        <v>0</v>
      </c>
      <c r="I52" s="184">
        <f t="shared" si="1"/>
        <v>0</v>
      </c>
      <c r="J52" s="237">
        <v>0.05</v>
      </c>
      <c r="K52" s="197"/>
    </row>
    <row r="53" spans="2:11" ht="24.75" customHeight="1">
      <c r="B53" s="101">
        <v>47</v>
      </c>
      <c r="C53" s="268" t="s">
        <v>322</v>
      </c>
      <c r="D53" s="54" t="s">
        <v>14</v>
      </c>
      <c r="E53" s="54">
        <v>430</v>
      </c>
      <c r="F53" s="107"/>
      <c r="G53" s="106">
        <f t="shared" si="2"/>
        <v>0</v>
      </c>
      <c r="H53" s="158">
        <f t="shared" si="0"/>
        <v>0</v>
      </c>
      <c r="I53" s="184">
        <f t="shared" si="1"/>
        <v>0</v>
      </c>
      <c r="J53" s="237">
        <v>0.05</v>
      </c>
      <c r="K53" s="197"/>
    </row>
    <row r="54" spans="2:11" ht="24.75" customHeight="1">
      <c r="B54" s="86">
        <v>48</v>
      </c>
      <c r="C54" s="151" t="s">
        <v>323</v>
      </c>
      <c r="D54" s="54" t="s">
        <v>14</v>
      </c>
      <c r="E54" s="54">
        <v>40</v>
      </c>
      <c r="F54" s="107"/>
      <c r="G54" s="106">
        <f t="shared" si="2"/>
        <v>0</v>
      </c>
      <c r="H54" s="246">
        <f t="shared" si="0"/>
        <v>0</v>
      </c>
      <c r="I54" s="184">
        <f t="shared" si="1"/>
        <v>0</v>
      </c>
      <c r="J54" s="237">
        <v>0.08</v>
      </c>
      <c r="K54" s="197"/>
    </row>
    <row r="55" spans="2:11" ht="24.75" customHeight="1">
      <c r="B55" s="52">
        <v>49</v>
      </c>
      <c r="C55" s="53" t="s">
        <v>15</v>
      </c>
      <c r="D55" s="55" t="s">
        <v>14</v>
      </c>
      <c r="E55" s="55">
        <v>60</v>
      </c>
      <c r="F55" s="107"/>
      <c r="G55" s="106">
        <f>E55*F55</f>
        <v>0</v>
      </c>
      <c r="H55" s="163">
        <f t="shared" si="0"/>
        <v>0</v>
      </c>
      <c r="I55" s="184">
        <f t="shared" si="1"/>
        <v>0</v>
      </c>
      <c r="J55" s="237">
        <v>0.23</v>
      </c>
      <c r="K55" s="197"/>
    </row>
    <row r="56" spans="2:11" ht="24.75" customHeight="1">
      <c r="B56" s="101">
        <v>50</v>
      </c>
      <c r="C56" s="53" t="s">
        <v>243</v>
      </c>
      <c r="D56" s="54" t="s">
        <v>14</v>
      </c>
      <c r="E56" s="54">
        <v>40</v>
      </c>
      <c r="F56" s="107"/>
      <c r="G56" s="106">
        <f t="shared" si="2"/>
        <v>0</v>
      </c>
      <c r="H56" s="163">
        <f t="shared" si="0"/>
        <v>0</v>
      </c>
      <c r="I56" s="183">
        <f t="shared" si="1"/>
        <v>0</v>
      </c>
      <c r="J56" s="237">
        <v>0.05</v>
      </c>
      <c r="K56" s="197"/>
    </row>
    <row r="57" spans="2:11" ht="24.75" customHeight="1">
      <c r="B57" s="52">
        <v>51</v>
      </c>
      <c r="C57" s="53" t="s">
        <v>129</v>
      </c>
      <c r="D57" s="54" t="s">
        <v>14</v>
      </c>
      <c r="E57" s="54">
        <v>185</v>
      </c>
      <c r="F57" s="107"/>
      <c r="G57" s="106">
        <f t="shared" si="2"/>
        <v>0</v>
      </c>
      <c r="H57" s="158">
        <f t="shared" si="0"/>
        <v>0</v>
      </c>
      <c r="I57" s="249">
        <f t="shared" si="1"/>
        <v>0</v>
      </c>
      <c r="J57" s="237">
        <v>0.05</v>
      </c>
      <c r="K57" s="197"/>
    </row>
    <row r="58" spans="2:11" ht="24.75" customHeight="1">
      <c r="B58" s="86">
        <v>52</v>
      </c>
      <c r="C58" s="53" t="s">
        <v>244</v>
      </c>
      <c r="D58" s="54" t="s">
        <v>14</v>
      </c>
      <c r="E58" s="54">
        <v>36</v>
      </c>
      <c r="F58" s="107"/>
      <c r="G58" s="106">
        <f t="shared" si="2"/>
        <v>0</v>
      </c>
      <c r="H58" s="246">
        <f t="shared" si="0"/>
        <v>0</v>
      </c>
      <c r="I58" s="183">
        <f t="shared" si="1"/>
        <v>0</v>
      </c>
      <c r="J58" s="237">
        <v>0.05</v>
      </c>
      <c r="K58" s="197"/>
    </row>
    <row r="59" spans="2:11" ht="24.75" customHeight="1">
      <c r="B59" s="52">
        <v>53</v>
      </c>
      <c r="C59" s="53" t="s">
        <v>245</v>
      </c>
      <c r="D59" s="54" t="s">
        <v>14</v>
      </c>
      <c r="E59" s="54">
        <v>108</v>
      </c>
      <c r="F59" s="107"/>
      <c r="G59" s="106">
        <f t="shared" si="2"/>
        <v>0</v>
      </c>
      <c r="H59" s="163">
        <f t="shared" si="0"/>
        <v>0</v>
      </c>
      <c r="I59" s="183">
        <f t="shared" si="1"/>
        <v>0</v>
      </c>
      <c r="J59" s="237">
        <v>0.05</v>
      </c>
      <c r="K59" s="197"/>
    </row>
    <row r="60" spans="2:11" ht="24.75" customHeight="1">
      <c r="B60" s="52">
        <v>54</v>
      </c>
      <c r="C60" s="151" t="s">
        <v>324</v>
      </c>
      <c r="D60" s="54" t="s">
        <v>14</v>
      </c>
      <c r="E60" s="54">
        <v>164</v>
      </c>
      <c r="F60" s="107"/>
      <c r="G60" s="106">
        <f t="shared" si="2"/>
        <v>0</v>
      </c>
      <c r="H60" s="163">
        <f t="shared" si="0"/>
        <v>0</v>
      </c>
      <c r="I60" s="249">
        <f t="shared" si="1"/>
        <v>0</v>
      </c>
      <c r="J60" s="237">
        <v>0.05</v>
      </c>
      <c r="K60" s="197"/>
    </row>
    <row r="61" spans="2:11" ht="24.75" customHeight="1">
      <c r="B61" s="86">
        <v>55</v>
      </c>
      <c r="C61" s="53" t="s">
        <v>246</v>
      </c>
      <c r="D61" s="54" t="s">
        <v>14</v>
      </c>
      <c r="E61" s="54">
        <v>30</v>
      </c>
      <c r="F61" s="107"/>
      <c r="G61" s="106">
        <f>E61*F61</f>
        <v>0</v>
      </c>
      <c r="H61" s="158">
        <f t="shared" si="0"/>
        <v>0</v>
      </c>
      <c r="I61" s="183">
        <f t="shared" si="1"/>
        <v>0</v>
      </c>
      <c r="J61" s="237">
        <v>0.05</v>
      </c>
      <c r="K61" s="197"/>
    </row>
    <row r="62" spans="2:11" ht="24.75" customHeight="1">
      <c r="B62" s="52">
        <v>56</v>
      </c>
      <c r="C62" s="53" t="s">
        <v>130</v>
      </c>
      <c r="D62" s="54" t="s">
        <v>14</v>
      </c>
      <c r="E62" s="54">
        <v>20</v>
      </c>
      <c r="F62" s="107"/>
      <c r="G62" s="106">
        <f t="shared" si="2"/>
        <v>0</v>
      </c>
      <c r="H62" s="246">
        <f t="shared" si="0"/>
        <v>0</v>
      </c>
      <c r="I62" s="183">
        <f t="shared" si="1"/>
        <v>0</v>
      </c>
      <c r="J62" s="237">
        <v>0.05</v>
      </c>
      <c r="K62" s="197"/>
    </row>
    <row r="63" spans="2:11" ht="24.75" customHeight="1">
      <c r="B63" s="52">
        <v>57</v>
      </c>
      <c r="C63" s="53" t="s">
        <v>247</v>
      </c>
      <c r="D63" s="54" t="s">
        <v>14</v>
      </c>
      <c r="E63" s="54">
        <v>20</v>
      </c>
      <c r="F63" s="107"/>
      <c r="G63" s="106">
        <f t="shared" si="2"/>
        <v>0</v>
      </c>
      <c r="H63" s="158">
        <f t="shared" si="0"/>
        <v>0</v>
      </c>
      <c r="I63" s="251">
        <f t="shared" si="1"/>
        <v>0</v>
      </c>
      <c r="J63" s="252">
        <v>0.05</v>
      </c>
      <c r="K63" s="197"/>
    </row>
    <row r="64" spans="2:11" ht="24.75" customHeight="1">
      <c r="B64" s="164">
        <v>58</v>
      </c>
      <c r="C64" s="53" t="s">
        <v>16</v>
      </c>
      <c r="D64" s="165" t="s">
        <v>14</v>
      </c>
      <c r="E64" s="165">
        <v>75</v>
      </c>
      <c r="F64" s="166"/>
      <c r="G64" s="167">
        <f t="shared" si="2"/>
        <v>0</v>
      </c>
      <c r="H64" s="244">
        <f t="shared" si="0"/>
        <v>0</v>
      </c>
      <c r="I64" s="248">
        <f t="shared" si="1"/>
        <v>0</v>
      </c>
      <c r="J64" s="238">
        <v>0.08</v>
      </c>
      <c r="K64" s="197"/>
    </row>
    <row r="65" spans="2:11" ht="24.75" customHeight="1">
      <c r="B65" s="86">
        <v>59</v>
      </c>
      <c r="C65" s="53" t="s">
        <v>131</v>
      </c>
      <c r="D65" s="54" t="s">
        <v>14</v>
      </c>
      <c r="E65" s="54">
        <v>18</v>
      </c>
      <c r="F65" s="107"/>
      <c r="G65" s="106">
        <f t="shared" si="2"/>
        <v>0</v>
      </c>
      <c r="H65" s="244">
        <f t="shared" si="0"/>
        <v>0</v>
      </c>
      <c r="I65" s="248">
        <f t="shared" si="1"/>
        <v>0</v>
      </c>
      <c r="J65" s="238">
        <v>0.08</v>
      </c>
      <c r="K65" s="197"/>
    </row>
    <row r="66" spans="2:11" ht="50.25" customHeight="1">
      <c r="B66" s="52">
        <v>60</v>
      </c>
      <c r="C66" s="151" t="s">
        <v>325</v>
      </c>
      <c r="D66" s="54" t="s">
        <v>14</v>
      </c>
      <c r="E66" s="54">
        <v>30</v>
      </c>
      <c r="F66" s="107"/>
      <c r="G66" s="106">
        <f t="shared" si="2"/>
        <v>0</v>
      </c>
      <c r="H66" s="244">
        <f t="shared" si="0"/>
        <v>0</v>
      </c>
      <c r="I66" s="183">
        <f t="shared" si="1"/>
        <v>0</v>
      </c>
      <c r="J66" s="238">
        <v>0.08</v>
      </c>
      <c r="K66" s="197"/>
    </row>
    <row r="67" spans="2:11" ht="33.75" customHeight="1">
      <c r="B67" s="52">
        <v>61</v>
      </c>
      <c r="C67" s="151" t="s">
        <v>326</v>
      </c>
      <c r="D67" s="54" t="s">
        <v>14</v>
      </c>
      <c r="E67" s="54">
        <v>15</v>
      </c>
      <c r="F67" s="107"/>
      <c r="G67" s="106">
        <f t="shared" si="2"/>
        <v>0</v>
      </c>
      <c r="H67" s="244">
        <f t="shared" si="0"/>
        <v>0</v>
      </c>
      <c r="I67" s="183">
        <f t="shared" si="1"/>
        <v>0</v>
      </c>
      <c r="J67" s="238">
        <v>0.08</v>
      </c>
      <c r="K67" s="197"/>
    </row>
    <row r="68" spans="2:11" s="270" customFormat="1" ht="31.5" customHeight="1">
      <c r="B68" s="271">
        <v>62</v>
      </c>
      <c r="C68" s="151" t="s">
        <v>327</v>
      </c>
      <c r="D68" s="54" t="s">
        <v>14</v>
      </c>
      <c r="E68" s="54">
        <v>15</v>
      </c>
      <c r="F68" s="107"/>
      <c r="G68" s="106">
        <f t="shared" si="2"/>
        <v>0</v>
      </c>
      <c r="H68" s="244"/>
      <c r="I68" s="248"/>
      <c r="J68" s="272">
        <v>0.08</v>
      </c>
      <c r="K68" s="273"/>
    </row>
    <row r="69" spans="2:11" s="274" customFormat="1" ht="36" customHeight="1">
      <c r="B69" s="52">
        <v>63</v>
      </c>
      <c r="C69" s="151" t="s">
        <v>328</v>
      </c>
      <c r="D69" s="54" t="s">
        <v>14</v>
      </c>
      <c r="E69" s="54">
        <v>15</v>
      </c>
      <c r="F69" s="107"/>
      <c r="G69" s="106">
        <f t="shared" si="2"/>
        <v>0</v>
      </c>
      <c r="H69" s="158"/>
      <c r="I69" s="183"/>
      <c r="J69" s="275">
        <v>0.05</v>
      </c>
      <c r="K69" s="276"/>
    </row>
    <row r="70" spans="2:11" ht="24.75" customHeight="1">
      <c r="B70" s="86">
        <v>64</v>
      </c>
      <c r="C70" s="151" t="s">
        <v>329</v>
      </c>
      <c r="D70" s="173" t="s">
        <v>14</v>
      </c>
      <c r="E70" s="173">
        <v>150</v>
      </c>
      <c r="F70" s="269"/>
      <c r="G70" s="175">
        <f t="shared" si="2"/>
        <v>0</v>
      </c>
      <c r="H70" s="244">
        <f t="shared" si="0"/>
        <v>0</v>
      </c>
      <c r="I70" s="248">
        <f t="shared" si="1"/>
        <v>0</v>
      </c>
      <c r="J70" s="237">
        <v>0.05</v>
      </c>
      <c r="K70" s="197"/>
    </row>
    <row r="71" spans="2:11" ht="15">
      <c r="B71" s="52">
        <v>65</v>
      </c>
      <c r="C71" s="151" t="s">
        <v>330</v>
      </c>
      <c r="D71" s="54" t="s">
        <v>14</v>
      </c>
      <c r="E71" s="54">
        <v>135</v>
      </c>
      <c r="F71" s="107"/>
      <c r="G71" s="106">
        <f t="shared" si="2"/>
        <v>0</v>
      </c>
      <c r="H71" s="244">
        <f t="shared" si="0"/>
        <v>0</v>
      </c>
      <c r="I71" s="248">
        <f t="shared" si="1"/>
        <v>0</v>
      </c>
      <c r="J71" s="237">
        <v>0.05</v>
      </c>
      <c r="K71" s="197"/>
    </row>
    <row r="72" spans="2:11" ht="15">
      <c r="B72" s="52">
        <v>66</v>
      </c>
      <c r="C72" s="151" t="s">
        <v>331</v>
      </c>
      <c r="D72" s="54" t="s">
        <v>14</v>
      </c>
      <c r="E72" s="54">
        <v>232</v>
      </c>
      <c r="F72" s="107"/>
      <c r="G72" s="106">
        <f t="shared" si="2"/>
        <v>0</v>
      </c>
      <c r="H72" s="244">
        <f t="shared" si="0"/>
        <v>0</v>
      </c>
      <c r="I72" s="248">
        <f t="shared" si="1"/>
        <v>0</v>
      </c>
      <c r="J72" s="237">
        <v>0.05</v>
      </c>
      <c r="K72" s="197"/>
    </row>
    <row r="73" spans="2:11" ht="24.75" customHeight="1">
      <c r="B73" s="52">
        <v>67</v>
      </c>
      <c r="C73" s="151" t="s">
        <v>332</v>
      </c>
      <c r="D73" s="54" t="s">
        <v>14</v>
      </c>
      <c r="E73" s="54">
        <v>24</v>
      </c>
      <c r="F73" s="107"/>
      <c r="G73" s="106">
        <f t="shared" si="2"/>
        <v>0</v>
      </c>
      <c r="H73" s="244">
        <f t="shared" si="0"/>
        <v>0</v>
      </c>
      <c r="I73" s="248">
        <f t="shared" si="1"/>
        <v>0</v>
      </c>
      <c r="J73" s="237">
        <v>0.05</v>
      </c>
      <c r="K73" s="197"/>
    </row>
    <row r="74" spans="2:11" ht="24.75" customHeight="1">
      <c r="B74" s="52">
        <v>68</v>
      </c>
      <c r="C74" s="53" t="s">
        <v>132</v>
      </c>
      <c r="D74" s="54" t="s">
        <v>14</v>
      </c>
      <c r="E74" s="54">
        <v>92</v>
      </c>
      <c r="F74" s="107"/>
      <c r="G74" s="106">
        <f aca="true" t="shared" si="3" ref="G74:G128">E74*F74</f>
        <v>0</v>
      </c>
      <c r="H74" s="244">
        <f t="shared" si="0"/>
        <v>0</v>
      </c>
      <c r="I74" s="248">
        <f t="shared" si="1"/>
        <v>0</v>
      </c>
      <c r="J74" s="237">
        <v>0.05</v>
      </c>
      <c r="K74" s="197"/>
    </row>
    <row r="75" spans="2:11" ht="24.75" customHeight="1">
      <c r="B75" s="52">
        <v>69</v>
      </c>
      <c r="C75" s="151" t="s">
        <v>242</v>
      </c>
      <c r="D75" s="54" t="s">
        <v>14</v>
      </c>
      <c r="E75" s="54">
        <v>30</v>
      </c>
      <c r="F75" s="107"/>
      <c r="G75" s="106">
        <f t="shared" si="3"/>
        <v>0</v>
      </c>
      <c r="H75" s="244">
        <f t="shared" si="0"/>
        <v>0</v>
      </c>
      <c r="I75" s="248">
        <f t="shared" si="1"/>
        <v>0</v>
      </c>
      <c r="J75" s="237">
        <v>0.08</v>
      </c>
      <c r="K75" s="197"/>
    </row>
    <row r="76" spans="2:11" ht="24.75" customHeight="1">
      <c r="B76" s="52">
        <v>70</v>
      </c>
      <c r="C76" s="53" t="s">
        <v>17</v>
      </c>
      <c r="D76" s="54" t="s">
        <v>14</v>
      </c>
      <c r="E76" s="54">
        <v>90</v>
      </c>
      <c r="F76" s="107"/>
      <c r="G76" s="106">
        <f t="shared" si="3"/>
        <v>0</v>
      </c>
      <c r="H76" s="244">
        <f t="shared" si="0"/>
        <v>0</v>
      </c>
      <c r="I76" s="248">
        <f t="shared" si="1"/>
        <v>0</v>
      </c>
      <c r="J76" s="237">
        <v>0.23</v>
      </c>
      <c r="K76" s="197"/>
    </row>
    <row r="77" spans="2:11" ht="24.75" customHeight="1">
      <c r="B77" s="52">
        <v>71</v>
      </c>
      <c r="C77" s="151" t="s">
        <v>333</v>
      </c>
      <c r="D77" s="54" t="s">
        <v>14</v>
      </c>
      <c r="E77" s="54">
        <v>155</v>
      </c>
      <c r="F77" s="107"/>
      <c r="G77" s="106">
        <f t="shared" si="3"/>
        <v>0</v>
      </c>
      <c r="H77" s="163">
        <f t="shared" si="0"/>
        <v>0</v>
      </c>
      <c r="I77" s="248">
        <f t="shared" si="1"/>
        <v>0</v>
      </c>
      <c r="J77" s="237">
        <v>0.08</v>
      </c>
      <c r="K77" s="197"/>
    </row>
    <row r="78" spans="2:11" ht="24.75" customHeight="1">
      <c r="B78" s="52">
        <v>72</v>
      </c>
      <c r="C78" s="151" t="s">
        <v>334</v>
      </c>
      <c r="D78" s="54" t="s">
        <v>14</v>
      </c>
      <c r="E78" s="54">
        <v>505</v>
      </c>
      <c r="F78" s="107"/>
      <c r="G78" s="106">
        <f t="shared" si="3"/>
        <v>0</v>
      </c>
      <c r="H78" s="244">
        <f t="shared" si="0"/>
        <v>0</v>
      </c>
      <c r="I78" s="248">
        <f t="shared" si="1"/>
        <v>0</v>
      </c>
      <c r="J78" s="237">
        <v>0.05</v>
      </c>
      <c r="K78" s="197"/>
    </row>
    <row r="79" spans="2:11" ht="15">
      <c r="B79" s="52">
        <v>73</v>
      </c>
      <c r="C79" s="151" t="s">
        <v>335</v>
      </c>
      <c r="D79" s="54" t="s">
        <v>14</v>
      </c>
      <c r="E79" s="54">
        <v>20</v>
      </c>
      <c r="F79" s="107"/>
      <c r="G79" s="106">
        <f t="shared" si="3"/>
        <v>0</v>
      </c>
      <c r="H79" s="246">
        <f t="shared" si="0"/>
        <v>0</v>
      </c>
      <c r="I79" s="248">
        <f t="shared" si="1"/>
        <v>0</v>
      </c>
      <c r="J79" s="237">
        <v>0.05</v>
      </c>
      <c r="K79" s="197"/>
    </row>
    <row r="80" spans="2:11" ht="24.75" customHeight="1">
      <c r="B80" s="52">
        <v>74</v>
      </c>
      <c r="C80" s="151" t="s">
        <v>336</v>
      </c>
      <c r="D80" s="54" t="s">
        <v>14</v>
      </c>
      <c r="E80" s="54">
        <v>145</v>
      </c>
      <c r="F80" s="107"/>
      <c r="G80" s="106">
        <f t="shared" si="3"/>
        <v>0</v>
      </c>
      <c r="H80" s="158">
        <f t="shared" si="0"/>
        <v>0</v>
      </c>
      <c r="I80" s="249">
        <f t="shared" si="1"/>
        <v>0</v>
      </c>
      <c r="J80" s="237">
        <v>0.05</v>
      </c>
      <c r="K80" s="197"/>
    </row>
    <row r="81" spans="2:11" ht="30">
      <c r="B81" s="52">
        <v>75</v>
      </c>
      <c r="C81" s="53" t="s">
        <v>133</v>
      </c>
      <c r="D81" s="54" t="s">
        <v>14</v>
      </c>
      <c r="E81" s="54">
        <v>80</v>
      </c>
      <c r="F81" s="107"/>
      <c r="G81" s="106">
        <f t="shared" si="3"/>
        <v>0</v>
      </c>
      <c r="H81" s="158">
        <f t="shared" si="0"/>
        <v>0</v>
      </c>
      <c r="I81" s="183">
        <f t="shared" si="1"/>
        <v>0</v>
      </c>
      <c r="J81" s="237">
        <v>0.08</v>
      </c>
      <c r="K81" s="197"/>
    </row>
    <row r="82" spans="2:11" ht="15">
      <c r="B82" s="52">
        <v>76</v>
      </c>
      <c r="C82" s="151" t="s">
        <v>337</v>
      </c>
      <c r="D82" s="54" t="s">
        <v>14</v>
      </c>
      <c r="E82" s="54">
        <v>96</v>
      </c>
      <c r="F82" s="107"/>
      <c r="G82" s="106">
        <f t="shared" si="3"/>
        <v>0</v>
      </c>
      <c r="H82" s="158">
        <f t="shared" si="0"/>
        <v>0</v>
      </c>
      <c r="I82" s="183">
        <f t="shared" si="1"/>
        <v>0</v>
      </c>
      <c r="J82" s="237">
        <v>0.05</v>
      </c>
      <c r="K82" s="197"/>
    </row>
    <row r="83" spans="2:11" ht="15">
      <c r="B83" s="52">
        <v>77</v>
      </c>
      <c r="C83" s="151" t="s">
        <v>338</v>
      </c>
      <c r="D83" s="54" t="s">
        <v>14</v>
      </c>
      <c r="E83" s="54">
        <v>10</v>
      </c>
      <c r="F83" s="107"/>
      <c r="G83" s="106">
        <f t="shared" si="3"/>
        <v>0</v>
      </c>
      <c r="H83" s="158">
        <f t="shared" si="0"/>
        <v>0</v>
      </c>
      <c r="I83" s="183">
        <f t="shared" si="1"/>
        <v>0</v>
      </c>
      <c r="J83" s="237">
        <v>0.05</v>
      </c>
      <c r="K83" s="197"/>
    </row>
    <row r="84" spans="2:11" ht="15">
      <c r="B84" s="52">
        <v>78</v>
      </c>
      <c r="C84" s="151" t="s">
        <v>349</v>
      </c>
      <c r="D84" s="54" t="s">
        <v>14</v>
      </c>
      <c r="E84" s="54">
        <v>5</v>
      </c>
      <c r="F84" s="107"/>
      <c r="G84" s="106">
        <f t="shared" si="3"/>
        <v>0</v>
      </c>
      <c r="H84" s="158">
        <f t="shared" si="0"/>
        <v>0</v>
      </c>
      <c r="I84" s="183">
        <f t="shared" si="1"/>
        <v>0</v>
      </c>
      <c r="J84" s="237">
        <v>0.05</v>
      </c>
      <c r="K84" s="197"/>
    </row>
    <row r="85" spans="2:11" ht="15">
      <c r="B85" s="52">
        <v>79</v>
      </c>
      <c r="C85" s="151" t="s">
        <v>339</v>
      </c>
      <c r="D85" s="54" t="s">
        <v>14</v>
      </c>
      <c r="E85" s="54">
        <v>70</v>
      </c>
      <c r="F85" s="107"/>
      <c r="G85" s="106">
        <f t="shared" si="3"/>
        <v>0</v>
      </c>
      <c r="H85" s="158">
        <f t="shared" si="0"/>
        <v>0</v>
      </c>
      <c r="I85" s="183">
        <f t="shared" si="1"/>
        <v>0</v>
      </c>
      <c r="J85" s="237">
        <v>0.05</v>
      </c>
      <c r="K85" s="197"/>
    </row>
    <row r="86" spans="2:11" ht="15">
      <c r="B86" s="52">
        <v>80</v>
      </c>
      <c r="C86" s="151" t="s">
        <v>340</v>
      </c>
      <c r="D86" s="54" t="s">
        <v>14</v>
      </c>
      <c r="E86" s="54">
        <v>80</v>
      </c>
      <c r="F86" s="107"/>
      <c r="G86" s="106">
        <f t="shared" si="3"/>
        <v>0</v>
      </c>
      <c r="H86" s="158">
        <f t="shared" si="0"/>
        <v>0</v>
      </c>
      <c r="I86" s="183">
        <f t="shared" si="1"/>
        <v>0</v>
      </c>
      <c r="J86" s="237">
        <v>0.05</v>
      </c>
      <c r="K86" s="197"/>
    </row>
    <row r="87" spans="2:11" ht="15">
      <c r="B87" s="52">
        <v>81</v>
      </c>
      <c r="C87" s="151" t="s">
        <v>341</v>
      </c>
      <c r="D87" s="54" t="s">
        <v>14</v>
      </c>
      <c r="E87" s="54">
        <v>36</v>
      </c>
      <c r="F87" s="107"/>
      <c r="G87" s="106">
        <f t="shared" si="3"/>
        <v>0</v>
      </c>
      <c r="H87" s="158">
        <f t="shared" si="0"/>
        <v>0</v>
      </c>
      <c r="I87" s="183">
        <f t="shared" si="1"/>
        <v>0</v>
      </c>
      <c r="J87" s="237">
        <v>0.05</v>
      </c>
      <c r="K87" s="197"/>
    </row>
    <row r="88" spans="2:11" ht="15">
      <c r="B88" s="52">
        <v>82</v>
      </c>
      <c r="C88" s="151" t="s">
        <v>342</v>
      </c>
      <c r="D88" s="54" t="s">
        <v>14</v>
      </c>
      <c r="E88" s="54">
        <v>22</v>
      </c>
      <c r="F88" s="107"/>
      <c r="G88" s="106">
        <f t="shared" si="3"/>
        <v>0</v>
      </c>
      <c r="H88" s="158">
        <f t="shared" si="0"/>
        <v>0</v>
      </c>
      <c r="I88" s="183">
        <f t="shared" si="1"/>
        <v>0</v>
      </c>
      <c r="J88" s="237">
        <v>0.05</v>
      </c>
      <c r="K88" s="197"/>
    </row>
    <row r="89" spans="2:11" ht="15">
      <c r="B89" s="52">
        <v>83</v>
      </c>
      <c r="C89" s="151" t="s">
        <v>343</v>
      </c>
      <c r="D89" s="54" t="s">
        <v>14</v>
      </c>
      <c r="E89" s="54">
        <v>10</v>
      </c>
      <c r="F89" s="107"/>
      <c r="G89" s="106">
        <f t="shared" si="3"/>
        <v>0</v>
      </c>
      <c r="H89" s="158">
        <f t="shared" si="0"/>
        <v>0</v>
      </c>
      <c r="I89" s="183">
        <f t="shared" si="1"/>
        <v>0</v>
      </c>
      <c r="J89" s="237">
        <v>0.05</v>
      </c>
      <c r="K89" s="197"/>
    </row>
    <row r="90" spans="2:11" ht="15">
      <c r="B90" s="52">
        <v>84</v>
      </c>
      <c r="C90" s="151" t="s">
        <v>344</v>
      </c>
      <c r="D90" s="54" t="s">
        <v>14</v>
      </c>
      <c r="E90" s="54">
        <v>30</v>
      </c>
      <c r="F90" s="107"/>
      <c r="G90" s="106">
        <f t="shared" si="3"/>
        <v>0</v>
      </c>
      <c r="H90" s="158">
        <f t="shared" si="0"/>
        <v>0</v>
      </c>
      <c r="I90" s="183">
        <f t="shared" si="1"/>
        <v>0</v>
      </c>
      <c r="J90" s="237">
        <v>0.05</v>
      </c>
      <c r="K90" s="197"/>
    </row>
    <row r="91" spans="2:11" ht="15">
      <c r="B91" s="52">
        <v>85</v>
      </c>
      <c r="C91" s="151" t="s">
        <v>345</v>
      </c>
      <c r="D91" s="54" t="s">
        <v>14</v>
      </c>
      <c r="E91" s="54">
        <v>95</v>
      </c>
      <c r="F91" s="107"/>
      <c r="G91" s="106">
        <f t="shared" si="3"/>
        <v>0</v>
      </c>
      <c r="H91" s="158">
        <f t="shared" si="0"/>
        <v>0</v>
      </c>
      <c r="I91" s="183">
        <f t="shared" si="1"/>
        <v>0</v>
      </c>
      <c r="J91" s="237">
        <v>0.05</v>
      </c>
      <c r="K91" s="197"/>
    </row>
    <row r="92" spans="2:11" ht="15">
      <c r="B92" s="52">
        <v>86</v>
      </c>
      <c r="C92" s="151" t="s">
        <v>346</v>
      </c>
      <c r="D92" s="54" t="s">
        <v>14</v>
      </c>
      <c r="E92" s="54">
        <v>23</v>
      </c>
      <c r="F92" s="107"/>
      <c r="G92" s="106">
        <f t="shared" si="3"/>
        <v>0</v>
      </c>
      <c r="H92" s="158">
        <f>G92*J92</f>
        <v>0</v>
      </c>
      <c r="I92" s="183">
        <f>G92+H92</f>
        <v>0</v>
      </c>
      <c r="J92" s="237">
        <v>0.05</v>
      </c>
      <c r="K92" s="197"/>
    </row>
    <row r="93" spans="2:11" ht="15">
      <c r="B93" s="52">
        <v>87</v>
      </c>
      <c r="C93" s="151" t="s">
        <v>347</v>
      </c>
      <c r="D93" s="54" t="s">
        <v>14</v>
      </c>
      <c r="E93" s="54">
        <v>30</v>
      </c>
      <c r="F93" s="107"/>
      <c r="G93" s="106">
        <f t="shared" si="3"/>
        <v>0</v>
      </c>
      <c r="H93" s="158">
        <f>G93*J93</f>
        <v>0</v>
      </c>
      <c r="I93" s="183">
        <f>G93+H93</f>
        <v>0</v>
      </c>
      <c r="J93" s="237">
        <v>0.05</v>
      </c>
      <c r="K93" s="197"/>
    </row>
    <row r="94" spans="2:11" ht="15">
      <c r="B94" s="52">
        <v>88</v>
      </c>
      <c r="C94" s="151" t="s">
        <v>348</v>
      </c>
      <c r="D94" s="54" t="s">
        <v>14</v>
      </c>
      <c r="E94" s="54">
        <v>195</v>
      </c>
      <c r="F94" s="107"/>
      <c r="G94" s="106">
        <f t="shared" si="3"/>
        <v>0</v>
      </c>
      <c r="H94" s="158">
        <f>G94*J94</f>
        <v>0</v>
      </c>
      <c r="I94" s="183">
        <f>G94+H94</f>
        <v>0</v>
      </c>
      <c r="J94" s="237">
        <v>0.05</v>
      </c>
      <c r="K94" s="197"/>
    </row>
    <row r="95" spans="2:11" ht="24.75" customHeight="1">
      <c r="B95" s="52">
        <v>89</v>
      </c>
      <c r="C95" s="53" t="s">
        <v>134</v>
      </c>
      <c r="D95" s="54" t="s">
        <v>4</v>
      </c>
      <c r="E95" s="54">
        <v>7</v>
      </c>
      <c r="F95" s="107"/>
      <c r="G95" s="106">
        <f t="shared" si="3"/>
        <v>0</v>
      </c>
      <c r="H95" s="246">
        <f aca="true" t="shared" si="4" ref="H95:H157">G95*J95</f>
        <v>0</v>
      </c>
      <c r="I95" s="249">
        <f aca="true" t="shared" si="5" ref="I95:I157">G95+H95</f>
        <v>0</v>
      </c>
      <c r="J95" s="237">
        <v>0.05</v>
      </c>
      <c r="K95" s="197"/>
    </row>
    <row r="96" spans="2:11" ht="15">
      <c r="B96" s="52">
        <v>90</v>
      </c>
      <c r="C96" s="53" t="s">
        <v>135</v>
      </c>
      <c r="D96" s="54" t="s">
        <v>4</v>
      </c>
      <c r="E96" s="54">
        <v>155</v>
      </c>
      <c r="F96" s="107"/>
      <c r="G96" s="106">
        <f t="shared" si="3"/>
        <v>0</v>
      </c>
      <c r="H96" s="158">
        <f t="shared" si="4"/>
        <v>0</v>
      </c>
      <c r="I96" s="183">
        <f t="shared" si="5"/>
        <v>0</v>
      </c>
      <c r="J96" s="237">
        <v>0.05</v>
      </c>
      <c r="K96" s="197"/>
    </row>
    <row r="97" spans="2:11" ht="24.75" customHeight="1">
      <c r="B97" s="52">
        <v>91</v>
      </c>
      <c r="C97" s="151" t="s">
        <v>350</v>
      </c>
      <c r="D97" s="54" t="s">
        <v>4</v>
      </c>
      <c r="E97" s="54">
        <v>3</v>
      </c>
      <c r="F97" s="107"/>
      <c r="G97" s="106">
        <f t="shared" si="3"/>
        <v>0</v>
      </c>
      <c r="H97" s="246">
        <f t="shared" si="4"/>
        <v>0</v>
      </c>
      <c r="I97" s="249">
        <f t="shared" si="5"/>
        <v>0</v>
      </c>
      <c r="J97" s="237">
        <v>0.05</v>
      </c>
      <c r="K97" s="197"/>
    </row>
    <row r="98" spans="2:11" ht="24.75" customHeight="1">
      <c r="B98" s="52">
        <v>92</v>
      </c>
      <c r="C98" s="53" t="s">
        <v>136</v>
      </c>
      <c r="D98" s="54" t="s">
        <v>14</v>
      </c>
      <c r="E98" s="54">
        <v>21</v>
      </c>
      <c r="F98" s="107"/>
      <c r="G98" s="106">
        <f t="shared" si="3"/>
        <v>0</v>
      </c>
      <c r="H98" s="158">
        <f t="shared" si="4"/>
        <v>0</v>
      </c>
      <c r="I98" s="183">
        <f t="shared" si="5"/>
        <v>0</v>
      </c>
      <c r="J98" s="237">
        <v>0.05</v>
      </c>
      <c r="K98" s="197"/>
    </row>
    <row r="99" spans="2:11" ht="24.75" customHeight="1">
      <c r="B99" s="52">
        <v>93</v>
      </c>
      <c r="C99" s="151" t="s">
        <v>351</v>
      </c>
      <c r="D99" s="90" t="s">
        <v>14</v>
      </c>
      <c r="E99" s="54">
        <v>355</v>
      </c>
      <c r="F99" s="108"/>
      <c r="G99" s="106">
        <f t="shared" si="3"/>
        <v>0</v>
      </c>
      <c r="H99" s="158">
        <f t="shared" si="4"/>
        <v>0</v>
      </c>
      <c r="I99" s="183">
        <f t="shared" si="5"/>
        <v>0</v>
      </c>
      <c r="J99" s="237">
        <v>0.05</v>
      </c>
      <c r="K99" s="197"/>
    </row>
    <row r="100" spans="2:11" ht="24.75" customHeight="1">
      <c r="B100" s="52">
        <v>94</v>
      </c>
      <c r="C100" s="151" t="s">
        <v>352</v>
      </c>
      <c r="D100" s="90" t="s">
        <v>14</v>
      </c>
      <c r="E100" s="54">
        <v>355</v>
      </c>
      <c r="F100" s="108"/>
      <c r="G100" s="106">
        <f t="shared" si="3"/>
        <v>0</v>
      </c>
      <c r="H100" s="158">
        <f t="shared" si="4"/>
        <v>0</v>
      </c>
      <c r="I100" s="183">
        <f t="shared" si="5"/>
        <v>0</v>
      </c>
      <c r="J100" s="237">
        <v>0.05</v>
      </c>
      <c r="K100" s="197"/>
    </row>
    <row r="101" spans="2:11" ht="24.75" customHeight="1">
      <c r="B101" s="52">
        <v>95</v>
      </c>
      <c r="C101" s="89" t="s">
        <v>353</v>
      </c>
      <c r="D101" s="90" t="s">
        <v>14</v>
      </c>
      <c r="E101" s="54">
        <v>40</v>
      </c>
      <c r="F101" s="108"/>
      <c r="G101" s="106">
        <f t="shared" si="3"/>
        <v>0</v>
      </c>
      <c r="H101" s="158">
        <f t="shared" si="4"/>
        <v>0</v>
      </c>
      <c r="I101" s="183">
        <f t="shared" si="5"/>
        <v>0</v>
      </c>
      <c r="J101" s="237">
        <v>0.05</v>
      </c>
      <c r="K101" s="197"/>
    </row>
    <row r="102" spans="2:11" ht="24.75" customHeight="1">
      <c r="B102" s="52">
        <v>96</v>
      </c>
      <c r="C102" s="151" t="s">
        <v>354</v>
      </c>
      <c r="D102" s="90" t="s">
        <v>4</v>
      </c>
      <c r="E102" s="54">
        <v>13</v>
      </c>
      <c r="F102" s="108"/>
      <c r="G102" s="106">
        <f t="shared" si="3"/>
        <v>0</v>
      </c>
      <c r="H102" s="158">
        <f t="shared" si="4"/>
        <v>0</v>
      </c>
      <c r="I102" s="183">
        <f t="shared" si="5"/>
        <v>0</v>
      </c>
      <c r="J102" s="237">
        <v>0.05</v>
      </c>
      <c r="K102" s="197"/>
    </row>
    <row r="103" spans="2:11" ht="24.75" customHeight="1">
      <c r="B103" s="52">
        <v>97</v>
      </c>
      <c r="C103" s="151" t="s">
        <v>355</v>
      </c>
      <c r="D103" s="90" t="s">
        <v>14</v>
      </c>
      <c r="E103" s="54">
        <v>355</v>
      </c>
      <c r="F103" s="108"/>
      <c r="G103" s="106">
        <f t="shared" si="3"/>
        <v>0</v>
      </c>
      <c r="H103" s="244"/>
      <c r="I103" s="183"/>
      <c r="J103" s="237">
        <v>0.05</v>
      </c>
      <c r="K103" s="197"/>
    </row>
    <row r="104" spans="2:11" ht="24.75" customHeight="1">
      <c r="B104" s="52">
        <v>98</v>
      </c>
      <c r="C104" s="89" t="s">
        <v>18</v>
      </c>
      <c r="D104" s="90" t="s">
        <v>14</v>
      </c>
      <c r="E104" s="54">
        <v>8</v>
      </c>
      <c r="F104" s="108"/>
      <c r="G104" s="106">
        <f t="shared" si="3"/>
        <v>0</v>
      </c>
      <c r="H104" s="158">
        <f t="shared" si="4"/>
        <v>0</v>
      </c>
      <c r="I104" s="183">
        <f t="shared" si="5"/>
        <v>0</v>
      </c>
      <c r="J104" s="237">
        <v>0.05</v>
      </c>
      <c r="K104" s="197"/>
    </row>
    <row r="105" spans="2:11" ht="24.75" customHeight="1">
      <c r="B105" s="52">
        <v>99</v>
      </c>
      <c r="C105" s="265" t="s">
        <v>356</v>
      </c>
      <c r="D105" s="90" t="s">
        <v>14</v>
      </c>
      <c r="E105" s="54">
        <v>40</v>
      </c>
      <c r="F105" s="108"/>
      <c r="G105" s="106">
        <f t="shared" si="3"/>
        <v>0</v>
      </c>
      <c r="H105" s="246">
        <f t="shared" si="4"/>
        <v>0</v>
      </c>
      <c r="I105" s="183">
        <f t="shared" si="5"/>
        <v>0</v>
      </c>
      <c r="J105" s="237">
        <v>0.05</v>
      </c>
      <c r="K105" s="197"/>
    </row>
    <row r="106" spans="2:11" ht="24.75" customHeight="1">
      <c r="B106" s="52">
        <v>100</v>
      </c>
      <c r="C106" s="89" t="s">
        <v>248</v>
      </c>
      <c r="D106" s="90" t="s">
        <v>14</v>
      </c>
      <c r="E106" s="54">
        <v>860</v>
      </c>
      <c r="F106" s="108"/>
      <c r="G106" s="106">
        <f t="shared" si="3"/>
        <v>0</v>
      </c>
      <c r="H106" s="158">
        <f t="shared" si="4"/>
        <v>0</v>
      </c>
      <c r="I106" s="248">
        <f t="shared" si="5"/>
        <v>0</v>
      </c>
      <c r="J106" s="237">
        <v>0.05</v>
      </c>
      <c r="K106" s="197"/>
    </row>
    <row r="107" spans="2:11" ht="24.75" customHeight="1">
      <c r="B107" s="52">
        <v>101</v>
      </c>
      <c r="C107" s="151" t="s">
        <v>357</v>
      </c>
      <c r="D107" s="90" t="s">
        <v>14</v>
      </c>
      <c r="E107" s="54">
        <v>15</v>
      </c>
      <c r="F107" s="108"/>
      <c r="G107" s="106">
        <f t="shared" si="3"/>
        <v>0</v>
      </c>
      <c r="H107" s="158">
        <f t="shared" si="4"/>
        <v>0</v>
      </c>
      <c r="I107" s="248">
        <f t="shared" si="5"/>
        <v>0</v>
      </c>
      <c r="J107" s="237">
        <v>0.05</v>
      </c>
      <c r="K107" s="197"/>
    </row>
    <row r="108" spans="2:11" ht="24.75" customHeight="1">
      <c r="B108" s="52">
        <v>102</v>
      </c>
      <c r="C108" s="151" t="s">
        <v>358</v>
      </c>
      <c r="D108" s="90" t="s">
        <v>14</v>
      </c>
      <c r="E108" s="54">
        <v>30</v>
      </c>
      <c r="F108" s="108"/>
      <c r="G108" s="106">
        <f t="shared" si="3"/>
        <v>0</v>
      </c>
      <c r="H108" s="158">
        <f t="shared" si="4"/>
        <v>0</v>
      </c>
      <c r="I108" s="248">
        <f t="shared" si="5"/>
        <v>0</v>
      </c>
      <c r="J108" s="237">
        <v>0.05</v>
      </c>
      <c r="K108" s="197"/>
    </row>
    <row r="109" spans="2:11" ht="45">
      <c r="B109" s="52">
        <v>103</v>
      </c>
      <c r="C109" s="89" t="s">
        <v>19</v>
      </c>
      <c r="D109" s="90" t="s">
        <v>14</v>
      </c>
      <c r="E109" s="54">
        <v>280</v>
      </c>
      <c r="F109" s="108"/>
      <c r="G109" s="106">
        <f t="shared" si="3"/>
        <v>0</v>
      </c>
      <c r="H109" s="158">
        <f t="shared" si="4"/>
        <v>0</v>
      </c>
      <c r="I109" s="183">
        <f t="shared" si="5"/>
        <v>0</v>
      </c>
      <c r="J109" s="237">
        <v>0.05</v>
      </c>
      <c r="K109" s="197"/>
    </row>
    <row r="110" spans="2:11" ht="30">
      <c r="B110" s="52">
        <v>104</v>
      </c>
      <c r="C110" s="89" t="s">
        <v>137</v>
      </c>
      <c r="D110" s="90" t="s">
        <v>14</v>
      </c>
      <c r="E110" s="54">
        <v>25</v>
      </c>
      <c r="F110" s="108"/>
      <c r="G110" s="106">
        <f t="shared" si="3"/>
        <v>0</v>
      </c>
      <c r="H110" s="158">
        <f t="shared" si="4"/>
        <v>0</v>
      </c>
      <c r="I110" s="183">
        <f t="shared" si="5"/>
        <v>0</v>
      </c>
      <c r="J110" s="237">
        <v>0.05</v>
      </c>
      <c r="K110" s="197"/>
    </row>
    <row r="111" spans="2:11" ht="15">
      <c r="B111" s="52">
        <v>105</v>
      </c>
      <c r="C111" s="151" t="s">
        <v>359</v>
      </c>
      <c r="D111" s="90" t="s">
        <v>14</v>
      </c>
      <c r="E111" s="54">
        <v>155</v>
      </c>
      <c r="F111" s="108"/>
      <c r="G111" s="106">
        <f t="shared" si="3"/>
        <v>0</v>
      </c>
      <c r="H111" s="244">
        <f t="shared" si="4"/>
        <v>0</v>
      </c>
      <c r="I111" s="248">
        <f t="shared" si="5"/>
        <v>0</v>
      </c>
      <c r="J111" s="237">
        <v>0.05</v>
      </c>
      <c r="K111" s="197"/>
    </row>
    <row r="112" spans="2:11" ht="24.75" customHeight="1">
      <c r="B112" s="52">
        <v>106</v>
      </c>
      <c r="C112" s="151" t="s">
        <v>360</v>
      </c>
      <c r="D112" s="90" t="s">
        <v>14</v>
      </c>
      <c r="E112" s="54">
        <v>75</v>
      </c>
      <c r="F112" s="108"/>
      <c r="G112" s="106">
        <f t="shared" si="3"/>
        <v>0</v>
      </c>
      <c r="H112" s="244">
        <f t="shared" si="4"/>
        <v>0</v>
      </c>
      <c r="I112" s="248">
        <f t="shared" si="5"/>
        <v>0</v>
      </c>
      <c r="J112" s="237">
        <v>0.05</v>
      </c>
      <c r="K112" s="197"/>
    </row>
    <row r="113" spans="2:11" ht="24.75" customHeight="1">
      <c r="B113" s="52">
        <v>107</v>
      </c>
      <c r="C113" s="89" t="s">
        <v>139</v>
      </c>
      <c r="D113" s="90" t="s">
        <v>14</v>
      </c>
      <c r="E113" s="54">
        <v>18</v>
      </c>
      <c r="F113" s="108"/>
      <c r="G113" s="106">
        <f t="shared" si="3"/>
        <v>0</v>
      </c>
      <c r="H113" s="158">
        <f t="shared" si="4"/>
        <v>0</v>
      </c>
      <c r="I113" s="183">
        <f t="shared" si="5"/>
        <v>0</v>
      </c>
      <c r="J113" s="237">
        <v>0.05</v>
      </c>
      <c r="K113" s="197"/>
    </row>
    <row r="114" spans="2:11" ht="24.75" customHeight="1">
      <c r="B114" s="52">
        <v>108</v>
      </c>
      <c r="C114" s="151" t="s">
        <v>361</v>
      </c>
      <c r="D114" s="90" t="s">
        <v>14</v>
      </c>
      <c r="E114" s="54">
        <v>4</v>
      </c>
      <c r="F114" s="108"/>
      <c r="G114" s="106">
        <f t="shared" si="3"/>
        <v>0</v>
      </c>
      <c r="H114" s="246">
        <f t="shared" si="4"/>
        <v>0</v>
      </c>
      <c r="I114" s="183">
        <f t="shared" si="5"/>
        <v>0</v>
      </c>
      <c r="J114" s="237">
        <v>0.05</v>
      </c>
      <c r="K114" s="197"/>
    </row>
    <row r="115" spans="2:11" ht="15">
      <c r="B115" s="52">
        <v>109</v>
      </c>
      <c r="C115" s="92" t="s">
        <v>140</v>
      </c>
      <c r="D115" s="54" t="s">
        <v>14</v>
      </c>
      <c r="E115" s="54">
        <v>35</v>
      </c>
      <c r="F115" s="107"/>
      <c r="G115" s="106">
        <f>E115*F115</f>
        <v>0</v>
      </c>
      <c r="H115" s="158">
        <f t="shared" si="4"/>
        <v>0</v>
      </c>
      <c r="I115" s="183">
        <f t="shared" si="5"/>
        <v>0</v>
      </c>
      <c r="J115" s="237">
        <v>0.05</v>
      </c>
      <c r="K115" s="197"/>
    </row>
    <row r="116" spans="2:11" ht="15">
      <c r="B116" s="52">
        <v>110</v>
      </c>
      <c r="C116" s="305" t="s">
        <v>142</v>
      </c>
      <c r="D116" s="54" t="s">
        <v>14</v>
      </c>
      <c r="E116" s="54">
        <v>33</v>
      </c>
      <c r="F116" s="107"/>
      <c r="G116" s="106">
        <f>E116*F116</f>
        <v>0</v>
      </c>
      <c r="H116" s="158">
        <f t="shared" si="4"/>
        <v>0</v>
      </c>
      <c r="I116" s="248">
        <f t="shared" si="5"/>
        <v>0</v>
      </c>
      <c r="J116" s="237">
        <v>0.05</v>
      </c>
      <c r="K116" s="197"/>
    </row>
    <row r="117" spans="2:11" ht="15">
      <c r="B117" s="52">
        <v>111</v>
      </c>
      <c r="C117" s="91" t="s">
        <v>141</v>
      </c>
      <c r="D117" s="54" t="s">
        <v>14</v>
      </c>
      <c r="E117" s="54">
        <v>10</v>
      </c>
      <c r="F117" s="107"/>
      <c r="G117" s="106">
        <f t="shared" si="3"/>
        <v>0</v>
      </c>
      <c r="H117" s="158">
        <f t="shared" si="4"/>
        <v>0</v>
      </c>
      <c r="I117" s="184">
        <f t="shared" si="5"/>
        <v>0</v>
      </c>
      <c r="J117" s="237">
        <v>0.05</v>
      </c>
      <c r="K117" s="197"/>
    </row>
    <row r="118" spans="2:11" ht="15">
      <c r="B118" s="52">
        <v>112</v>
      </c>
      <c r="C118" s="151" t="s">
        <v>138</v>
      </c>
      <c r="D118" s="54" t="s">
        <v>14</v>
      </c>
      <c r="E118" s="54">
        <v>57</v>
      </c>
      <c r="F118" s="107"/>
      <c r="G118" s="106">
        <f t="shared" si="3"/>
        <v>0</v>
      </c>
      <c r="H118" s="158">
        <f t="shared" si="4"/>
        <v>0</v>
      </c>
      <c r="I118" s="184">
        <f t="shared" si="5"/>
        <v>0</v>
      </c>
      <c r="J118" s="237">
        <v>0.05</v>
      </c>
      <c r="K118" s="197"/>
    </row>
    <row r="119" spans="2:11" ht="15">
      <c r="B119" s="52">
        <v>113</v>
      </c>
      <c r="C119" s="151" t="s">
        <v>362</v>
      </c>
      <c r="D119" s="54" t="s">
        <v>14</v>
      </c>
      <c r="E119" s="54">
        <v>7</v>
      </c>
      <c r="F119" s="107"/>
      <c r="G119" s="106">
        <f t="shared" si="3"/>
        <v>0</v>
      </c>
      <c r="H119" s="158">
        <f t="shared" si="4"/>
        <v>0</v>
      </c>
      <c r="I119" s="184">
        <f t="shared" si="5"/>
        <v>0</v>
      </c>
      <c r="J119" s="237">
        <v>0.05</v>
      </c>
      <c r="K119" s="197"/>
    </row>
    <row r="120" spans="2:11" ht="15">
      <c r="B120" s="52">
        <v>114</v>
      </c>
      <c r="C120" s="151" t="s">
        <v>363</v>
      </c>
      <c r="D120" s="54" t="s">
        <v>14</v>
      </c>
      <c r="E120" s="54">
        <v>23</v>
      </c>
      <c r="F120" s="107"/>
      <c r="G120" s="106">
        <f t="shared" si="3"/>
        <v>0</v>
      </c>
      <c r="H120" s="158">
        <f t="shared" si="4"/>
        <v>0</v>
      </c>
      <c r="I120" s="184">
        <f t="shared" si="5"/>
        <v>0</v>
      </c>
      <c r="J120" s="237">
        <v>0.05</v>
      </c>
      <c r="K120" s="197"/>
    </row>
    <row r="121" spans="2:11" ht="15">
      <c r="B121" s="52">
        <v>115</v>
      </c>
      <c r="C121" s="151" t="s">
        <v>364</v>
      </c>
      <c r="D121" s="54" t="s">
        <v>14</v>
      </c>
      <c r="E121" s="54">
        <v>38</v>
      </c>
      <c r="F121" s="107"/>
      <c r="G121" s="106">
        <f t="shared" si="3"/>
        <v>0</v>
      </c>
      <c r="H121" s="158">
        <f t="shared" si="4"/>
        <v>0</v>
      </c>
      <c r="I121" s="184">
        <f t="shared" si="5"/>
        <v>0</v>
      </c>
      <c r="J121" s="237">
        <v>0.05</v>
      </c>
      <c r="K121" s="197"/>
    </row>
    <row r="122" spans="2:11" ht="15">
      <c r="B122" s="52">
        <v>116</v>
      </c>
      <c r="C122" s="151" t="s">
        <v>365</v>
      </c>
      <c r="D122" s="54" t="s">
        <v>14</v>
      </c>
      <c r="E122" s="54">
        <v>270</v>
      </c>
      <c r="F122" s="107"/>
      <c r="G122" s="106">
        <f t="shared" si="3"/>
        <v>0</v>
      </c>
      <c r="H122" s="158">
        <f t="shared" si="4"/>
        <v>0</v>
      </c>
      <c r="I122" s="184">
        <f t="shared" si="5"/>
        <v>0</v>
      </c>
      <c r="J122" s="237">
        <v>0.08</v>
      </c>
      <c r="K122" s="197"/>
    </row>
    <row r="123" spans="2:11" ht="15">
      <c r="B123" s="52">
        <v>117</v>
      </c>
      <c r="C123" s="151" t="s">
        <v>366</v>
      </c>
      <c r="D123" s="54" t="s">
        <v>14</v>
      </c>
      <c r="E123" s="54">
        <v>21</v>
      </c>
      <c r="F123" s="107"/>
      <c r="G123" s="106">
        <f t="shared" si="3"/>
        <v>0</v>
      </c>
      <c r="H123" s="158">
        <f t="shared" si="4"/>
        <v>0</v>
      </c>
      <c r="I123" s="184">
        <f t="shared" si="5"/>
        <v>0</v>
      </c>
      <c r="J123" s="237">
        <v>0.08</v>
      </c>
      <c r="K123" s="197"/>
    </row>
    <row r="124" spans="2:11" ht="15">
      <c r="B124" s="52">
        <v>118</v>
      </c>
      <c r="C124" s="151" t="s">
        <v>367</v>
      </c>
      <c r="D124" s="54" t="s">
        <v>14</v>
      </c>
      <c r="E124" s="54">
        <v>330</v>
      </c>
      <c r="F124" s="107"/>
      <c r="G124" s="106">
        <f t="shared" si="3"/>
        <v>0</v>
      </c>
      <c r="H124" s="158">
        <f t="shared" si="4"/>
        <v>0</v>
      </c>
      <c r="I124" s="184">
        <f t="shared" si="5"/>
        <v>0</v>
      </c>
      <c r="J124" s="237">
        <v>0.08</v>
      </c>
      <c r="K124" s="197"/>
    </row>
    <row r="125" spans="2:11" ht="15">
      <c r="B125" s="52">
        <v>119</v>
      </c>
      <c r="C125" s="151" t="s">
        <v>368</v>
      </c>
      <c r="D125" s="54" t="s">
        <v>14</v>
      </c>
      <c r="E125" s="54">
        <v>325</v>
      </c>
      <c r="F125" s="107"/>
      <c r="G125" s="106">
        <f t="shared" si="3"/>
        <v>0</v>
      </c>
      <c r="H125" s="158">
        <f t="shared" si="4"/>
        <v>0</v>
      </c>
      <c r="I125" s="184">
        <f t="shared" si="5"/>
        <v>0</v>
      </c>
      <c r="J125" s="237">
        <v>0.08</v>
      </c>
      <c r="K125" s="197"/>
    </row>
    <row r="126" spans="2:11" ht="15">
      <c r="B126" s="52">
        <v>120</v>
      </c>
      <c r="C126" s="151" t="s">
        <v>369</v>
      </c>
      <c r="D126" s="54" t="s">
        <v>14</v>
      </c>
      <c r="E126" s="54">
        <v>15</v>
      </c>
      <c r="F126" s="107"/>
      <c r="G126" s="106">
        <f t="shared" si="3"/>
        <v>0</v>
      </c>
      <c r="H126" s="246">
        <f t="shared" si="4"/>
        <v>0</v>
      </c>
      <c r="I126" s="184">
        <f t="shared" si="5"/>
        <v>0</v>
      </c>
      <c r="J126" s="237">
        <v>0.05</v>
      </c>
      <c r="K126" s="197"/>
    </row>
    <row r="127" spans="2:11" ht="24.75" customHeight="1">
      <c r="B127" s="52">
        <v>121</v>
      </c>
      <c r="C127" s="92" t="s">
        <v>143</v>
      </c>
      <c r="D127" s="54" t="s">
        <v>14</v>
      </c>
      <c r="E127" s="54">
        <v>18</v>
      </c>
      <c r="F127" s="107"/>
      <c r="G127" s="106">
        <f t="shared" si="3"/>
        <v>0</v>
      </c>
      <c r="H127" s="158">
        <f t="shared" si="4"/>
        <v>0</v>
      </c>
      <c r="I127" s="183">
        <f t="shared" si="5"/>
        <v>0</v>
      </c>
      <c r="J127" s="237">
        <v>0.05</v>
      </c>
      <c r="K127" s="197"/>
    </row>
    <row r="128" spans="2:11" ht="24.75" customHeight="1">
      <c r="B128" s="52">
        <v>122</v>
      </c>
      <c r="C128" s="99" t="s">
        <v>144</v>
      </c>
      <c r="D128" s="54" t="s">
        <v>14</v>
      </c>
      <c r="E128" s="54">
        <v>10</v>
      </c>
      <c r="F128" s="107"/>
      <c r="G128" s="106">
        <f t="shared" si="3"/>
        <v>0</v>
      </c>
      <c r="H128" s="158">
        <f t="shared" si="4"/>
        <v>0</v>
      </c>
      <c r="I128" s="183">
        <f t="shared" si="5"/>
        <v>0</v>
      </c>
      <c r="J128" s="237">
        <v>0.05</v>
      </c>
      <c r="K128" s="197"/>
    </row>
    <row r="129" spans="2:11" ht="24.75" customHeight="1">
      <c r="B129" s="129">
        <v>123</v>
      </c>
      <c r="C129" s="138" t="s">
        <v>370</v>
      </c>
      <c r="D129" s="137" t="s">
        <v>14</v>
      </c>
      <c r="E129" s="137">
        <v>66</v>
      </c>
      <c r="F129" s="139"/>
      <c r="G129" s="106">
        <f aca="true" t="shared" si="6" ref="G129:G146">E129*F129</f>
        <v>0</v>
      </c>
      <c r="H129" s="244">
        <f t="shared" si="4"/>
        <v>0</v>
      </c>
      <c r="I129" s="248">
        <f t="shared" si="5"/>
        <v>0</v>
      </c>
      <c r="J129" s="237">
        <v>0.05</v>
      </c>
      <c r="K129" s="197"/>
    </row>
    <row r="130" spans="2:11" ht="30">
      <c r="B130" s="143">
        <v>124</v>
      </c>
      <c r="C130" s="138" t="s">
        <v>145</v>
      </c>
      <c r="D130" s="137" t="s">
        <v>14</v>
      </c>
      <c r="E130" s="137">
        <v>7</v>
      </c>
      <c r="F130" s="139"/>
      <c r="G130" s="106">
        <f t="shared" si="6"/>
        <v>0</v>
      </c>
      <c r="H130" s="244">
        <f t="shared" si="4"/>
        <v>0</v>
      </c>
      <c r="I130" s="248">
        <f t="shared" si="5"/>
        <v>0</v>
      </c>
      <c r="J130" s="237">
        <v>0.05</v>
      </c>
      <c r="K130" s="197"/>
    </row>
    <row r="131" spans="2:11" ht="24.75" customHeight="1">
      <c r="B131" s="143">
        <v>125</v>
      </c>
      <c r="C131" s="141" t="s">
        <v>146</v>
      </c>
      <c r="D131" s="140" t="s">
        <v>14</v>
      </c>
      <c r="E131" s="140">
        <v>62</v>
      </c>
      <c r="F131" s="142"/>
      <c r="G131" s="106">
        <f t="shared" si="6"/>
        <v>0</v>
      </c>
      <c r="H131" s="244">
        <f t="shared" si="4"/>
        <v>0</v>
      </c>
      <c r="I131" s="248">
        <f t="shared" si="5"/>
        <v>0</v>
      </c>
      <c r="J131" s="237">
        <v>0.05</v>
      </c>
      <c r="K131" s="197"/>
    </row>
    <row r="132" spans="2:11" ht="24.75" customHeight="1">
      <c r="B132" s="144">
        <v>126</v>
      </c>
      <c r="C132" s="138" t="s">
        <v>147</v>
      </c>
      <c r="D132" s="137" t="s">
        <v>14</v>
      </c>
      <c r="E132" s="137">
        <v>80</v>
      </c>
      <c r="F132" s="139"/>
      <c r="G132" s="106">
        <f>E132*F132</f>
        <v>0</v>
      </c>
      <c r="H132" s="244">
        <f t="shared" si="4"/>
        <v>0</v>
      </c>
      <c r="I132" s="248">
        <f t="shared" si="5"/>
        <v>0</v>
      </c>
      <c r="J132" s="237">
        <v>0.05</v>
      </c>
      <c r="K132" s="197"/>
    </row>
    <row r="133" spans="2:11" ht="24.75" customHeight="1">
      <c r="B133" s="143">
        <v>127</v>
      </c>
      <c r="C133" s="138" t="s">
        <v>148</v>
      </c>
      <c r="D133" s="137" t="s">
        <v>14</v>
      </c>
      <c r="E133" s="137">
        <v>54</v>
      </c>
      <c r="F133" s="139"/>
      <c r="G133" s="106">
        <f t="shared" si="6"/>
        <v>0</v>
      </c>
      <c r="H133" s="244">
        <f t="shared" si="4"/>
        <v>0</v>
      </c>
      <c r="I133" s="248">
        <f t="shared" si="5"/>
        <v>0</v>
      </c>
      <c r="J133" s="237">
        <v>0.05</v>
      </c>
      <c r="K133" s="197"/>
    </row>
    <row r="134" spans="2:11" ht="24.75" customHeight="1">
      <c r="B134" s="143">
        <v>128</v>
      </c>
      <c r="C134" s="138" t="s">
        <v>149</v>
      </c>
      <c r="D134" s="137" t="s">
        <v>14</v>
      </c>
      <c r="E134" s="137">
        <v>29</v>
      </c>
      <c r="F134" s="139"/>
      <c r="G134" s="106">
        <f t="shared" si="6"/>
        <v>0</v>
      </c>
      <c r="H134" s="244">
        <f t="shared" si="4"/>
        <v>0</v>
      </c>
      <c r="I134" s="248">
        <f t="shared" si="5"/>
        <v>0</v>
      </c>
      <c r="J134" s="237">
        <v>0.05</v>
      </c>
      <c r="K134" s="197"/>
    </row>
    <row r="135" spans="2:11" ht="30">
      <c r="B135" s="143">
        <v>129</v>
      </c>
      <c r="C135" s="138" t="s">
        <v>249</v>
      </c>
      <c r="D135" s="137" t="s">
        <v>14</v>
      </c>
      <c r="E135" s="137">
        <v>32</v>
      </c>
      <c r="F135" s="139"/>
      <c r="G135" s="106">
        <f t="shared" si="6"/>
        <v>0</v>
      </c>
      <c r="H135" s="244">
        <f t="shared" si="4"/>
        <v>0</v>
      </c>
      <c r="I135" s="248">
        <f t="shared" si="5"/>
        <v>0</v>
      </c>
      <c r="J135" s="237">
        <v>0.05</v>
      </c>
      <c r="K135" s="197"/>
    </row>
    <row r="136" spans="2:11" ht="15">
      <c r="B136" s="143">
        <v>130</v>
      </c>
      <c r="C136" s="138" t="s">
        <v>250</v>
      </c>
      <c r="D136" s="137" t="s">
        <v>14</v>
      </c>
      <c r="E136" s="137">
        <v>60</v>
      </c>
      <c r="F136" s="139"/>
      <c r="G136" s="106">
        <f t="shared" si="6"/>
        <v>0</v>
      </c>
      <c r="H136" s="244">
        <f t="shared" si="4"/>
        <v>0</v>
      </c>
      <c r="I136" s="248">
        <f t="shared" si="5"/>
        <v>0</v>
      </c>
      <c r="J136" s="237">
        <v>0.05</v>
      </c>
      <c r="K136" s="197"/>
    </row>
    <row r="137" spans="2:11" ht="15">
      <c r="B137" s="143">
        <v>131</v>
      </c>
      <c r="C137" s="138" t="s">
        <v>251</v>
      </c>
      <c r="D137" s="137" t="s">
        <v>14</v>
      </c>
      <c r="E137" s="137">
        <v>8</v>
      </c>
      <c r="F137" s="139"/>
      <c r="G137" s="106">
        <f t="shared" si="6"/>
        <v>0</v>
      </c>
      <c r="H137" s="244">
        <f t="shared" si="4"/>
        <v>0</v>
      </c>
      <c r="I137" s="248">
        <f t="shared" si="5"/>
        <v>0</v>
      </c>
      <c r="J137" s="237">
        <v>0.05</v>
      </c>
      <c r="K137" s="197"/>
    </row>
    <row r="138" spans="2:11" ht="24.75" customHeight="1">
      <c r="B138" s="143">
        <v>132</v>
      </c>
      <c r="C138" s="138" t="s">
        <v>252</v>
      </c>
      <c r="D138" s="137" t="s">
        <v>14</v>
      </c>
      <c r="E138" s="137">
        <v>245</v>
      </c>
      <c r="F138" s="139"/>
      <c r="G138" s="106">
        <f t="shared" si="6"/>
        <v>0</v>
      </c>
      <c r="H138" s="244">
        <f t="shared" si="4"/>
        <v>0</v>
      </c>
      <c r="I138" s="248">
        <f t="shared" si="5"/>
        <v>0</v>
      </c>
      <c r="J138" s="237">
        <v>0.05</v>
      </c>
      <c r="K138" s="197"/>
    </row>
    <row r="139" spans="2:11" ht="30">
      <c r="B139" s="143">
        <v>133</v>
      </c>
      <c r="C139" s="138" t="s">
        <v>253</v>
      </c>
      <c r="D139" s="137" t="s">
        <v>14</v>
      </c>
      <c r="E139" s="137">
        <v>245</v>
      </c>
      <c r="F139" s="139"/>
      <c r="G139" s="106">
        <f>E139*F139</f>
        <v>0</v>
      </c>
      <c r="H139" s="244">
        <f t="shared" si="4"/>
        <v>0</v>
      </c>
      <c r="I139" s="248">
        <f t="shared" si="5"/>
        <v>0</v>
      </c>
      <c r="J139" s="237">
        <v>0.05</v>
      </c>
      <c r="K139" s="197"/>
    </row>
    <row r="140" spans="2:11" ht="24.75" customHeight="1">
      <c r="B140" s="143">
        <v>134</v>
      </c>
      <c r="C140" s="138" t="s">
        <v>150</v>
      </c>
      <c r="D140" s="137" t="s">
        <v>14</v>
      </c>
      <c r="E140" s="137">
        <v>10</v>
      </c>
      <c r="F140" s="139"/>
      <c r="G140" s="106">
        <f t="shared" si="6"/>
        <v>0</v>
      </c>
      <c r="H140" s="244">
        <f t="shared" si="4"/>
        <v>0</v>
      </c>
      <c r="I140" s="248">
        <f t="shared" si="5"/>
        <v>0</v>
      </c>
      <c r="J140" s="237">
        <v>0.05</v>
      </c>
      <c r="K140" s="197"/>
    </row>
    <row r="141" spans="2:11" ht="24.75" customHeight="1">
      <c r="B141" s="143">
        <v>135</v>
      </c>
      <c r="C141" s="151" t="s">
        <v>371</v>
      </c>
      <c r="D141" s="137" t="s">
        <v>14</v>
      </c>
      <c r="E141" s="137">
        <v>6</v>
      </c>
      <c r="F141" s="139"/>
      <c r="G141" s="106">
        <f t="shared" si="6"/>
        <v>0</v>
      </c>
      <c r="H141" s="244">
        <f t="shared" si="4"/>
        <v>0</v>
      </c>
      <c r="I141" s="248">
        <f t="shared" si="5"/>
        <v>0</v>
      </c>
      <c r="J141" s="237">
        <v>0.05</v>
      </c>
      <c r="K141" s="197"/>
    </row>
    <row r="142" spans="2:11" ht="30">
      <c r="B142" s="143">
        <v>136</v>
      </c>
      <c r="C142" s="138" t="s">
        <v>254</v>
      </c>
      <c r="D142" s="137" t="s">
        <v>14</v>
      </c>
      <c r="E142" s="137">
        <v>10</v>
      </c>
      <c r="F142" s="139"/>
      <c r="G142" s="106">
        <f t="shared" si="6"/>
        <v>0</v>
      </c>
      <c r="H142" s="244">
        <f t="shared" si="4"/>
        <v>0</v>
      </c>
      <c r="I142" s="248">
        <f t="shared" si="5"/>
        <v>0</v>
      </c>
      <c r="J142" s="237">
        <v>0.05</v>
      </c>
      <c r="K142" s="197"/>
    </row>
    <row r="143" spans="2:11" ht="30">
      <c r="B143" s="144">
        <v>137</v>
      </c>
      <c r="C143" s="138" t="s">
        <v>256</v>
      </c>
      <c r="D143" s="137" t="s">
        <v>14</v>
      </c>
      <c r="E143" s="137">
        <v>200</v>
      </c>
      <c r="F143" s="139"/>
      <c r="G143" s="106">
        <f t="shared" si="6"/>
        <v>0</v>
      </c>
      <c r="H143" s="158">
        <f t="shared" si="4"/>
        <v>0</v>
      </c>
      <c r="I143" s="251">
        <f t="shared" si="5"/>
        <v>0</v>
      </c>
      <c r="J143" s="252">
        <v>0.08</v>
      </c>
      <c r="K143" s="197"/>
    </row>
    <row r="144" spans="2:11" ht="24.75" customHeight="1">
      <c r="B144" s="144">
        <v>138</v>
      </c>
      <c r="C144" s="138" t="s">
        <v>151</v>
      </c>
      <c r="D144" s="137" t="s">
        <v>14</v>
      </c>
      <c r="E144" s="137">
        <v>7</v>
      </c>
      <c r="F144" s="139"/>
      <c r="G144" s="106">
        <f t="shared" si="6"/>
        <v>0</v>
      </c>
      <c r="H144" s="244">
        <f t="shared" si="4"/>
        <v>0</v>
      </c>
      <c r="I144" s="248">
        <f t="shared" si="5"/>
        <v>0</v>
      </c>
      <c r="J144" s="237">
        <v>0.08</v>
      </c>
      <c r="K144" s="197"/>
    </row>
    <row r="145" spans="2:11" ht="30">
      <c r="B145" s="144">
        <v>139</v>
      </c>
      <c r="C145" s="138" t="s">
        <v>152</v>
      </c>
      <c r="D145" s="137" t="s">
        <v>14</v>
      </c>
      <c r="E145" s="137">
        <v>52</v>
      </c>
      <c r="F145" s="139"/>
      <c r="G145" s="106">
        <f t="shared" si="6"/>
        <v>0</v>
      </c>
      <c r="H145" s="244">
        <f t="shared" si="4"/>
        <v>0</v>
      </c>
      <c r="I145" s="248">
        <f t="shared" si="5"/>
        <v>0</v>
      </c>
      <c r="J145" s="237">
        <v>0.08</v>
      </c>
      <c r="K145" s="197"/>
    </row>
    <row r="146" spans="2:11" ht="30">
      <c r="B146" s="144">
        <v>140</v>
      </c>
      <c r="C146" s="277" t="s">
        <v>255</v>
      </c>
      <c r="D146" s="137" t="s">
        <v>14</v>
      </c>
      <c r="E146" s="137">
        <v>90</v>
      </c>
      <c r="F146" s="139"/>
      <c r="G146" s="106">
        <f t="shared" si="6"/>
        <v>0</v>
      </c>
      <c r="H146" s="244">
        <f t="shared" si="4"/>
        <v>0</v>
      </c>
      <c r="I146" s="248">
        <f t="shared" si="5"/>
        <v>0</v>
      </c>
      <c r="J146" s="237">
        <v>0.08</v>
      </c>
      <c r="K146" s="197"/>
    </row>
    <row r="147" spans="2:10" ht="24.75" customHeight="1">
      <c r="B147" s="144">
        <v>141</v>
      </c>
      <c r="C147" s="278" t="s">
        <v>153</v>
      </c>
      <c r="D147" s="54" t="s">
        <v>14</v>
      </c>
      <c r="E147" s="54">
        <v>30</v>
      </c>
      <c r="F147" s="107"/>
      <c r="G147" s="106">
        <f aca="true" t="shared" si="7" ref="G147:G165">E147*F147</f>
        <v>0</v>
      </c>
      <c r="H147" s="244">
        <f t="shared" si="4"/>
        <v>0</v>
      </c>
      <c r="I147" s="248">
        <f t="shared" si="5"/>
        <v>0</v>
      </c>
      <c r="J147" s="237">
        <v>0.05</v>
      </c>
    </row>
    <row r="148" spans="2:10" ht="24.75" customHeight="1">
      <c r="B148" s="144">
        <v>142</v>
      </c>
      <c r="C148" s="240" t="s">
        <v>372</v>
      </c>
      <c r="D148" s="54" t="s">
        <v>4</v>
      </c>
      <c r="E148" s="54">
        <v>370</v>
      </c>
      <c r="F148" s="107"/>
      <c r="G148" s="106">
        <f t="shared" si="7"/>
        <v>0</v>
      </c>
      <c r="H148" s="244">
        <f t="shared" si="4"/>
        <v>0</v>
      </c>
      <c r="I148" s="248">
        <f t="shared" si="5"/>
        <v>0</v>
      </c>
      <c r="J148" s="237">
        <v>0.05</v>
      </c>
    </row>
    <row r="149" spans="2:10" ht="24.75" customHeight="1">
      <c r="B149" s="144">
        <v>143</v>
      </c>
      <c r="C149" s="240" t="s">
        <v>20</v>
      </c>
      <c r="D149" s="55" t="s">
        <v>4</v>
      </c>
      <c r="E149" s="55">
        <v>190</v>
      </c>
      <c r="F149" s="107"/>
      <c r="G149" s="106">
        <f t="shared" si="7"/>
        <v>0</v>
      </c>
      <c r="H149" s="244">
        <f t="shared" si="4"/>
        <v>0</v>
      </c>
      <c r="I149" s="248">
        <f t="shared" si="5"/>
        <v>0</v>
      </c>
      <c r="J149" s="237">
        <v>0.05</v>
      </c>
    </row>
    <row r="150" spans="2:10" ht="24.75" customHeight="1">
      <c r="B150" s="144">
        <v>144</v>
      </c>
      <c r="C150" s="151" t="s">
        <v>373</v>
      </c>
      <c r="D150" s="55" t="s">
        <v>14</v>
      </c>
      <c r="E150" s="55">
        <v>40</v>
      </c>
      <c r="F150" s="107"/>
      <c r="G150" s="106">
        <f t="shared" si="7"/>
        <v>0</v>
      </c>
      <c r="H150" s="244">
        <f t="shared" si="4"/>
        <v>0</v>
      </c>
      <c r="I150" s="248">
        <f t="shared" si="5"/>
        <v>0</v>
      </c>
      <c r="J150" s="237">
        <v>0.05</v>
      </c>
    </row>
    <row r="151" spans="2:10" ht="24.75" customHeight="1">
      <c r="B151" s="144">
        <v>145</v>
      </c>
      <c r="C151" s="53" t="s">
        <v>154</v>
      </c>
      <c r="D151" s="55" t="s">
        <v>14</v>
      </c>
      <c r="E151" s="55">
        <v>12</v>
      </c>
      <c r="F151" s="107"/>
      <c r="G151" s="106">
        <f t="shared" si="7"/>
        <v>0</v>
      </c>
      <c r="H151" s="246">
        <f t="shared" si="4"/>
        <v>0</v>
      </c>
      <c r="I151" s="249">
        <f t="shared" si="5"/>
        <v>0</v>
      </c>
      <c r="J151" s="237">
        <v>0.05</v>
      </c>
    </row>
    <row r="152" spans="2:10" ht="24.75" customHeight="1">
      <c r="B152" s="144">
        <v>146</v>
      </c>
      <c r="C152" s="151" t="s">
        <v>374</v>
      </c>
      <c r="D152" s="54" t="s">
        <v>14</v>
      </c>
      <c r="E152" s="54">
        <v>3</v>
      </c>
      <c r="F152" s="107"/>
      <c r="G152" s="106">
        <f t="shared" si="7"/>
        <v>0</v>
      </c>
      <c r="H152" s="158">
        <f t="shared" si="4"/>
        <v>0</v>
      </c>
      <c r="I152" s="251">
        <f t="shared" si="5"/>
        <v>0</v>
      </c>
      <c r="J152" s="252">
        <v>0.23</v>
      </c>
    </row>
    <row r="153" spans="2:10" ht="24.75" customHeight="1">
      <c r="B153" s="144">
        <v>147</v>
      </c>
      <c r="C153" s="53" t="s">
        <v>257</v>
      </c>
      <c r="D153" s="54" t="s">
        <v>14</v>
      </c>
      <c r="E153" s="54">
        <v>430</v>
      </c>
      <c r="F153" s="107"/>
      <c r="G153" s="106">
        <f t="shared" si="7"/>
        <v>0</v>
      </c>
      <c r="H153" s="244">
        <f t="shared" si="4"/>
        <v>0</v>
      </c>
      <c r="I153" s="248">
        <f t="shared" si="5"/>
        <v>0</v>
      </c>
      <c r="J153" s="237">
        <v>0.05</v>
      </c>
    </row>
    <row r="154" spans="2:10" ht="15">
      <c r="B154" s="144">
        <v>148</v>
      </c>
      <c r="C154" s="56" t="s">
        <v>385</v>
      </c>
      <c r="D154" s="54" t="s">
        <v>4</v>
      </c>
      <c r="E154" s="54">
        <v>50</v>
      </c>
      <c r="F154" s="107"/>
      <c r="G154" s="106">
        <f t="shared" si="7"/>
        <v>0</v>
      </c>
      <c r="H154" s="244">
        <f t="shared" si="4"/>
        <v>0</v>
      </c>
      <c r="I154" s="248">
        <f t="shared" si="5"/>
        <v>0</v>
      </c>
      <c r="J154" s="237">
        <v>0.05</v>
      </c>
    </row>
    <row r="155" spans="2:10" ht="15">
      <c r="B155" s="144">
        <v>149</v>
      </c>
      <c r="C155" s="151" t="s">
        <v>375</v>
      </c>
      <c r="D155" s="54" t="s">
        <v>14</v>
      </c>
      <c r="E155" s="54">
        <v>25</v>
      </c>
      <c r="F155" s="107"/>
      <c r="G155" s="106">
        <f t="shared" si="7"/>
        <v>0</v>
      </c>
      <c r="H155" s="244">
        <f t="shared" si="4"/>
        <v>0</v>
      </c>
      <c r="I155" s="248">
        <f t="shared" si="5"/>
        <v>0</v>
      </c>
      <c r="J155" s="237">
        <v>0.05</v>
      </c>
    </row>
    <row r="156" spans="2:10" ht="15">
      <c r="B156" s="144">
        <v>150</v>
      </c>
      <c r="C156" s="53" t="s">
        <v>258</v>
      </c>
      <c r="D156" s="54" t="s">
        <v>4</v>
      </c>
      <c r="E156" s="54">
        <v>10</v>
      </c>
      <c r="F156" s="107"/>
      <c r="G156" s="106">
        <f t="shared" si="7"/>
        <v>0</v>
      </c>
      <c r="H156" s="244">
        <f t="shared" si="4"/>
        <v>0</v>
      </c>
      <c r="I156" s="248">
        <f t="shared" si="5"/>
        <v>0</v>
      </c>
      <c r="J156" s="237">
        <v>0.23</v>
      </c>
    </row>
    <row r="157" spans="2:10" ht="24.75" customHeight="1">
      <c r="B157" s="144">
        <v>151</v>
      </c>
      <c r="C157" s="53" t="s">
        <v>155</v>
      </c>
      <c r="D157" s="54" t="s">
        <v>4</v>
      </c>
      <c r="E157" s="54">
        <v>245</v>
      </c>
      <c r="F157" s="107"/>
      <c r="G157" s="106">
        <f t="shared" si="7"/>
        <v>0</v>
      </c>
      <c r="H157" s="244">
        <f t="shared" si="4"/>
        <v>0</v>
      </c>
      <c r="I157" s="248">
        <f t="shared" si="5"/>
        <v>0</v>
      </c>
      <c r="J157" s="237">
        <v>0.23</v>
      </c>
    </row>
    <row r="158" spans="1:10" ht="24.75" customHeight="1">
      <c r="A158" s="159"/>
      <c r="B158" s="326">
        <v>152</v>
      </c>
      <c r="C158" s="305" t="s">
        <v>259</v>
      </c>
      <c r="D158" s="327" t="s">
        <v>14</v>
      </c>
      <c r="E158" s="327">
        <v>32</v>
      </c>
      <c r="F158" s="328"/>
      <c r="G158" s="289">
        <f t="shared" si="7"/>
        <v>0</v>
      </c>
      <c r="H158" s="329">
        <f aca="true" t="shared" si="8" ref="H158:H173">G158*J158</f>
        <v>0</v>
      </c>
      <c r="I158" s="330">
        <f aca="true" t="shared" si="9" ref="I158:I173">G158+H158</f>
        <v>0</v>
      </c>
      <c r="J158" s="331">
        <v>0.23</v>
      </c>
    </row>
    <row r="159" spans="2:10" ht="24.75" customHeight="1">
      <c r="B159" s="144">
        <v>153</v>
      </c>
      <c r="C159" s="53" t="s">
        <v>156</v>
      </c>
      <c r="D159" s="54" t="s">
        <v>14</v>
      </c>
      <c r="E159" s="54">
        <v>25</v>
      </c>
      <c r="F159" s="107"/>
      <c r="G159" s="106">
        <f t="shared" si="7"/>
        <v>0</v>
      </c>
      <c r="H159" s="158">
        <f t="shared" si="8"/>
        <v>0</v>
      </c>
      <c r="I159" s="183">
        <f t="shared" si="9"/>
        <v>0</v>
      </c>
      <c r="J159" s="237">
        <v>0.05</v>
      </c>
    </row>
    <row r="160" spans="2:10" ht="24.75" customHeight="1">
      <c r="B160" s="144">
        <v>154</v>
      </c>
      <c r="C160" s="151" t="s">
        <v>376</v>
      </c>
      <c r="D160" s="54" t="s">
        <v>14</v>
      </c>
      <c r="E160" s="54">
        <v>15</v>
      </c>
      <c r="F160" s="107"/>
      <c r="G160" s="106">
        <f t="shared" si="7"/>
        <v>0</v>
      </c>
      <c r="H160" s="244">
        <f t="shared" si="8"/>
        <v>0</v>
      </c>
      <c r="I160" s="248">
        <f t="shared" si="9"/>
        <v>0</v>
      </c>
      <c r="J160" s="237">
        <v>0.05</v>
      </c>
    </row>
    <row r="161" spans="2:10" ht="24.75" customHeight="1">
      <c r="B161" s="144">
        <v>155</v>
      </c>
      <c r="C161" s="151" t="s">
        <v>377</v>
      </c>
      <c r="D161" s="54" t="s">
        <v>14</v>
      </c>
      <c r="E161" s="54">
        <v>60</v>
      </c>
      <c r="F161" s="107"/>
      <c r="G161" s="106">
        <f t="shared" si="7"/>
        <v>0</v>
      </c>
      <c r="H161" s="158">
        <f t="shared" si="8"/>
        <v>0</v>
      </c>
      <c r="I161" s="183">
        <f t="shared" si="9"/>
        <v>0</v>
      </c>
      <c r="J161" s="237">
        <v>0.05</v>
      </c>
    </row>
    <row r="162" spans="2:10" ht="24.75" customHeight="1">
      <c r="B162" s="144">
        <v>156</v>
      </c>
      <c r="C162" s="151" t="s">
        <v>378</v>
      </c>
      <c r="D162" s="54" t="s">
        <v>14</v>
      </c>
      <c r="E162" s="54">
        <v>55</v>
      </c>
      <c r="F162" s="107"/>
      <c r="G162" s="106">
        <f t="shared" si="7"/>
        <v>0</v>
      </c>
      <c r="H162" s="158">
        <f t="shared" si="8"/>
        <v>0</v>
      </c>
      <c r="I162" s="183">
        <f t="shared" si="9"/>
        <v>0</v>
      </c>
      <c r="J162" s="237">
        <v>0.05</v>
      </c>
    </row>
    <row r="163" spans="2:10" ht="52.5" customHeight="1">
      <c r="B163" s="143">
        <v>157</v>
      </c>
      <c r="C163" s="151" t="s">
        <v>379</v>
      </c>
      <c r="D163" s="54" t="s">
        <v>14</v>
      </c>
      <c r="E163" s="54">
        <v>615</v>
      </c>
      <c r="F163" s="107"/>
      <c r="G163" s="106">
        <f t="shared" si="7"/>
        <v>0</v>
      </c>
      <c r="H163" s="246">
        <f t="shared" si="8"/>
        <v>0</v>
      </c>
      <c r="I163" s="248">
        <f t="shared" si="9"/>
        <v>0</v>
      </c>
      <c r="J163" s="237">
        <v>0.08</v>
      </c>
    </row>
    <row r="164" spans="2:10" ht="54" customHeight="1">
      <c r="B164" s="144">
        <v>158</v>
      </c>
      <c r="C164" s="151" t="s">
        <v>380</v>
      </c>
      <c r="D164" s="54" t="s">
        <v>14</v>
      </c>
      <c r="E164" s="54">
        <v>100</v>
      </c>
      <c r="F164" s="107"/>
      <c r="G164" s="106">
        <f t="shared" si="7"/>
        <v>0</v>
      </c>
      <c r="H164" s="244">
        <f t="shared" si="8"/>
        <v>0</v>
      </c>
      <c r="I164" s="248">
        <f t="shared" si="9"/>
        <v>0</v>
      </c>
      <c r="J164" s="237">
        <v>0.08</v>
      </c>
    </row>
    <row r="165" spans="2:10" ht="24.75" customHeight="1">
      <c r="B165" s="144">
        <v>159</v>
      </c>
      <c r="C165" s="53" t="s">
        <v>260</v>
      </c>
      <c r="D165" s="54" t="s">
        <v>14</v>
      </c>
      <c r="E165" s="54">
        <v>110</v>
      </c>
      <c r="F165" s="107"/>
      <c r="G165" s="106">
        <f t="shared" si="7"/>
        <v>0</v>
      </c>
      <c r="H165" s="158">
        <f t="shared" si="8"/>
        <v>0</v>
      </c>
      <c r="I165" s="183">
        <f t="shared" si="9"/>
        <v>0</v>
      </c>
      <c r="J165" s="237">
        <v>0.05</v>
      </c>
    </row>
    <row r="166" spans="2:10" ht="24.75" customHeight="1">
      <c r="B166" s="144">
        <v>160</v>
      </c>
      <c r="C166" s="53" t="s">
        <v>261</v>
      </c>
      <c r="D166" s="54" t="s">
        <v>14</v>
      </c>
      <c r="E166" s="54">
        <v>150</v>
      </c>
      <c r="F166" s="107"/>
      <c r="G166" s="106">
        <f aca="true" t="shared" si="10" ref="G166:G173">E166*F166</f>
        <v>0</v>
      </c>
      <c r="H166" s="244">
        <f t="shared" si="8"/>
        <v>0</v>
      </c>
      <c r="I166" s="248">
        <f t="shared" si="9"/>
        <v>0</v>
      </c>
      <c r="J166" s="237">
        <v>0.23</v>
      </c>
    </row>
    <row r="167" spans="2:10" ht="24.75" customHeight="1">
      <c r="B167" s="144">
        <v>161</v>
      </c>
      <c r="C167" s="53" t="s">
        <v>262</v>
      </c>
      <c r="D167" s="54" t="s">
        <v>14</v>
      </c>
      <c r="E167" s="54">
        <v>660</v>
      </c>
      <c r="F167" s="107"/>
      <c r="G167" s="106">
        <f t="shared" si="10"/>
        <v>0</v>
      </c>
      <c r="H167" s="244">
        <f t="shared" si="8"/>
        <v>0</v>
      </c>
      <c r="I167" s="248">
        <f t="shared" si="9"/>
        <v>0</v>
      </c>
      <c r="J167" s="237">
        <v>0.23</v>
      </c>
    </row>
    <row r="168" spans="2:10" ht="24.75" customHeight="1">
      <c r="B168" s="144">
        <v>162</v>
      </c>
      <c r="C168" s="53" t="s">
        <v>157</v>
      </c>
      <c r="D168" s="54" t="s">
        <v>14</v>
      </c>
      <c r="E168" s="54">
        <v>190</v>
      </c>
      <c r="F168" s="107"/>
      <c r="G168" s="106">
        <f t="shared" si="10"/>
        <v>0</v>
      </c>
      <c r="H168" s="244">
        <f t="shared" si="8"/>
        <v>0</v>
      </c>
      <c r="I168" s="248">
        <f t="shared" si="9"/>
        <v>0</v>
      </c>
      <c r="J168" s="237">
        <v>0.23</v>
      </c>
    </row>
    <row r="169" spans="2:10" ht="15">
      <c r="B169" s="144">
        <v>163</v>
      </c>
      <c r="C169" s="151" t="s">
        <v>381</v>
      </c>
      <c r="D169" s="54" t="s">
        <v>14</v>
      </c>
      <c r="E169" s="54">
        <v>150</v>
      </c>
      <c r="F169" s="107"/>
      <c r="G169" s="106">
        <f t="shared" si="10"/>
        <v>0</v>
      </c>
      <c r="H169" s="244">
        <f t="shared" si="8"/>
        <v>0</v>
      </c>
      <c r="I169" s="248">
        <f t="shared" si="9"/>
        <v>0</v>
      </c>
      <c r="J169" s="237">
        <v>0.08</v>
      </c>
    </row>
    <row r="170" spans="2:10" ht="15">
      <c r="B170" s="144">
        <v>164</v>
      </c>
      <c r="C170" s="151" t="s">
        <v>382</v>
      </c>
      <c r="D170" s="54" t="s">
        <v>14</v>
      </c>
      <c r="E170" s="54">
        <v>75</v>
      </c>
      <c r="F170" s="107"/>
      <c r="G170" s="106">
        <f t="shared" si="10"/>
        <v>0</v>
      </c>
      <c r="H170" s="158">
        <f t="shared" si="8"/>
        <v>0</v>
      </c>
      <c r="I170" s="183">
        <f t="shared" si="9"/>
        <v>0</v>
      </c>
      <c r="J170" s="237">
        <v>0.08</v>
      </c>
    </row>
    <row r="171" spans="2:10" ht="30">
      <c r="B171" s="144">
        <v>165</v>
      </c>
      <c r="C171" s="53" t="s">
        <v>158</v>
      </c>
      <c r="D171" s="54" t="s">
        <v>14</v>
      </c>
      <c r="E171" s="54">
        <v>80</v>
      </c>
      <c r="F171" s="107"/>
      <c r="G171" s="106">
        <f t="shared" si="10"/>
        <v>0</v>
      </c>
      <c r="H171" s="246">
        <f t="shared" si="8"/>
        <v>0</v>
      </c>
      <c r="I171" s="249">
        <f t="shared" si="9"/>
        <v>0</v>
      </c>
      <c r="J171" s="237">
        <v>0.05</v>
      </c>
    </row>
    <row r="172" spans="2:10" ht="30">
      <c r="B172" s="144">
        <v>166</v>
      </c>
      <c r="C172" s="151" t="s">
        <v>383</v>
      </c>
      <c r="D172" s="54" t="s">
        <v>14</v>
      </c>
      <c r="E172" s="54">
        <v>10</v>
      </c>
      <c r="F172" s="107"/>
      <c r="G172" s="106">
        <f t="shared" si="10"/>
        <v>0</v>
      </c>
      <c r="H172" s="158">
        <f t="shared" si="8"/>
        <v>0</v>
      </c>
      <c r="I172" s="183">
        <f t="shared" si="9"/>
        <v>0</v>
      </c>
      <c r="J172" s="237">
        <v>0.05</v>
      </c>
    </row>
    <row r="173" spans="2:10" ht="24.75" customHeight="1" thickBot="1">
      <c r="B173" s="239">
        <v>167</v>
      </c>
      <c r="C173" s="53" t="s">
        <v>384</v>
      </c>
      <c r="D173" s="241" t="s">
        <v>14</v>
      </c>
      <c r="E173" s="241">
        <v>4</v>
      </c>
      <c r="F173" s="242"/>
      <c r="G173" s="243">
        <f t="shared" si="10"/>
        <v>0</v>
      </c>
      <c r="H173" s="247">
        <f t="shared" si="8"/>
        <v>0</v>
      </c>
      <c r="I173" s="250">
        <f t="shared" si="9"/>
        <v>0</v>
      </c>
      <c r="J173" s="237">
        <v>0.05</v>
      </c>
    </row>
    <row r="174" spans="2:10" ht="15.75" thickBot="1">
      <c r="B174" s="310" t="s">
        <v>86</v>
      </c>
      <c r="C174" s="311"/>
      <c r="D174" s="311"/>
      <c r="E174" s="311"/>
      <c r="F174" s="312"/>
      <c r="G174" s="214">
        <f>SUM(G7:G173)</f>
        <v>0</v>
      </c>
      <c r="H174" s="215">
        <f>SUM(H7:H172)</f>
        <v>0</v>
      </c>
      <c r="I174" s="216">
        <f>SUM(I7:I172)</f>
        <v>0</v>
      </c>
      <c r="J174" s="236"/>
    </row>
    <row r="175" spans="2:10" ht="15">
      <c r="B175" s="1"/>
      <c r="C175" s="1"/>
      <c r="D175" s="1"/>
      <c r="E175" s="1"/>
      <c r="F175" s="1"/>
      <c r="G175" s="1"/>
      <c r="H175" s="1"/>
      <c r="I175" s="1"/>
      <c r="J175" s="236"/>
    </row>
    <row r="176" spans="2:10" ht="15">
      <c r="B176" s="1"/>
      <c r="C176" s="1"/>
      <c r="D176" s="1"/>
      <c r="E176" s="1"/>
      <c r="F176" s="1"/>
      <c r="G176" s="1"/>
      <c r="H176" s="1"/>
      <c r="I176" s="1"/>
      <c r="J176" s="236"/>
    </row>
    <row r="177" spans="2:10" ht="15">
      <c r="B177" s="1"/>
      <c r="C177" s="57"/>
      <c r="D177" s="1"/>
      <c r="E177" s="1"/>
      <c r="F177" s="1"/>
      <c r="G177" s="1"/>
      <c r="H177" s="1"/>
      <c r="I177" s="1"/>
      <c r="J177" s="236"/>
    </row>
  </sheetData>
  <sheetProtection/>
  <mergeCells count="3">
    <mergeCell ref="C2:H2"/>
    <mergeCell ref="C3:H3"/>
    <mergeCell ref="B174:F174"/>
  </mergeCells>
  <printOptions/>
  <pageMargins left="0.7" right="0.7" top="0.75" bottom="0.75" header="0.3" footer="0.3"/>
  <pageSetup fitToHeight="0" fitToWidth="1" horizontalDpi="300" verticalDpi="3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7"/>
  <sheetViews>
    <sheetView zoomScalePageLayoutView="0" workbookViewId="0" topLeftCell="A31">
      <selection activeCell="C36" sqref="C36"/>
    </sheetView>
  </sheetViews>
  <sheetFormatPr defaultColWidth="9.140625" defaultRowHeight="15"/>
  <cols>
    <col min="3" max="3" width="6.57421875" style="0" customWidth="1"/>
    <col min="4" max="4" width="50.00390625" style="0" customWidth="1"/>
    <col min="5" max="5" width="10.7109375" style="0" customWidth="1"/>
    <col min="6" max="6" width="12.28125" style="0" customWidth="1"/>
    <col min="7" max="7" width="13.28125" style="0" customWidth="1"/>
    <col min="8" max="8" width="10.140625" style="0" bestFit="1" customWidth="1"/>
    <col min="9" max="9" width="9.28125" style="0" bestFit="1" customWidth="1"/>
    <col min="10" max="10" width="10.57421875" style="0" customWidth="1"/>
    <col min="11" max="11" width="9.140625" style="217" customWidth="1"/>
  </cols>
  <sheetData>
    <row r="3" spans="4:9" ht="15">
      <c r="D3" s="306" t="s">
        <v>12</v>
      </c>
      <c r="E3" s="306"/>
      <c r="F3" s="306"/>
      <c r="G3" s="306"/>
      <c r="H3" s="306"/>
      <c r="I3" s="306"/>
    </row>
    <row r="4" spans="4:9" ht="15">
      <c r="D4" s="306" t="s">
        <v>26</v>
      </c>
      <c r="E4" s="306"/>
      <c r="F4" s="306"/>
      <c r="G4" s="306"/>
      <c r="H4" s="306"/>
      <c r="I4" s="306"/>
    </row>
    <row r="5" ht="15.75" thickBot="1"/>
    <row r="6" spans="3:10" ht="45.75" thickBot="1">
      <c r="C6" s="20" t="s">
        <v>0</v>
      </c>
      <c r="D6" s="21" t="s">
        <v>1</v>
      </c>
      <c r="E6" s="22" t="s">
        <v>2</v>
      </c>
      <c r="F6" s="23" t="s">
        <v>3</v>
      </c>
      <c r="G6" s="24" t="s">
        <v>8</v>
      </c>
      <c r="H6" s="24" t="s">
        <v>9</v>
      </c>
      <c r="I6" s="24" t="s">
        <v>10</v>
      </c>
      <c r="J6" s="25" t="s">
        <v>11</v>
      </c>
    </row>
    <row r="7" spans="3:10" ht="24.75" customHeight="1" thickBot="1"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7">
        <v>8</v>
      </c>
    </row>
    <row r="8" spans="3:11" ht="24.75" customHeight="1">
      <c r="C8" s="279">
        <v>1</v>
      </c>
      <c r="D8" s="281" t="s">
        <v>386</v>
      </c>
      <c r="E8" s="280" t="s">
        <v>14</v>
      </c>
      <c r="F8" s="280">
        <v>20</v>
      </c>
      <c r="G8" s="280"/>
      <c r="H8" s="121">
        <f>F8*G8</f>
        <v>0</v>
      </c>
      <c r="I8" s="121">
        <f>H8*K8</f>
        <v>0</v>
      </c>
      <c r="J8" s="122">
        <f>SUM(H8:I8)</f>
        <v>0</v>
      </c>
      <c r="K8" s="213">
        <v>0.05</v>
      </c>
    </row>
    <row r="9" spans="3:11" ht="24.75" customHeight="1">
      <c r="C9" s="14">
        <v>2</v>
      </c>
      <c r="D9" s="231" t="s">
        <v>263</v>
      </c>
      <c r="E9" s="59" t="s">
        <v>14</v>
      </c>
      <c r="F9" s="59">
        <v>270</v>
      </c>
      <c r="G9" s="60"/>
      <c r="H9" s="121">
        <f>F9*G9</f>
        <v>0</v>
      </c>
      <c r="I9" s="121">
        <f>H9*K9</f>
        <v>0</v>
      </c>
      <c r="J9" s="122">
        <f>SUM(H9:I9)</f>
        <v>0</v>
      </c>
      <c r="K9" s="213">
        <v>0.05</v>
      </c>
    </row>
    <row r="10" spans="3:11" ht="24.75" customHeight="1">
      <c r="C10" s="136">
        <v>3</v>
      </c>
      <c r="D10" s="232" t="s">
        <v>264</v>
      </c>
      <c r="E10" s="132" t="s">
        <v>14</v>
      </c>
      <c r="F10" s="132">
        <v>180</v>
      </c>
      <c r="G10" s="135"/>
      <c r="H10" s="121">
        <f>F10*G10</f>
        <v>0</v>
      </c>
      <c r="I10" s="121">
        <f aca="true" t="shared" si="0" ref="I10:I36">H10*K10</f>
        <v>0</v>
      </c>
      <c r="J10" s="122">
        <f>SUM(H10:I10)</f>
        <v>0</v>
      </c>
      <c r="K10" s="213">
        <v>0.05</v>
      </c>
    </row>
    <row r="11" spans="3:11" ht="24.75" customHeight="1">
      <c r="C11" s="136">
        <v>4</v>
      </c>
      <c r="D11" s="232" t="s">
        <v>23</v>
      </c>
      <c r="E11" s="132" t="s">
        <v>14</v>
      </c>
      <c r="F11" s="132">
        <v>15</v>
      </c>
      <c r="G11" s="135"/>
      <c r="H11" s="123">
        <f aca="true" t="shared" si="1" ref="H11:H27">F11*G11</f>
        <v>0</v>
      </c>
      <c r="I11" s="121">
        <f t="shared" si="0"/>
        <v>0</v>
      </c>
      <c r="J11" s="124">
        <f aca="true" t="shared" si="2" ref="J11:J27">SUM(H11:I11)</f>
        <v>0</v>
      </c>
      <c r="K11" s="213">
        <v>0.05</v>
      </c>
    </row>
    <row r="12" spans="3:11" ht="24.75" customHeight="1">
      <c r="C12" s="136">
        <v>5</v>
      </c>
      <c r="D12" s="232" t="s">
        <v>265</v>
      </c>
      <c r="E12" s="132" t="s">
        <v>14</v>
      </c>
      <c r="F12" s="132">
        <v>166</v>
      </c>
      <c r="G12" s="135"/>
      <c r="H12" s="123">
        <f t="shared" si="1"/>
        <v>0</v>
      </c>
      <c r="I12" s="121">
        <f t="shared" si="0"/>
        <v>0</v>
      </c>
      <c r="J12" s="124">
        <f t="shared" si="2"/>
        <v>0</v>
      </c>
      <c r="K12" s="213">
        <v>0.05</v>
      </c>
    </row>
    <row r="13" spans="3:11" ht="24.75" customHeight="1">
      <c r="C13" s="136">
        <v>6</v>
      </c>
      <c r="D13" s="232" t="s">
        <v>159</v>
      </c>
      <c r="E13" s="132" t="s">
        <v>14</v>
      </c>
      <c r="F13" s="132">
        <v>350</v>
      </c>
      <c r="G13" s="135"/>
      <c r="H13" s="123">
        <f t="shared" si="1"/>
        <v>0</v>
      </c>
      <c r="I13" s="121">
        <f t="shared" si="0"/>
        <v>0</v>
      </c>
      <c r="J13" s="124">
        <f t="shared" si="2"/>
        <v>0</v>
      </c>
      <c r="K13" s="213">
        <v>0.05</v>
      </c>
    </row>
    <row r="14" spans="3:11" ht="24.75" customHeight="1">
      <c r="C14" s="136">
        <v>7</v>
      </c>
      <c r="D14" s="232" t="s">
        <v>24</v>
      </c>
      <c r="E14" s="132" t="s">
        <v>14</v>
      </c>
      <c r="F14" s="132">
        <v>1300</v>
      </c>
      <c r="G14" s="135"/>
      <c r="H14" s="123">
        <f t="shared" si="1"/>
        <v>0</v>
      </c>
      <c r="I14" s="121">
        <f t="shared" si="0"/>
        <v>0</v>
      </c>
      <c r="J14" s="124">
        <f t="shared" si="2"/>
        <v>0</v>
      </c>
      <c r="K14" s="213">
        <v>0.05</v>
      </c>
    </row>
    <row r="15" spans="3:11" ht="24.75" customHeight="1">
      <c r="C15" s="136">
        <v>8</v>
      </c>
      <c r="D15" s="232" t="s">
        <v>167</v>
      </c>
      <c r="E15" s="132" t="s">
        <v>14</v>
      </c>
      <c r="F15" s="132">
        <v>150</v>
      </c>
      <c r="G15" s="135"/>
      <c r="H15" s="123">
        <f t="shared" si="1"/>
        <v>0</v>
      </c>
      <c r="I15" s="121">
        <f t="shared" si="0"/>
        <v>0</v>
      </c>
      <c r="J15" s="124">
        <f t="shared" si="2"/>
        <v>0</v>
      </c>
      <c r="K15" s="213">
        <v>0.05</v>
      </c>
    </row>
    <row r="16" spans="3:11" ht="24.75" customHeight="1">
      <c r="C16" s="136">
        <v>9</v>
      </c>
      <c r="D16" s="232" t="s">
        <v>160</v>
      </c>
      <c r="E16" s="132" t="s">
        <v>14</v>
      </c>
      <c r="F16" s="132">
        <v>4800</v>
      </c>
      <c r="G16" s="135"/>
      <c r="H16" s="125">
        <f t="shared" si="1"/>
        <v>0</v>
      </c>
      <c r="I16" s="121">
        <f t="shared" si="0"/>
        <v>0</v>
      </c>
      <c r="J16" s="126">
        <f t="shared" si="2"/>
        <v>0</v>
      </c>
      <c r="K16" s="213">
        <v>0.05</v>
      </c>
    </row>
    <row r="17" spans="3:11" ht="30">
      <c r="C17" s="136">
        <v>10</v>
      </c>
      <c r="D17" s="232" t="s">
        <v>266</v>
      </c>
      <c r="E17" s="132" t="s">
        <v>14</v>
      </c>
      <c r="F17" s="132">
        <v>12</v>
      </c>
      <c r="G17" s="135"/>
      <c r="H17" s="125">
        <f t="shared" si="1"/>
        <v>0</v>
      </c>
      <c r="I17" s="121">
        <f t="shared" si="0"/>
        <v>0</v>
      </c>
      <c r="J17" s="126">
        <f t="shared" si="2"/>
        <v>0</v>
      </c>
      <c r="K17" s="213">
        <v>0.05</v>
      </c>
    </row>
    <row r="18" spans="3:11" ht="15">
      <c r="C18" s="136">
        <v>11</v>
      </c>
      <c r="D18" s="268" t="s">
        <v>387</v>
      </c>
      <c r="E18" s="132" t="s">
        <v>14</v>
      </c>
      <c r="F18" s="132">
        <v>12</v>
      </c>
      <c r="G18" s="135"/>
      <c r="H18" s="125">
        <f t="shared" si="1"/>
        <v>0</v>
      </c>
      <c r="I18" s="121">
        <f t="shared" si="0"/>
        <v>0</v>
      </c>
      <c r="J18" s="126">
        <f t="shared" si="2"/>
        <v>0</v>
      </c>
      <c r="K18" s="213">
        <v>0.05</v>
      </c>
    </row>
    <row r="19" spans="3:11" ht="30">
      <c r="C19" s="136">
        <v>12</v>
      </c>
      <c r="D19" s="268" t="s">
        <v>388</v>
      </c>
      <c r="E19" s="132" t="s">
        <v>14</v>
      </c>
      <c r="F19" s="132">
        <v>6</v>
      </c>
      <c r="G19" s="135"/>
      <c r="H19" s="125">
        <f t="shared" si="1"/>
        <v>0</v>
      </c>
      <c r="I19" s="121">
        <f t="shared" si="0"/>
        <v>0</v>
      </c>
      <c r="J19" s="126">
        <f t="shared" si="2"/>
        <v>0</v>
      </c>
      <c r="K19" s="213">
        <v>0.05</v>
      </c>
    </row>
    <row r="20" spans="3:11" ht="24.75" customHeight="1">
      <c r="C20" s="136">
        <v>13</v>
      </c>
      <c r="D20" s="232" t="s">
        <v>267</v>
      </c>
      <c r="E20" s="132" t="s">
        <v>14</v>
      </c>
      <c r="F20" s="132">
        <v>55</v>
      </c>
      <c r="G20" s="135"/>
      <c r="H20" s="123">
        <f t="shared" si="1"/>
        <v>0</v>
      </c>
      <c r="I20" s="121">
        <f t="shared" si="0"/>
        <v>0</v>
      </c>
      <c r="J20" s="124">
        <f t="shared" si="2"/>
        <v>0</v>
      </c>
      <c r="K20" s="213">
        <v>0.05</v>
      </c>
    </row>
    <row r="21" spans="3:11" ht="24.75" customHeight="1">
      <c r="C21" s="136">
        <v>14</v>
      </c>
      <c r="D21" s="232" t="s">
        <v>161</v>
      </c>
      <c r="E21" s="132" t="s">
        <v>14</v>
      </c>
      <c r="F21" s="132">
        <v>255</v>
      </c>
      <c r="G21" s="135"/>
      <c r="H21" s="123">
        <f t="shared" si="1"/>
        <v>0</v>
      </c>
      <c r="I21" s="121">
        <f t="shared" si="0"/>
        <v>0</v>
      </c>
      <c r="J21" s="124">
        <f t="shared" si="2"/>
        <v>0</v>
      </c>
      <c r="K21" s="213">
        <v>0.05</v>
      </c>
    </row>
    <row r="22" spans="3:11" ht="45">
      <c r="C22" s="136">
        <v>15</v>
      </c>
      <c r="D22" s="232" t="s">
        <v>268</v>
      </c>
      <c r="E22" s="132" t="s">
        <v>14</v>
      </c>
      <c r="F22" s="132">
        <v>13</v>
      </c>
      <c r="G22" s="135"/>
      <c r="H22" s="123">
        <f t="shared" si="1"/>
        <v>0</v>
      </c>
      <c r="I22" s="121">
        <f t="shared" si="0"/>
        <v>0</v>
      </c>
      <c r="J22" s="124">
        <f t="shared" si="2"/>
        <v>0</v>
      </c>
      <c r="K22" s="213">
        <v>0.05</v>
      </c>
    </row>
    <row r="23" spans="3:11" ht="24.75" customHeight="1">
      <c r="C23" s="136">
        <v>16</v>
      </c>
      <c r="D23" s="232" t="s">
        <v>168</v>
      </c>
      <c r="E23" s="132" t="s">
        <v>14</v>
      </c>
      <c r="F23" s="132">
        <v>140</v>
      </c>
      <c r="G23" s="135"/>
      <c r="H23" s="123">
        <f t="shared" si="1"/>
        <v>0</v>
      </c>
      <c r="I23" s="121">
        <f t="shared" si="0"/>
        <v>0</v>
      </c>
      <c r="J23" s="124">
        <f t="shared" si="2"/>
        <v>0</v>
      </c>
      <c r="K23" s="213">
        <v>0.05</v>
      </c>
    </row>
    <row r="24" spans="3:11" ht="24.75" customHeight="1">
      <c r="C24" s="136">
        <v>17</v>
      </c>
      <c r="D24" s="268" t="s">
        <v>389</v>
      </c>
      <c r="E24" s="132" t="s">
        <v>14</v>
      </c>
      <c r="F24" s="132">
        <v>16</v>
      </c>
      <c r="G24" s="135"/>
      <c r="H24" s="123">
        <f t="shared" si="1"/>
        <v>0</v>
      </c>
      <c r="I24" s="121">
        <f t="shared" si="0"/>
        <v>0</v>
      </c>
      <c r="J24" s="124">
        <f t="shared" si="2"/>
        <v>0</v>
      </c>
      <c r="K24" s="213">
        <v>0.05</v>
      </c>
    </row>
    <row r="25" spans="3:11" ht="24.75" customHeight="1">
      <c r="C25" s="136">
        <v>18</v>
      </c>
      <c r="D25" s="268" t="s">
        <v>390</v>
      </c>
      <c r="E25" s="132" t="s">
        <v>14</v>
      </c>
      <c r="F25" s="132">
        <v>76</v>
      </c>
      <c r="G25" s="135"/>
      <c r="H25" s="123">
        <f t="shared" si="1"/>
        <v>0</v>
      </c>
      <c r="I25" s="121">
        <f t="shared" si="0"/>
        <v>0</v>
      </c>
      <c r="J25" s="124">
        <f t="shared" si="2"/>
        <v>0</v>
      </c>
      <c r="K25" s="213">
        <v>0.05</v>
      </c>
    </row>
    <row r="26" spans="3:11" ht="24.75" customHeight="1">
      <c r="C26" s="136">
        <v>19</v>
      </c>
      <c r="D26" s="232" t="s">
        <v>269</v>
      </c>
      <c r="E26" s="132" t="s">
        <v>4</v>
      </c>
      <c r="F26" s="132">
        <v>12</v>
      </c>
      <c r="G26" s="135"/>
      <c r="H26" s="123">
        <f t="shared" si="1"/>
        <v>0</v>
      </c>
      <c r="I26" s="121">
        <f t="shared" si="0"/>
        <v>0</v>
      </c>
      <c r="J26" s="124">
        <f t="shared" si="2"/>
        <v>0</v>
      </c>
      <c r="K26" s="213">
        <v>0.05</v>
      </c>
    </row>
    <row r="27" spans="3:11" ht="24.75" customHeight="1">
      <c r="C27" s="156">
        <v>20</v>
      </c>
      <c r="D27" s="233" t="s">
        <v>162</v>
      </c>
      <c r="E27" s="157" t="s">
        <v>4</v>
      </c>
      <c r="F27" s="157">
        <v>85</v>
      </c>
      <c r="G27" s="135"/>
      <c r="H27" s="123">
        <f t="shared" si="1"/>
        <v>0</v>
      </c>
      <c r="I27" s="121">
        <f t="shared" si="0"/>
        <v>0</v>
      </c>
      <c r="J27" s="124">
        <f t="shared" si="2"/>
        <v>0</v>
      </c>
      <c r="K27" s="213">
        <v>0.05</v>
      </c>
    </row>
    <row r="28" spans="2:11" ht="24.75" customHeight="1">
      <c r="B28" s="177"/>
      <c r="C28" s="181">
        <v>21</v>
      </c>
      <c r="D28" s="268" t="s">
        <v>270</v>
      </c>
      <c r="E28" s="132" t="s">
        <v>4</v>
      </c>
      <c r="F28" s="157">
        <v>9</v>
      </c>
      <c r="G28" s="135"/>
      <c r="H28" s="123">
        <f aca="true" t="shared" si="3" ref="H28:H36">F28*G28</f>
        <v>0</v>
      </c>
      <c r="I28" s="121">
        <f t="shared" si="0"/>
        <v>0</v>
      </c>
      <c r="J28" s="124">
        <f aca="true" t="shared" si="4" ref="J28:J36">SUM(H28:I28)</f>
        <v>0</v>
      </c>
      <c r="K28" s="213">
        <v>0.05</v>
      </c>
    </row>
    <row r="29" spans="2:11" ht="24.75" customHeight="1">
      <c r="B29" s="177"/>
      <c r="C29" s="181">
        <v>22</v>
      </c>
      <c r="D29" s="232" t="s">
        <v>166</v>
      </c>
      <c r="E29" s="132" t="s">
        <v>4</v>
      </c>
      <c r="F29" s="157">
        <v>9</v>
      </c>
      <c r="G29" s="135"/>
      <c r="H29" s="123">
        <f t="shared" si="3"/>
        <v>0</v>
      </c>
      <c r="I29" s="121">
        <f t="shared" si="0"/>
        <v>0</v>
      </c>
      <c r="J29" s="124">
        <f t="shared" si="4"/>
        <v>0</v>
      </c>
      <c r="K29" s="213">
        <v>0.05</v>
      </c>
    </row>
    <row r="30" spans="2:11" ht="24.75" customHeight="1">
      <c r="B30" s="177"/>
      <c r="C30" s="181">
        <v>23</v>
      </c>
      <c r="D30" s="232" t="s">
        <v>163</v>
      </c>
      <c r="E30" s="132" t="s">
        <v>14</v>
      </c>
      <c r="F30" s="132">
        <v>16</v>
      </c>
      <c r="G30" s="135"/>
      <c r="H30" s="123">
        <f t="shared" si="3"/>
        <v>0</v>
      </c>
      <c r="I30" s="121">
        <f t="shared" si="0"/>
        <v>0</v>
      </c>
      <c r="J30" s="124">
        <f t="shared" si="4"/>
        <v>0</v>
      </c>
      <c r="K30" s="213">
        <v>0.05</v>
      </c>
    </row>
    <row r="31" spans="2:11" ht="24.75" customHeight="1">
      <c r="B31" s="177"/>
      <c r="C31" s="181">
        <v>24</v>
      </c>
      <c r="D31" s="232" t="s">
        <v>271</v>
      </c>
      <c r="E31" s="132" t="s">
        <v>14</v>
      </c>
      <c r="F31" s="132">
        <v>30</v>
      </c>
      <c r="G31" s="135"/>
      <c r="H31" s="123">
        <f t="shared" si="3"/>
        <v>0</v>
      </c>
      <c r="I31" s="121">
        <f t="shared" si="0"/>
        <v>0</v>
      </c>
      <c r="J31" s="124">
        <f t="shared" si="4"/>
        <v>0</v>
      </c>
      <c r="K31" s="213">
        <v>0.05</v>
      </c>
    </row>
    <row r="32" spans="2:11" ht="24.75" customHeight="1">
      <c r="B32" s="177"/>
      <c r="C32" s="181">
        <v>25</v>
      </c>
      <c r="D32" s="268" t="s">
        <v>391</v>
      </c>
      <c r="E32" s="132" t="s">
        <v>14</v>
      </c>
      <c r="F32" s="132">
        <v>600</v>
      </c>
      <c r="G32" s="135"/>
      <c r="H32" s="123">
        <f t="shared" si="3"/>
        <v>0</v>
      </c>
      <c r="I32" s="121">
        <f t="shared" si="0"/>
        <v>0</v>
      </c>
      <c r="J32" s="124">
        <f t="shared" si="4"/>
        <v>0</v>
      </c>
      <c r="K32" s="213">
        <v>0.05</v>
      </c>
    </row>
    <row r="33" spans="2:11" ht="30">
      <c r="B33" s="177"/>
      <c r="C33" s="181">
        <v>26</v>
      </c>
      <c r="D33" s="232" t="s">
        <v>164</v>
      </c>
      <c r="E33" s="132" t="s">
        <v>14</v>
      </c>
      <c r="F33" s="132">
        <v>270</v>
      </c>
      <c r="G33" s="135"/>
      <c r="H33" s="123">
        <f t="shared" si="3"/>
        <v>0</v>
      </c>
      <c r="I33" s="121">
        <f t="shared" si="0"/>
        <v>0</v>
      </c>
      <c r="J33" s="124">
        <f t="shared" si="4"/>
        <v>0</v>
      </c>
      <c r="K33" s="213">
        <v>0.05</v>
      </c>
    </row>
    <row r="34" spans="2:11" ht="30">
      <c r="B34" s="177"/>
      <c r="C34" s="181">
        <v>27</v>
      </c>
      <c r="D34" s="232" t="s">
        <v>165</v>
      </c>
      <c r="E34" s="132" t="s">
        <v>14</v>
      </c>
      <c r="F34" s="132">
        <v>260</v>
      </c>
      <c r="G34" s="135"/>
      <c r="H34" s="123">
        <f t="shared" si="3"/>
        <v>0</v>
      </c>
      <c r="I34" s="121">
        <f t="shared" si="0"/>
        <v>0</v>
      </c>
      <c r="J34" s="124">
        <f t="shared" si="4"/>
        <v>0</v>
      </c>
      <c r="K34" s="213">
        <v>0.05</v>
      </c>
    </row>
    <row r="35" spans="2:11" ht="15">
      <c r="B35" s="177"/>
      <c r="C35" s="204">
        <v>28</v>
      </c>
      <c r="D35" s="268" t="s">
        <v>392</v>
      </c>
      <c r="E35" s="157" t="s">
        <v>14</v>
      </c>
      <c r="F35" s="157">
        <v>4</v>
      </c>
      <c r="G35" s="218"/>
      <c r="H35" s="123">
        <f t="shared" si="3"/>
        <v>0</v>
      </c>
      <c r="I35" s="121">
        <f t="shared" si="0"/>
        <v>0</v>
      </c>
      <c r="J35" s="124">
        <f t="shared" si="4"/>
        <v>0</v>
      </c>
      <c r="K35" s="213">
        <v>0.05</v>
      </c>
    </row>
    <row r="36" spans="2:11" ht="24.75" customHeight="1" thickBot="1">
      <c r="B36" s="177"/>
      <c r="C36" s="204">
        <v>24</v>
      </c>
      <c r="D36" s="233" t="s">
        <v>25</v>
      </c>
      <c r="E36" s="157" t="s">
        <v>4</v>
      </c>
      <c r="F36" s="157">
        <v>170</v>
      </c>
      <c r="G36" s="218"/>
      <c r="H36" s="123">
        <f t="shared" si="3"/>
        <v>0</v>
      </c>
      <c r="I36" s="121">
        <f t="shared" si="0"/>
        <v>0</v>
      </c>
      <c r="J36" s="124">
        <f t="shared" si="4"/>
        <v>0</v>
      </c>
      <c r="K36" s="213">
        <v>0.05</v>
      </c>
    </row>
    <row r="37" spans="3:10" ht="24.75" customHeight="1" thickBot="1">
      <c r="C37" s="307" t="s">
        <v>86</v>
      </c>
      <c r="D37" s="308"/>
      <c r="E37" s="308"/>
      <c r="F37" s="308"/>
      <c r="G37" s="313"/>
      <c r="H37" s="219">
        <f>SUM(H9:H31)</f>
        <v>0</v>
      </c>
      <c r="I37" s="220">
        <f>SUM(I9:I31)</f>
        <v>0</v>
      </c>
      <c r="J37" s="221">
        <f>SUM(J9:J31)</f>
        <v>0</v>
      </c>
    </row>
  </sheetData>
  <sheetProtection/>
  <mergeCells count="3">
    <mergeCell ref="D3:I3"/>
    <mergeCell ref="D4:I4"/>
    <mergeCell ref="C37:G37"/>
  </mergeCells>
  <printOptions/>
  <pageMargins left="0.7" right="0.7" top="0.75" bottom="0.75" header="0.3" footer="0.3"/>
  <pageSetup fitToHeight="0" fitToWidth="1" horizontalDpi="300" verticalDpi="3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97"/>
  <sheetViews>
    <sheetView zoomScalePageLayoutView="0" workbookViewId="0" topLeftCell="C1">
      <selection activeCell="I31" sqref="D31:I31"/>
    </sheetView>
  </sheetViews>
  <sheetFormatPr defaultColWidth="9.140625" defaultRowHeight="15"/>
  <cols>
    <col min="5" max="5" width="42.140625" style="0" customWidth="1"/>
    <col min="6" max="6" width="13.28125" style="0" customWidth="1"/>
    <col min="7" max="7" width="11.8515625" style="0" customWidth="1"/>
    <col min="8" max="8" width="12.421875" style="0" customWidth="1"/>
    <col min="9" max="9" width="11.421875" style="0" bestFit="1" customWidth="1"/>
    <col min="10" max="10" width="10.00390625" style="0" bestFit="1" customWidth="1"/>
    <col min="11" max="11" width="11.00390625" style="0" bestFit="1" customWidth="1"/>
    <col min="12" max="12" width="9.140625" style="217" customWidth="1"/>
  </cols>
  <sheetData>
    <row r="3" spans="5:10" ht="15">
      <c r="E3" s="306" t="s">
        <v>12</v>
      </c>
      <c r="F3" s="306"/>
      <c r="G3" s="306"/>
      <c r="H3" s="306"/>
      <c r="I3" s="306"/>
      <c r="J3" s="306"/>
    </row>
    <row r="4" spans="5:10" ht="15">
      <c r="E4" s="306" t="s">
        <v>50</v>
      </c>
      <c r="F4" s="306"/>
      <c r="G4" s="306"/>
      <c r="H4" s="306"/>
      <c r="I4" s="306"/>
      <c r="J4" s="306"/>
    </row>
    <row r="5" ht="15.75" thickBot="1"/>
    <row r="6" spans="4:11" ht="45.75" thickBot="1">
      <c r="D6" s="20" t="s">
        <v>0</v>
      </c>
      <c r="E6" s="21" t="s">
        <v>1</v>
      </c>
      <c r="F6" s="22" t="s">
        <v>2</v>
      </c>
      <c r="G6" s="23" t="s">
        <v>3</v>
      </c>
      <c r="H6" s="24" t="s">
        <v>8</v>
      </c>
      <c r="I6" s="24" t="s">
        <v>9</v>
      </c>
      <c r="J6" s="24" t="s">
        <v>10</v>
      </c>
      <c r="K6" s="25" t="s">
        <v>11</v>
      </c>
    </row>
    <row r="7" spans="4:11" ht="15.75" thickBot="1">
      <c r="D7" s="18">
        <v>1</v>
      </c>
      <c r="E7" s="19">
        <v>2</v>
      </c>
      <c r="F7" s="19">
        <v>3</v>
      </c>
      <c r="G7" s="19">
        <v>4</v>
      </c>
      <c r="H7" s="12">
        <v>5</v>
      </c>
      <c r="I7" s="12">
        <v>6</v>
      </c>
      <c r="J7" s="12">
        <v>7</v>
      </c>
      <c r="K7" s="13">
        <v>8</v>
      </c>
    </row>
    <row r="8" spans="4:12" ht="24.75" customHeight="1">
      <c r="D8" s="68">
        <v>1</v>
      </c>
      <c r="E8" s="69" t="s">
        <v>28</v>
      </c>
      <c r="F8" s="70" t="s">
        <v>4</v>
      </c>
      <c r="G8" s="70">
        <v>160</v>
      </c>
      <c r="H8" s="71"/>
      <c r="I8" s="112">
        <f>H8*G8</f>
        <v>0</v>
      </c>
      <c r="J8" s="117">
        <f>I8*L8</f>
        <v>0</v>
      </c>
      <c r="K8" s="118">
        <f>I8+J8</f>
        <v>0</v>
      </c>
      <c r="L8" s="213">
        <v>0.05</v>
      </c>
    </row>
    <row r="9" spans="4:12" ht="24.75" customHeight="1">
      <c r="D9" s="52">
        <v>2</v>
      </c>
      <c r="E9" s="56" t="s">
        <v>27</v>
      </c>
      <c r="F9" s="54" t="s">
        <v>4</v>
      </c>
      <c r="G9" s="54">
        <v>6</v>
      </c>
      <c r="H9" s="2"/>
      <c r="I9" s="147">
        <f aca="true" t="shared" si="0" ref="I9:I60">H9*G9</f>
        <v>0</v>
      </c>
      <c r="J9" s="162">
        <f aca="true" t="shared" si="1" ref="J9:J76">I9*L9</f>
        <v>0</v>
      </c>
      <c r="K9" s="109">
        <f>SUM(I9:J9)</f>
        <v>0</v>
      </c>
      <c r="L9" s="213">
        <v>0.05</v>
      </c>
    </row>
    <row r="10" spans="4:12" ht="24.75" customHeight="1">
      <c r="D10" s="52">
        <v>3</v>
      </c>
      <c r="E10" s="56" t="s">
        <v>169</v>
      </c>
      <c r="F10" s="54" t="s">
        <v>14</v>
      </c>
      <c r="G10" s="54">
        <v>15</v>
      </c>
      <c r="H10" s="3"/>
      <c r="I10" s="147">
        <f t="shared" si="0"/>
        <v>0</v>
      </c>
      <c r="J10" s="147">
        <f t="shared" si="1"/>
        <v>0</v>
      </c>
      <c r="K10" s="109">
        <f aca="true" t="shared" si="2" ref="K10:K34">SUM(I10:J10)</f>
        <v>0</v>
      </c>
      <c r="L10" s="213">
        <v>0.05</v>
      </c>
    </row>
    <row r="11" spans="4:12" ht="24.75" customHeight="1">
      <c r="D11" s="52">
        <v>4</v>
      </c>
      <c r="E11" s="74" t="s">
        <v>29</v>
      </c>
      <c r="F11" s="2" t="s">
        <v>4</v>
      </c>
      <c r="G11" s="2">
        <v>800</v>
      </c>
      <c r="H11" s="3"/>
      <c r="I11" s="106">
        <f t="shared" si="0"/>
        <v>0</v>
      </c>
      <c r="J11" s="106">
        <f t="shared" si="1"/>
        <v>0</v>
      </c>
      <c r="K11" s="109">
        <f t="shared" si="2"/>
        <v>0</v>
      </c>
      <c r="L11" s="213">
        <v>0.05</v>
      </c>
    </row>
    <row r="12" spans="4:12" ht="24.75" customHeight="1">
      <c r="D12" s="52">
        <v>5</v>
      </c>
      <c r="E12" s="74" t="s">
        <v>195</v>
      </c>
      <c r="F12" s="2" t="s">
        <v>4</v>
      </c>
      <c r="G12" s="2">
        <v>10</v>
      </c>
      <c r="H12" s="3"/>
      <c r="I12" s="106">
        <f t="shared" si="0"/>
        <v>0</v>
      </c>
      <c r="J12" s="162">
        <f t="shared" si="1"/>
        <v>0</v>
      </c>
      <c r="K12" s="109">
        <f t="shared" si="2"/>
        <v>0</v>
      </c>
      <c r="L12" s="213">
        <v>0.05</v>
      </c>
    </row>
    <row r="13" spans="4:12" ht="24.75" customHeight="1">
      <c r="D13" s="52">
        <v>6</v>
      </c>
      <c r="E13" s="56" t="s">
        <v>170</v>
      </c>
      <c r="F13" s="54" t="s">
        <v>4</v>
      </c>
      <c r="G13" s="54">
        <v>35</v>
      </c>
      <c r="H13" s="3"/>
      <c r="I13" s="106">
        <f t="shared" si="0"/>
        <v>0</v>
      </c>
      <c r="J13" s="106">
        <f t="shared" si="1"/>
        <v>0</v>
      </c>
      <c r="K13" s="109">
        <f t="shared" si="2"/>
        <v>0</v>
      </c>
      <c r="L13" s="213">
        <v>0.05</v>
      </c>
    </row>
    <row r="14" spans="4:12" ht="24.75" customHeight="1">
      <c r="D14" s="52">
        <v>7</v>
      </c>
      <c r="E14" s="56" t="s">
        <v>171</v>
      </c>
      <c r="F14" s="54" t="s">
        <v>14</v>
      </c>
      <c r="G14" s="54">
        <v>14</v>
      </c>
      <c r="H14" s="3"/>
      <c r="I14" s="106">
        <f t="shared" si="0"/>
        <v>0</v>
      </c>
      <c r="J14" s="162">
        <f t="shared" si="1"/>
        <v>0</v>
      </c>
      <c r="K14" s="109">
        <f t="shared" si="2"/>
        <v>0</v>
      </c>
      <c r="L14" s="213">
        <v>0.05</v>
      </c>
    </row>
    <row r="15" spans="4:12" ht="24.75" customHeight="1">
      <c r="D15" s="52">
        <v>8</v>
      </c>
      <c r="E15" s="74" t="s">
        <v>30</v>
      </c>
      <c r="F15" s="2" t="s">
        <v>4</v>
      </c>
      <c r="G15" s="2">
        <v>10</v>
      </c>
      <c r="H15" s="3"/>
      <c r="I15" s="106">
        <f t="shared" si="0"/>
        <v>0</v>
      </c>
      <c r="J15" s="106">
        <f t="shared" si="1"/>
        <v>0</v>
      </c>
      <c r="K15" s="109">
        <f t="shared" si="2"/>
        <v>0</v>
      </c>
      <c r="L15" s="213">
        <v>0.05</v>
      </c>
    </row>
    <row r="16" spans="4:12" ht="24.75" customHeight="1">
      <c r="D16" s="52">
        <v>9</v>
      </c>
      <c r="E16" s="56" t="s">
        <v>272</v>
      </c>
      <c r="F16" s="54" t="s">
        <v>14</v>
      </c>
      <c r="G16" s="54">
        <v>20</v>
      </c>
      <c r="H16" s="3"/>
      <c r="I16" s="106">
        <f t="shared" si="0"/>
        <v>0</v>
      </c>
      <c r="J16" s="162">
        <f t="shared" si="1"/>
        <v>0</v>
      </c>
      <c r="K16" s="109">
        <f t="shared" si="2"/>
        <v>0</v>
      </c>
      <c r="L16" s="213">
        <v>0.05</v>
      </c>
    </row>
    <row r="17" spans="4:12" ht="24.75" customHeight="1">
      <c r="D17" s="52">
        <v>10</v>
      </c>
      <c r="E17" s="56" t="s">
        <v>172</v>
      </c>
      <c r="F17" s="54" t="s">
        <v>4</v>
      </c>
      <c r="G17" s="54">
        <v>220</v>
      </c>
      <c r="H17" s="3"/>
      <c r="I17" s="106">
        <f t="shared" si="0"/>
        <v>0</v>
      </c>
      <c r="J17" s="147">
        <f t="shared" si="1"/>
        <v>0</v>
      </c>
      <c r="K17" s="109">
        <f t="shared" si="2"/>
        <v>0</v>
      </c>
      <c r="L17" s="213">
        <v>0.05</v>
      </c>
    </row>
    <row r="18" spans="4:12" ht="24.75" customHeight="1">
      <c r="D18" s="52">
        <v>11</v>
      </c>
      <c r="E18" s="74" t="s">
        <v>31</v>
      </c>
      <c r="F18" s="2" t="s">
        <v>4</v>
      </c>
      <c r="G18" s="2">
        <v>316</v>
      </c>
      <c r="H18" s="2"/>
      <c r="I18" s="106">
        <f t="shared" si="0"/>
        <v>0</v>
      </c>
      <c r="J18" s="147">
        <f t="shared" si="1"/>
        <v>0</v>
      </c>
      <c r="K18" s="109">
        <f t="shared" si="2"/>
        <v>0</v>
      </c>
      <c r="L18" s="213">
        <v>0.05</v>
      </c>
    </row>
    <row r="19" spans="4:12" ht="24.75" customHeight="1">
      <c r="D19" s="52">
        <v>12</v>
      </c>
      <c r="E19" s="56" t="s">
        <v>173</v>
      </c>
      <c r="F19" s="54" t="s">
        <v>4</v>
      </c>
      <c r="G19" s="54">
        <v>12</v>
      </c>
      <c r="H19" s="3"/>
      <c r="I19" s="106">
        <f t="shared" si="0"/>
        <v>0</v>
      </c>
      <c r="J19" s="147">
        <f t="shared" si="1"/>
        <v>0</v>
      </c>
      <c r="K19" s="109">
        <f t="shared" si="2"/>
        <v>0</v>
      </c>
      <c r="L19" s="213">
        <v>0.05</v>
      </c>
    </row>
    <row r="20" spans="4:12" ht="24.75" customHeight="1">
      <c r="D20" s="52">
        <v>13</v>
      </c>
      <c r="E20" s="56" t="s">
        <v>174</v>
      </c>
      <c r="F20" s="54" t="s">
        <v>14</v>
      </c>
      <c r="G20" s="54">
        <v>6</v>
      </c>
      <c r="H20" s="3"/>
      <c r="I20" s="106">
        <f t="shared" si="0"/>
        <v>0</v>
      </c>
      <c r="J20" s="147">
        <f t="shared" si="1"/>
        <v>0</v>
      </c>
      <c r="K20" s="109">
        <f t="shared" si="2"/>
        <v>0</v>
      </c>
      <c r="L20" s="213">
        <v>0.05</v>
      </c>
    </row>
    <row r="21" spans="4:12" ht="24.75" customHeight="1">
      <c r="D21" s="52">
        <v>14</v>
      </c>
      <c r="E21" s="282" t="s">
        <v>393</v>
      </c>
      <c r="F21" s="54" t="s">
        <v>14</v>
      </c>
      <c r="G21" s="54">
        <v>15</v>
      </c>
      <c r="H21" s="3"/>
      <c r="I21" s="106">
        <f t="shared" si="0"/>
        <v>0</v>
      </c>
      <c r="J21" s="147">
        <f t="shared" si="1"/>
        <v>0</v>
      </c>
      <c r="K21" s="109">
        <f t="shared" si="2"/>
        <v>0</v>
      </c>
      <c r="L21" s="213">
        <v>0.05</v>
      </c>
    </row>
    <row r="22" spans="4:12" ht="24.75" customHeight="1">
      <c r="D22" s="52">
        <v>15</v>
      </c>
      <c r="E22" s="282" t="s">
        <v>394</v>
      </c>
      <c r="F22" s="54" t="s">
        <v>395</v>
      </c>
      <c r="G22" s="54">
        <v>10</v>
      </c>
      <c r="H22" s="3"/>
      <c r="I22" s="106">
        <f t="shared" si="0"/>
        <v>0</v>
      </c>
      <c r="J22" s="147">
        <f t="shared" si="1"/>
        <v>0</v>
      </c>
      <c r="K22" s="109">
        <f t="shared" si="2"/>
        <v>0</v>
      </c>
      <c r="L22" s="213">
        <v>0.05</v>
      </c>
    </row>
    <row r="23" spans="4:12" ht="24.75" customHeight="1">
      <c r="D23" s="52">
        <v>16</v>
      </c>
      <c r="E23" s="56" t="s">
        <v>32</v>
      </c>
      <c r="F23" s="54" t="s">
        <v>4</v>
      </c>
      <c r="G23" s="54">
        <v>90</v>
      </c>
      <c r="H23" s="3"/>
      <c r="I23" s="106">
        <f t="shared" si="0"/>
        <v>0</v>
      </c>
      <c r="J23" s="147">
        <f t="shared" si="1"/>
        <v>0</v>
      </c>
      <c r="K23" s="109">
        <f t="shared" si="2"/>
        <v>0</v>
      </c>
      <c r="L23" s="213">
        <v>0.05</v>
      </c>
    </row>
    <row r="24" spans="4:12" ht="24.75" customHeight="1">
      <c r="D24" s="52">
        <v>17</v>
      </c>
      <c r="E24" s="56" t="s">
        <v>33</v>
      </c>
      <c r="F24" s="54" t="s">
        <v>4</v>
      </c>
      <c r="G24" s="54">
        <v>55</v>
      </c>
      <c r="H24" s="3"/>
      <c r="I24" s="106">
        <f t="shared" si="0"/>
        <v>0</v>
      </c>
      <c r="J24" s="147">
        <f t="shared" si="1"/>
        <v>0</v>
      </c>
      <c r="K24" s="109">
        <f t="shared" si="2"/>
        <v>0</v>
      </c>
      <c r="L24" s="213">
        <v>0.05</v>
      </c>
    </row>
    <row r="25" spans="4:12" ht="24.75" customHeight="1">
      <c r="D25" s="52">
        <v>18</v>
      </c>
      <c r="E25" s="56" t="s">
        <v>34</v>
      </c>
      <c r="F25" s="54" t="s">
        <v>14</v>
      </c>
      <c r="G25" s="54">
        <v>230</v>
      </c>
      <c r="H25" s="3"/>
      <c r="I25" s="106">
        <f t="shared" si="0"/>
        <v>0</v>
      </c>
      <c r="J25" s="147">
        <f t="shared" si="1"/>
        <v>0</v>
      </c>
      <c r="K25" s="109">
        <f t="shared" si="2"/>
        <v>0</v>
      </c>
      <c r="L25" s="213">
        <v>0.05</v>
      </c>
    </row>
    <row r="26" spans="4:12" ht="24.75" customHeight="1">
      <c r="D26" s="52">
        <v>19</v>
      </c>
      <c r="E26" s="56" t="s">
        <v>396</v>
      </c>
      <c r="F26" s="54" t="s">
        <v>4</v>
      </c>
      <c r="G26" s="54">
        <v>48</v>
      </c>
      <c r="H26" s="3"/>
      <c r="I26" s="106">
        <f t="shared" si="0"/>
        <v>0</v>
      </c>
      <c r="J26" s="106">
        <f t="shared" si="1"/>
        <v>0</v>
      </c>
      <c r="K26" s="109">
        <f t="shared" si="2"/>
        <v>0</v>
      </c>
      <c r="L26" s="213">
        <v>0.05</v>
      </c>
    </row>
    <row r="27" spans="4:12" ht="24.75" customHeight="1">
      <c r="D27" s="52">
        <v>20</v>
      </c>
      <c r="E27" s="282" t="s">
        <v>397</v>
      </c>
      <c r="F27" s="54" t="s">
        <v>4</v>
      </c>
      <c r="G27" s="54">
        <v>35</v>
      </c>
      <c r="H27" s="3"/>
      <c r="I27" s="106">
        <f t="shared" si="0"/>
        <v>0</v>
      </c>
      <c r="J27" s="175">
        <f t="shared" si="1"/>
        <v>0</v>
      </c>
      <c r="K27" s="109">
        <f t="shared" si="2"/>
        <v>0</v>
      </c>
      <c r="L27" s="213">
        <v>0.05</v>
      </c>
    </row>
    <row r="28" spans="4:12" ht="24.75" customHeight="1">
      <c r="D28" s="52">
        <v>21</v>
      </c>
      <c r="E28" s="74" t="s">
        <v>35</v>
      </c>
      <c r="F28" s="2" t="s">
        <v>4</v>
      </c>
      <c r="G28" s="2">
        <v>440</v>
      </c>
      <c r="H28" s="3"/>
      <c r="I28" s="106">
        <f t="shared" si="0"/>
        <v>0</v>
      </c>
      <c r="J28" s="175">
        <f t="shared" si="1"/>
        <v>0</v>
      </c>
      <c r="K28" s="109">
        <f t="shared" si="2"/>
        <v>0</v>
      </c>
      <c r="L28" s="213">
        <v>0.05</v>
      </c>
    </row>
    <row r="29" spans="4:12" ht="24.75" customHeight="1">
      <c r="D29" s="52">
        <v>22</v>
      </c>
      <c r="E29" s="74" t="s">
        <v>273</v>
      </c>
      <c r="F29" s="2" t="s">
        <v>4</v>
      </c>
      <c r="G29" s="2">
        <v>4</v>
      </c>
      <c r="H29" s="3"/>
      <c r="I29" s="106">
        <f t="shared" si="0"/>
        <v>0</v>
      </c>
      <c r="J29" s="162">
        <f t="shared" si="1"/>
        <v>0</v>
      </c>
      <c r="K29" s="109">
        <f t="shared" si="2"/>
        <v>0</v>
      </c>
      <c r="L29" s="213">
        <v>0.05</v>
      </c>
    </row>
    <row r="30" spans="4:12" ht="24.75" customHeight="1">
      <c r="D30" s="52">
        <v>23</v>
      </c>
      <c r="E30" s="74" t="s">
        <v>274</v>
      </c>
      <c r="F30" s="2" t="s">
        <v>14</v>
      </c>
      <c r="G30" s="2">
        <v>51</v>
      </c>
      <c r="H30" s="3"/>
      <c r="I30" s="106">
        <f t="shared" si="0"/>
        <v>0</v>
      </c>
      <c r="J30" s="106">
        <f t="shared" si="1"/>
        <v>0</v>
      </c>
      <c r="K30" s="109">
        <f t="shared" si="2"/>
        <v>0</v>
      </c>
      <c r="L30" s="213">
        <v>0.05</v>
      </c>
    </row>
    <row r="31" spans="4:12" ht="24.75" customHeight="1">
      <c r="D31" s="285">
        <v>24</v>
      </c>
      <c r="E31" s="286" t="s">
        <v>398</v>
      </c>
      <c r="F31" s="287" t="s">
        <v>14</v>
      </c>
      <c r="G31" s="287">
        <v>10</v>
      </c>
      <c r="H31" s="288"/>
      <c r="I31" s="289">
        <f t="shared" si="0"/>
        <v>0</v>
      </c>
      <c r="J31" s="106">
        <f t="shared" si="1"/>
        <v>0</v>
      </c>
      <c r="K31" s="109">
        <f t="shared" si="2"/>
        <v>0</v>
      </c>
      <c r="L31" s="213">
        <v>0.05</v>
      </c>
    </row>
    <row r="32" spans="4:12" ht="24.75" customHeight="1">
      <c r="D32" s="52">
        <v>25</v>
      </c>
      <c r="E32" s="74" t="s">
        <v>36</v>
      </c>
      <c r="F32" s="2" t="s">
        <v>4</v>
      </c>
      <c r="G32" s="2">
        <v>440</v>
      </c>
      <c r="H32" s="3"/>
      <c r="I32" s="106">
        <f t="shared" si="0"/>
        <v>0</v>
      </c>
      <c r="J32" s="162">
        <f t="shared" si="1"/>
        <v>0</v>
      </c>
      <c r="K32" s="109">
        <f t="shared" si="2"/>
        <v>0</v>
      </c>
      <c r="L32" s="213">
        <v>0.05</v>
      </c>
    </row>
    <row r="33" spans="4:12" ht="24.75" customHeight="1">
      <c r="D33" s="52">
        <v>26</v>
      </c>
      <c r="E33" s="74" t="s">
        <v>40</v>
      </c>
      <c r="F33" s="2" t="s">
        <v>14</v>
      </c>
      <c r="G33" s="2">
        <v>40</v>
      </c>
      <c r="H33" s="3"/>
      <c r="I33" s="106">
        <f t="shared" si="0"/>
        <v>0</v>
      </c>
      <c r="J33" s="106">
        <f t="shared" si="1"/>
        <v>0</v>
      </c>
      <c r="K33" s="109">
        <f t="shared" si="2"/>
        <v>0</v>
      </c>
      <c r="L33" s="213">
        <v>0.05</v>
      </c>
    </row>
    <row r="34" spans="4:12" ht="24.75" customHeight="1">
      <c r="D34" s="52">
        <v>27</v>
      </c>
      <c r="E34" s="56" t="s">
        <v>37</v>
      </c>
      <c r="F34" s="54" t="s">
        <v>4</v>
      </c>
      <c r="G34" s="54">
        <v>210</v>
      </c>
      <c r="H34" s="3"/>
      <c r="I34" s="106">
        <f t="shared" si="0"/>
        <v>0</v>
      </c>
      <c r="J34" s="106">
        <f t="shared" si="1"/>
        <v>0</v>
      </c>
      <c r="K34" s="109">
        <f t="shared" si="2"/>
        <v>0</v>
      </c>
      <c r="L34" s="213">
        <v>0.05</v>
      </c>
    </row>
    <row r="35" spans="4:12" ht="24.75" customHeight="1">
      <c r="D35" s="52">
        <v>28</v>
      </c>
      <c r="E35" s="74" t="s">
        <v>38</v>
      </c>
      <c r="F35" s="2" t="s">
        <v>4</v>
      </c>
      <c r="G35" s="2">
        <v>123</v>
      </c>
      <c r="H35" s="3"/>
      <c r="I35" s="106">
        <f t="shared" si="0"/>
        <v>0</v>
      </c>
      <c r="J35" s="106">
        <f t="shared" si="1"/>
        <v>0</v>
      </c>
      <c r="K35" s="109">
        <f>SUM(I35:J35)</f>
        <v>0</v>
      </c>
      <c r="L35" s="213">
        <v>0.05</v>
      </c>
    </row>
    <row r="36" spans="4:12" ht="24.75" customHeight="1">
      <c r="D36" s="52">
        <v>29</v>
      </c>
      <c r="E36" s="74" t="s">
        <v>399</v>
      </c>
      <c r="F36" s="2" t="s">
        <v>4</v>
      </c>
      <c r="G36" s="2">
        <v>580</v>
      </c>
      <c r="H36" s="3"/>
      <c r="I36" s="106">
        <f t="shared" si="0"/>
        <v>0</v>
      </c>
      <c r="J36" s="106">
        <f t="shared" si="1"/>
        <v>0</v>
      </c>
      <c r="K36" s="109">
        <f aca="true" t="shared" si="3" ref="K36:K60">SUM(I36:J36)</f>
        <v>0</v>
      </c>
      <c r="L36" s="213">
        <v>0.05</v>
      </c>
    </row>
    <row r="37" spans="4:14" ht="24.75" customHeight="1">
      <c r="D37" s="52">
        <v>30</v>
      </c>
      <c r="E37" s="234" t="s">
        <v>175</v>
      </c>
      <c r="F37" s="54" t="s">
        <v>4</v>
      </c>
      <c r="G37" s="54">
        <v>70</v>
      </c>
      <c r="H37" s="3"/>
      <c r="I37" s="106">
        <f t="shared" si="0"/>
        <v>0</v>
      </c>
      <c r="J37" s="106">
        <f t="shared" si="1"/>
        <v>0</v>
      </c>
      <c r="K37" s="109">
        <f t="shared" si="3"/>
        <v>0</v>
      </c>
      <c r="L37" s="213">
        <v>0.05</v>
      </c>
      <c r="N37" s="5"/>
    </row>
    <row r="38" spans="4:12" ht="24.75" customHeight="1">
      <c r="D38" s="52">
        <v>31</v>
      </c>
      <c r="E38" s="56" t="s">
        <v>176</v>
      </c>
      <c r="F38" s="54" t="s">
        <v>14</v>
      </c>
      <c r="G38" s="54">
        <v>40</v>
      </c>
      <c r="H38" s="3"/>
      <c r="I38" s="106">
        <f t="shared" si="0"/>
        <v>0</v>
      </c>
      <c r="J38" s="106">
        <f t="shared" si="1"/>
        <v>0</v>
      </c>
      <c r="K38" s="109">
        <f t="shared" si="3"/>
        <v>0</v>
      </c>
      <c r="L38" s="213">
        <v>0.05</v>
      </c>
    </row>
    <row r="39" spans="4:12" ht="24.75" customHeight="1">
      <c r="D39" s="52">
        <v>32</v>
      </c>
      <c r="E39" s="56" t="s">
        <v>39</v>
      </c>
      <c r="F39" s="54" t="s">
        <v>4</v>
      </c>
      <c r="G39" s="2">
        <v>120</v>
      </c>
      <c r="H39" s="3"/>
      <c r="I39" s="106">
        <f t="shared" si="0"/>
        <v>0</v>
      </c>
      <c r="J39" s="175">
        <f t="shared" si="1"/>
        <v>0</v>
      </c>
      <c r="K39" s="109">
        <f>SUM(I39:J39)</f>
        <v>0</v>
      </c>
      <c r="L39" s="213">
        <v>0.05</v>
      </c>
    </row>
    <row r="40" spans="4:12" ht="24.75" customHeight="1">
      <c r="D40" s="52">
        <v>33</v>
      </c>
      <c r="E40" s="56" t="s">
        <v>196</v>
      </c>
      <c r="F40" s="54" t="s">
        <v>14</v>
      </c>
      <c r="G40" s="54">
        <v>100</v>
      </c>
      <c r="H40" s="3"/>
      <c r="I40" s="106">
        <f t="shared" si="0"/>
        <v>0</v>
      </c>
      <c r="J40" s="175">
        <f t="shared" si="1"/>
        <v>0</v>
      </c>
      <c r="K40" s="109">
        <f t="shared" si="3"/>
        <v>0</v>
      </c>
      <c r="L40" s="213">
        <v>0.05</v>
      </c>
    </row>
    <row r="41" spans="4:12" ht="24.75" customHeight="1">
      <c r="D41" s="52">
        <v>34</v>
      </c>
      <c r="E41" s="56" t="s">
        <v>177</v>
      </c>
      <c r="F41" s="54" t="s">
        <v>14</v>
      </c>
      <c r="G41" s="54">
        <v>1100</v>
      </c>
      <c r="H41" s="3"/>
      <c r="I41" s="106">
        <f t="shared" si="0"/>
        <v>0</v>
      </c>
      <c r="J41" s="106">
        <f t="shared" si="1"/>
        <v>0</v>
      </c>
      <c r="K41" s="109">
        <f t="shared" si="3"/>
        <v>0</v>
      </c>
      <c r="L41" s="213">
        <v>0.05</v>
      </c>
    </row>
    <row r="42" spans="4:12" ht="24.75" customHeight="1">
      <c r="D42" s="52">
        <v>35</v>
      </c>
      <c r="E42" s="56" t="s">
        <v>400</v>
      </c>
      <c r="F42" s="54" t="s">
        <v>14</v>
      </c>
      <c r="G42" s="54">
        <v>460</v>
      </c>
      <c r="H42" s="3"/>
      <c r="I42" s="106">
        <f t="shared" si="0"/>
        <v>0</v>
      </c>
      <c r="J42" s="106">
        <f t="shared" si="1"/>
        <v>0</v>
      </c>
      <c r="K42" s="109">
        <f t="shared" si="3"/>
        <v>0</v>
      </c>
      <c r="L42" s="213">
        <v>0.05</v>
      </c>
    </row>
    <row r="43" spans="4:12" ht="24.75" customHeight="1">
      <c r="D43" s="52">
        <v>36</v>
      </c>
      <c r="E43" s="56" t="s">
        <v>275</v>
      </c>
      <c r="F43" s="54" t="s">
        <v>4</v>
      </c>
      <c r="G43" s="54">
        <v>10</v>
      </c>
      <c r="H43" s="3"/>
      <c r="I43" s="106">
        <f t="shared" si="0"/>
        <v>0</v>
      </c>
      <c r="J43" s="106">
        <f t="shared" si="1"/>
        <v>0</v>
      </c>
      <c r="K43" s="109">
        <f t="shared" si="3"/>
        <v>0</v>
      </c>
      <c r="L43" s="213">
        <v>0.05</v>
      </c>
    </row>
    <row r="44" spans="4:12" ht="24.75" customHeight="1">
      <c r="D44" s="52">
        <v>37</v>
      </c>
      <c r="E44" s="56" t="s">
        <v>178</v>
      </c>
      <c r="F44" s="54" t="s">
        <v>4</v>
      </c>
      <c r="G44" s="54">
        <v>148</v>
      </c>
      <c r="H44" s="3"/>
      <c r="I44" s="106">
        <f t="shared" si="0"/>
        <v>0</v>
      </c>
      <c r="J44" s="162">
        <f t="shared" si="1"/>
        <v>0</v>
      </c>
      <c r="K44" s="109">
        <f t="shared" si="3"/>
        <v>0</v>
      </c>
      <c r="L44" s="213">
        <v>0.05</v>
      </c>
    </row>
    <row r="45" spans="4:12" ht="24.75" customHeight="1">
      <c r="D45" s="52">
        <v>38</v>
      </c>
      <c r="E45" s="56" t="s">
        <v>88</v>
      </c>
      <c r="F45" s="54" t="s">
        <v>14</v>
      </c>
      <c r="G45" s="54">
        <v>16</v>
      </c>
      <c r="H45" s="2"/>
      <c r="I45" s="106">
        <f t="shared" si="0"/>
        <v>0</v>
      </c>
      <c r="J45" s="106">
        <f t="shared" si="1"/>
        <v>0</v>
      </c>
      <c r="K45" s="109">
        <f t="shared" si="3"/>
        <v>0</v>
      </c>
      <c r="L45" s="213">
        <v>0.05</v>
      </c>
    </row>
    <row r="46" spans="4:12" ht="24.75" customHeight="1">
      <c r="D46" s="52">
        <v>39</v>
      </c>
      <c r="E46" s="56" t="s">
        <v>41</v>
      </c>
      <c r="F46" s="54" t="s">
        <v>4</v>
      </c>
      <c r="G46" s="54">
        <v>1280</v>
      </c>
      <c r="H46" s="2"/>
      <c r="I46" s="106">
        <f t="shared" si="0"/>
        <v>0</v>
      </c>
      <c r="J46" s="162">
        <f t="shared" si="1"/>
        <v>0</v>
      </c>
      <c r="K46" s="109">
        <f t="shared" si="3"/>
        <v>0</v>
      </c>
      <c r="L46" s="213">
        <v>0.05</v>
      </c>
    </row>
    <row r="47" spans="4:12" ht="24.75" customHeight="1">
      <c r="D47" s="52">
        <v>40</v>
      </c>
      <c r="E47" s="56" t="s">
        <v>85</v>
      </c>
      <c r="F47" s="54" t="s">
        <v>14</v>
      </c>
      <c r="G47" s="54">
        <v>110</v>
      </c>
      <c r="H47" s="2"/>
      <c r="I47" s="106">
        <f t="shared" si="0"/>
        <v>0</v>
      </c>
      <c r="J47" s="106">
        <f t="shared" si="1"/>
        <v>0</v>
      </c>
      <c r="K47" s="109">
        <f t="shared" si="3"/>
        <v>0</v>
      </c>
      <c r="L47" s="213">
        <v>0.05</v>
      </c>
    </row>
    <row r="48" spans="4:12" ht="24.75" customHeight="1">
      <c r="D48" s="52">
        <v>41</v>
      </c>
      <c r="E48" s="56" t="s">
        <v>276</v>
      </c>
      <c r="F48" s="54" t="s">
        <v>14</v>
      </c>
      <c r="G48" s="54">
        <v>90</v>
      </c>
      <c r="H48" s="3"/>
      <c r="I48" s="106">
        <f t="shared" si="0"/>
        <v>0</v>
      </c>
      <c r="J48" s="162">
        <f t="shared" si="1"/>
        <v>0</v>
      </c>
      <c r="K48" s="109">
        <f t="shared" si="3"/>
        <v>0</v>
      </c>
      <c r="L48" s="213">
        <v>0.05</v>
      </c>
    </row>
    <row r="49" spans="4:12" ht="24.75" customHeight="1">
      <c r="D49" s="52">
        <v>42</v>
      </c>
      <c r="E49" s="56" t="s">
        <v>197</v>
      </c>
      <c r="F49" s="54" t="s">
        <v>4</v>
      </c>
      <c r="G49" s="54">
        <v>18</v>
      </c>
      <c r="H49" s="2"/>
      <c r="I49" s="106">
        <f t="shared" si="0"/>
        <v>0</v>
      </c>
      <c r="J49" s="106">
        <f t="shared" si="1"/>
        <v>0</v>
      </c>
      <c r="K49" s="109">
        <f t="shared" si="3"/>
        <v>0</v>
      </c>
      <c r="L49" s="213">
        <v>0.05</v>
      </c>
    </row>
    <row r="50" spans="4:12" ht="24.75" customHeight="1">
      <c r="D50" s="52">
        <v>43</v>
      </c>
      <c r="E50" s="56" t="s">
        <v>401</v>
      </c>
      <c r="F50" s="54" t="s">
        <v>14</v>
      </c>
      <c r="G50" s="54">
        <v>420</v>
      </c>
      <c r="H50" s="2"/>
      <c r="I50" s="106">
        <f t="shared" si="0"/>
        <v>0</v>
      </c>
      <c r="J50" s="162">
        <f t="shared" si="1"/>
        <v>0</v>
      </c>
      <c r="K50" s="109">
        <f t="shared" si="3"/>
        <v>0</v>
      </c>
      <c r="L50" s="213">
        <v>0.05</v>
      </c>
    </row>
    <row r="51" spans="4:12" ht="24.75" customHeight="1">
      <c r="D51" s="52">
        <v>44</v>
      </c>
      <c r="E51" s="56" t="s">
        <v>179</v>
      </c>
      <c r="F51" s="54" t="s">
        <v>4</v>
      </c>
      <c r="G51" s="54">
        <v>25</v>
      </c>
      <c r="H51" s="102"/>
      <c r="I51" s="106">
        <f t="shared" si="0"/>
        <v>0</v>
      </c>
      <c r="J51" s="106">
        <f t="shared" si="1"/>
        <v>0</v>
      </c>
      <c r="K51" s="109">
        <f t="shared" si="3"/>
        <v>0</v>
      </c>
      <c r="L51" s="213">
        <v>0.05</v>
      </c>
    </row>
    <row r="52" spans="4:12" ht="24.75" customHeight="1">
      <c r="D52" s="52">
        <v>45</v>
      </c>
      <c r="E52" s="56" t="s">
        <v>180</v>
      </c>
      <c r="F52" s="54" t="s">
        <v>4</v>
      </c>
      <c r="G52" s="54">
        <v>300</v>
      </c>
      <c r="H52" s="102"/>
      <c r="I52" s="106">
        <f t="shared" si="0"/>
        <v>0</v>
      </c>
      <c r="J52" s="106">
        <f t="shared" si="1"/>
        <v>0</v>
      </c>
      <c r="K52" s="109">
        <f t="shared" si="3"/>
        <v>0</v>
      </c>
      <c r="L52" s="213">
        <v>0.05</v>
      </c>
    </row>
    <row r="53" spans="4:12" ht="24.75" customHeight="1">
      <c r="D53" s="52">
        <v>46</v>
      </c>
      <c r="E53" s="56" t="s">
        <v>181</v>
      </c>
      <c r="F53" s="54" t="s">
        <v>14</v>
      </c>
      <c r="G53" s="54">
        <v>70</v>
      </c>
      <c r="H53" s="102"/>
      <c r="I53" s="106">
        <f t="shared" si="0"/>
        <v>0</v>
      </c>
      <c r="J53" s="162">
        <f t="shared" si="1"/>
        <v>0</v>
      </c>
      <c r="K53" s="109">
        <f t="shared" si="3"/>
        <v>0</v>
      </c>
      <c r="L53" s="213">
        <v>0.05</v>
      </c>
    </row>
    <row r="54" spans="4:12" ht="24.75" customHeight="1">
      <c r="D54" s="52">
        <v>47</v>
      </c>
      <c r="E54" s="56" t="s">
        <v>182</v>
      </c>
      <c r="F54" s="54" t="s">
        <v>4</v>
      </c>
      <c r="G54" s="54">
        <v>13</v>
      </c>
      <c r="H54" s="102"/>
      <c r="I54" s="106">
        <f t="shared" si="0"/>
        <v>0</v>
      </c>
      <c r="J54" s="106">
        <f t="shared" si="1"/>
        <v>0</v>
      </c>
      <c r="K54" s="109">
        <f t="shared" si="3"/>
        <v>0</v>
      </c>
      <c r="L54" s="213">
        <v>0.05</v>
      </c>
    </row>
    <row r="55" spans="4:12" ht="24.75" customHeight="1">
      <c r="D55" s="52">
        <v>48</v>
      </c>
      <c r="E55" s="56" t="s">
        <v>42</v>
      </c>
      <c r="F55" s="54" t="s">
        <v>4</v>
      </c>
      <c r="G55" s="54">
        <v>210</v>
      </c>
      <c r="H55" s="102"/>
      <c r="I55" s="106">
        <f t="shared" si="0"/>
        <v>0</v>
      </c>
      <c r="J55" s="106">
        <f t="shared" si="1"/>
        <v>0</v>
      </c>
      <c r="K55" s="109">
        <f t="shared" si="3"/>
        <v>0</v>
      </c>
      <c r="L55" s="213">
        <v>0.05</v>
      </c>
    </row>
    <row r="56" spans="4:12" ht="24.75" customHeight="1">
      <c r="D56" s="52">
        <v>49</v>
      </c>
      <c r="E56" s="145" t="s">
        <v>183</v>
      </c>
      <c r="F56" s="130" t="s">
        <v>4</v>
      </c>
      <c r="G56" s="130">
        <v>240</v>
      </c>
      <c r="H56" s="146"/>
      <c r="I56" s="106">
        <f t="shared" si="0"/>
        <v>0</v>
      </c>
      <c r="J56" s="106">
        <f t="shared" si="1"/>
        <v>0</v>
      </c>
      <c r="K56" s="109">
        <f t="shared" si="3"/>
        <v>0</v>
      </c>
      <c r="L56" s="213">
        <v>0.05</v>
      </c>
    </row>
    <row r="57" spans="4:12" ht="24.75" customHeight="1">
      <c r="D57" s="52">
        <v>50</v>
      </c>
      <c r="E57" s="148" t="s">
        <v>184</v>
      </c>
      <c r="F57" s="137" t="s">
        <v>4</v>
      </c>
      <c r="G57" s="137">
        <v>20</v>
      </c>
      <c r="H57" s="149"/>
      <c r="I57" s="106">
        <f t="shared" si="0"/>
        <v>0</v>
      </c>
      <c r="J57" s="175">
        <f t="shared" si="1"/>
        <v>0</v>
      </c>
      <c r="K57" s="109">
        <f t="shared" si="3"/>
        <v>0</v>
      </c>
      <c r="L57" s="213">
        <v>0.05</v>
      </c>
    </row>
    <row r="58" spans="4:12" ht="24.75" customHeight="1">
      <c r="D58" s="52">
        <v>51</v>
      </c>
      <c r="E58" s="148" t="s">
        <v>185</v>
      </c>
      <c r="F58" s="137" t="s">
        <v>4</v>
      </c>
      <c r="G58" s="137">
        <v>20</v>
      </c>
      <c r="H58" s="149"/>
      <c r="I58" s="106">
        <f t="shared" si="0"/>
        <v>0</v>
      </c>
      <c r="J58" s="162">
        <f t="shared" si="1"/>
        <v>0</v>
      </c>
      <c r="K58" s="109">
        <f t="shared" si="3"/>
        <v>0</v>
      </c>
      <c r="L58" s="213">
        <v>0.05</v>
      </c>
    </row>
    <row r="59" spans="3:12" ht="24.75" customHeight="1">
      <c r="C59" s="177"/>
      <c r="D59" s="52">
        <v>52</v>
      </c>
      <c r="E59" s="148" t="s">
        <v>43</v>
      </c>
      <c r="F59" s="137" t="s">
        <v>4</v>
      </c>
      <c r="G59" s="137">
        <v>77</v>
      </c>
      <c r="H59" s="149"/>
      <c r="I59" s="106">
        <f t="shared" si="0"/>
        <v>0</v>
      </c>
      <c r="J59" s="106">
        <f t="shared" si="1"/>
        <v>0</v>
      </c>
      <c r="K59" s="109">
        <f t="shared" si="3"/>
        <v>0</v>
      </c>
      <c r="L59" s="213">
        <v>0.05</v>
      </c>
    </row>
    <row r="60" spans="3:12" ht="24.75" customHeight="1">
      <c r="C60" s="177"/>
      <c r="D60" s="52">
        <v>53</v>
      </c>
      <c r="E60" s="148" t="s">
        <v>44</v>
      </c>
      <c r="F60" s="137" t="s">
        <v>4</v>
      </c>
      <c r="G60" s="137">
        <v>816</v>
      </c>
      <c r="H60" s="149"/>
      <c r="I60" s="106">
        <f t="shared" si="0"/>
        <v>0</v>
      </c>
      <c r="J60" s="106">
        <f t="shared" si="1"/>
        <v>0</v>
      </c>
      <c r="K60" s="109">
        <f t="shared" si="3"/>
        <v>0</v>
      </c>
      <c r="L60" s="213">
        <v>0.05</v>
      </c>
    </row>
    <row r="61" spans="4:12" ht="24.75" customHeight="1">
      <c r="D61" s="52">
        <v>54</v>
      </c>
      <c r="E61" s="172" t="s">
        <v>45</v>
      </c>
      <c r="F61" s="173" t="s">
        <v>4</v>
      </c>
      <c r="G61" s="173">
        <v>108</v>
      </c>
      <c r="H61" s="174"/>
      <c r="I61" s="106">
        <f>H61*G61</f>
        <v>0</v>
      </c>
      <c r="J61" s="162">
        <f t="shared" si="1"/>
        <v>0</v>
      </c>
      <c r="K61" s="176">
        <f>I61+J61</f>
        <v>0</v>
      </c>
      <c r="L61" s="213">
        <v>0.05</v>
      </c>
    </row>
    <row r="62" spans="4:12" ht="24.75" customHeight="1">
      <c r="D62" s="52">
        <v>55</v>
      </c>
      <c r="E62" s="56" t="s">
        <v>46</v>
      </c>
      <c r="F62" s="54" t="s">
        <v>4</v>
      </c>
      <c r="G62" s="54">
        <v>140</v>
      </c>
      <c r="H62" s="2"/>
      <c r="I62" s="106">
        <f aca="true" t="shared" si="4" ref="I62:I80">H62*G62</f>
        <v>0</v>
      </c>
      <c r="J62" s="106">
        <f t="shared" si="1"/>
        <v>0</v>
      </c>
      <c r="K62" s="109">
        <f>SUM(I62:J62)</f>
        <v>0</v>
      </c>
      <c r="L62" s="213">
        <v>0.05</v>
      </c>
    </row>
    <row r="63" spans="4:12" ht="24.75" customHeight="1">
      <c r="D63" s="52">
        <v>56</v>
      </c>
      <c r="E63" s="56" t="s">
        <v>277</v>
      </c>
      <c r="F63" s="54" t="s">
        <v>4</v>
      </c>
      <c r="G63" s="54">
        <v>15</v>
      </c>
      <c r="H63" s="3"/>
      <c r="I63" s="106">
        <f t="shared" si="4"/>
        <v>0</v>
      </c>
      <c r="J63" s="106">
        <f t="shared" si="1"/>
        <v>0</v>
      </c>
      <c r="K63" s="109">
        <f aca="true" t="shared" si="5" ref="K63:K80">SUM(I63:J63)</f>
        <v>0</v>
      </c>
      <c r="L63" s="213">
        <v>0.05</v>
      </c>
    </row>
    <row r="64" spans="4:12" ht="24.75" customHeight="1">
      <c r="D64" s="52">
        <v>57</v>
      </c>
      <c r="E64" s="74" t="s">
        <v>47</v>
      </c>
      <c r="F64" s="2" t="s">
        <v>4</v>
      </c>
      <c r="G64" s="2">
        <v>125</v>
      </c>
      <c r="H64" s="3"/>
      <c r="I64" s="106">
        <f t="shared" si="4"/>
        <v>0</v>
      </c>
      <c r="J64" s="106">
        <f t="shared" si="1"/>
        <v>0</v>
      </c>
      <c r="K64" s="109">
        <f t="shared" si="5"/>
        <v>0</v>
      </c>
      <c r="L64" s="213">
        <v>0.05</v>
      </c>
    </row>
    <row r="65" spans="4:12" ht="24.75" customHeight="1">
      <c r="D65" s="52">
        <v>58</v>
      </c>
      <c r="E65" s="74" t="s">
        <v>278</v>
      </c>
      <c r="F65" s="2" t="s">
        <v>279</v>
      </c>
      <c r="G65" s="2">
        <v>50</v>
      </c>
      <c r="H65" s="3"/>
      <c r="I65" s="106">
        <f t="shared" si="4"/>
        <v>0</v>
      </c>
      <c r="J65" s="175">
        <f t="shared" si="1"/>
        <v>0</v>
      </c>
      <c r="K65" s="109">
        <f t="shared" si="5"/>
        <v>0</v>
      </c>
      <c r="L65" s="213">
        <v>0.05</v>
      </c>
    </row>
    <row r="66" spans="4:12" ht="24.75" customHeight="1">
      <c r="D66" s="52">
        <v>59</v>
      </c>
      <c r="E66" s="56" t="s">
        <v>186</v>
      </c>
      <c r="F66" s="54" t="s">
        <v>4</v>
      </c>
      <c r="G66" s="54">
        <v>35</v>
      </c>
      <c r="H66" s="3"/>
      <c r="I66" s="106">
        <f t="shared" si="4"/>
        <v>0</v>
      </c>
      <c r="J66" s="175">
        <f t="shared" si="1"/>
        <v>0</v>
      </c>
      <c r="K66" s="109">
        <f t="shared" si="5"/>
        <v>0</v>
      </c>
      <c r="L66" s="213">
        <v>0.05</v>
      </c>
    </row>
    <row r="67" spans="4:12" ht="24.75" customHeight="1">
      <c r="D67" s="52">
        <v>60</v>
      </c>
      <c r="E67" s="56" t="s">
        <v>187</v>
      </c>
      <c r="F67" s="54" t="s">
        <v>14</v>
      </c>
      <c r="G67" s="54">
        <v>355</v>
      </c>
      <c r="H67" s="3"/>
      <c r="I67" s="106">
        <f t="shared" si="4"/>
        <v>0</v>
      </c>
      <c r="J67" s="175">
        <f t="shared" si="1"/>
        <v>0</v>
      </c>
      <c r="K67" s="109">
        <f t="shared" si="5"/>
        <v>0</v>
      </c>
      <c r="L67" s="213">
        <v>0.05</v>
      </c>
    </row>
    <row r="68" spans="4:12" ht="24.75" customHeight="1">
      <c r="D68" s="52">
        <v>61</v>
      </c>
      <c r="E68" s="74" t="s">
        <v>48</v>
      </c>
      <c r="F68" s="2" t="s">
        <v>14</v>
      </c>
      <c r="G68" s="2">
        <v>195</v>
      </c>
      <c r="H68" s="3"/>
      <c r="I68" s="106">
        <f t="shared" si="4"/>
        <v>0</v>
      </c>
      <c r="J68" s="175">
        <f t="shared" si="1"/>
        <v>0</v>
      </c>
      <c r="K68" s="109">
        <f t="shared" si="5"/>
        <v>0</v>
      </c>
      <c r="L68" s="213">
        <v>0.05</v>
      </c>
    </row>
    <row r="69" spans="4:12" ht="24.75" customHeight="1">
      <c r="D69" s="52">
        <v>62</v>
      </c>
      <c r="E69" s="56" t="s">
        <v>280</v>
      </c>
      <c r="F69" s="54" t="s">
        <v>14</v>
      </c>
      <c r="G69" s="54">
        <v>20</v>
      </c>
      <c r="H69" s="3"/>
      <c r="I69" s="106">
        <f t="shared" si="4"/>
        <v>0</v>
      </c>
      <c r="J69" s="106">
        <f t="shared" si="1"/>
        <v>0</v>
      </c>
      <c r="K69" s="109">
        <f t="shared" si="5"/>
        <v>0</v>
      </c>
      <c r="L69" s="213">
        <v>0.05</v>
      </c>
    </row>
    <row r="70" spans="4:12" ht="24.75" customHeight="1">
      <c r="D70" s="52">
        <v>63</v>
      </c>
      <c r="E70" s="284" t="s">
        <v>402</v>
      </c>
      <c r="F70" s="54" t="s">
        <v>14</v>
      </c>
      <c r="G70" s="54">
        <v>50</v>
      </c>
      <c r="H70" s="3"/>
      <c r="I70" s="106">
        <f t="shared" si="4"/>
        <v>0</v>
      </c>
      <c r="J70" s="162">
        <f t="shared" si="1"/>
        <v>0</v>
      </c>
      <c r="K70" s="109">
        <f t="shared" si="5"/>
        <v>0</v>
      </c>
      <c r="L70" s="213">
        <v>0.05</v>
      </c>
    </row>
    <row r="71" spans="4:12" ht="30">
      <c r="D71" s="52">
        <v>64</v>
      </c>
      <c r="E71" s="56" t="s">
        <v>188</v>
      </c>
      <c r="F71" s="54" t="s">
        <v>14</v>
      </c>
      <c r="G71" s="54">
        <v>50</v>
      </c>
      <c r="H71" s="3"/>
      <c r="I71" s="106">
        <f t="shared" si="4"/>
        <v>0</v>
      </c>
      <c r="J71" s="106">
        <f t="shared" si="1"/>
        <v>0</v>
      </c>
      <c r="K71" s="109">
        <f t="shared" si="5"/>
        <v>0</v>
      </c>
      <c r="L71" s="213">
        <v>0.05</v>
      </c>
    </row>
    <row r="72" spans="4:12" ht="24.75" customHeight="1">
      <c r="D72" s="52">
        <v>65</v>
      </c>
      <c r="E72" s="74" t="s">
        <v>189</v>
      </c>
      <c r="F72" s="2" t="s">
        <v>14</v>
      </c>
      <c r="G72" s="2">
        <v>280</v>
      </c>
      <c r="H72" s="2"/>
      <c r="I72" s="106">
        <f t="shared" si="4"/>
        <v>0</v>
      </c>
      <c r="J72" s="175">
        <f t="shared" si="1"/>
        <v>0</v>
      </c>
      <c r="K72" s="109">
        <f t="shared" si="5"/>
        <v>0</v>
      </c>
      <c r="L72" s="213">
        <v>0.05</v>
      </c>
    </row>
    <row r="73" spans="4:12" ht="24.75" customHeight="1">
      <c r="D73" s="52">
        <v>66</v>
      </c>
      <c r="E73" s="56" t="s">
        <v>49</v>
      </c>
      <c r="F73" s="54" t="s">
        <v>4</v>
      </c>
      <c r="G73" s="54">
        <v>830</v>
      </c>
      <c r="H73" s="3"/>
      <c r="I73" s="106">
        <f t="shared" si="4"/>
        <v>0</v>
      </c>
      <c r="J73" s="162">
        <f t="shared" si="1"/>
        <v>0</v>
      </c>
      <c r="K73" s="109">
        <f t="shared" si="5"/>
        <v>0</v>
      </c>
      <c r="L73" s="213">
        <v>0.05</v>
      </c>
    </row>
    <row r="74" spans="4:12" ht="24.75" customHeight="1">
      <c r="D74" s="52">
        <v>67</v>
      </c>
      <c r="E74" s="56" t="s">
        <v>281</v>
      </c>
      <c r="F74" s="54" t="s">
        <v>14</v>
      </c>
      <c r="G74" s="54">
        <v>16</v>
      </c>
      <c r="H74" s="3"/>
      <c r="I74" s="106">
        <f t="shared" si="4"/>
        <v>0</v>
      </c>
      <c r="J74" s="106">
        <f t="shared" si="1"/>
        <v>0</v>
      </c>
      <c r="K74" s="109">
        <f t="shared" si="5"/>
        <v>0</v>
      </c>
      <c r="L74" s="213">
        <v>0.05</v>
      </c>
    </row>
    <row r="75" spans="4:12" ht="24.75" customHeight="1">
      <c r="D75" s="52">
        <v>68</v>
      </c>
      <c r="E75" s="56" t="s">
        <v>190</v>
      </c>
      <c r="F75" s="54" t="s">
        <v>14</v>
      </c>
      <c r="G75" s="54">
        <v>200</v>
      </c>
      <c r="H75" s="3"/>
      <c r="I75" s="106">
        <f t="shared" si="4"/>
        <v>0</v>
      </c>
      <c r="J75" s="175">
        <f t="shared" si="1"/>
        <v>0</v>
      </c>
      <c r="K75" s="109">
        <f t="shared" si="5"/>
        <v>0</v>
      </c>
      <c r="L75" s="213">
        <v>0.05</v>
      </c>
    </row>
    <row r="76" spans="4:12" ht="24.75" customHeight="1">
      <c r="D76" s="52">
        <v>69</v>
      </c>
      <c r="E76" s="284" t="s">
        <v>403</v>
      </c>
      <c r="F76" s="54" t="s">
        <v>4</v>
      </c>
      <c r="G76" s="54">
        <v>26</v>
      </c>
      <c r="H76" s="3"/>
      <c r="I76" s="106">
        <f t="shared" si="4"/>
        <v>0</v>
      </c>
      <c r="J76" s="106">
        <f t="shared" si="1"/>
        <v>0</v>
      </c>
      <c r="K76" s="109">
        <f t="shared" si="5"/>
        <v>0</v>
      </c>
      <c r="L76" s="213">
        <v>0.05</v>
      </c>
    </row>
    <row r="77" spans="4:12" ht="24.75" customHeight="1">
      <c r="D77" s="52">
        <v>70</v>
      </c>
      <c r="E77" s="56" t="s">
        <v>191</v>
      </c>
      <c r="F77" s="54" t="s">
        <v>4</v>
      </c>
      <c r="G77" s="54">
        <v>10</v>
      </c>
      <c r="H77" s="3"/>
      <c r="I77" s="106">
        <f t="shared" si="4"/>
        <v>0</v>
      </c>
      <c r="J77" s="106">
        <f aca="true" t="shared" si="6" ref="J77:J88">I77*L77</f>
        <v>0</v>
      </c>
      <c r="K77" s="109">
        <f t="shared" si="5"/>
        <v>0</v>
      </c>
      <c r="L77" s="213">
        <v>0.05</v>
      </c>
    </row>
    <row r="78" spans="4:12" ht="24.75" customHeight="1">
      <c r="D78" s="52">
        <v>71</v>
      </c>
      <c r="E78" s="282" t="s">
        <v>404</v>
      </c>
      <c r="F78" s="54" t="s">
        <v>4</v>
      </c>
      <c r="G78" s="54">
        <v>10</v>
      </c>
      <c r="H78" s="3"/>
      <c r="I78" s="106">
        <f t="shared" si="4"/>
        <v>0</v>
      </c>
      <c r="J78" s="162">
        <f t="shared" si="6"/>
        <v>0</v>
      </c>
      <c r="K78" s="109">
        <f t="shared" si="5"/>
        <v>0</v>
      </c>
      <c r="L78" s="213">
        <v>0.05</v>
      </c>
    </row>
    <row r="79" spans="4:12" ht="24.75" customHeight="1">
      <c r="D79" s="52">
        <v>72</v>
      </c>
      <c r="E79" s="56" t="s">
        <v>192</v>
      </c>
      <c r="F79" s="54" t="s">
        <v>4</v>
      </c>
      <c r="G79" s="54">
        <v>40</v>
      </c>
      <c r="H79" s="3"/>
      <c r="I79" s="106">
        <f t="shared" si="4"/>
        <v>0</v>
      </c>
      <c r="J79" s="106">
        <f t="shared" si="6"/>
        <v>0</v>
      </c>
      <c r="K79" s="109">
        <f t="shared" si="5"/>
        <v>0</v>
      </c>
      <c r="L79" s="213">
        <v>0.05</v>
      </c>
    </row>
    <row r="80" spans="4:12" ht="24.75" customHeight="1">
      <c r="D80" s="52">
        <v>73</v>
      </c>
      <c r="E80" s="56" t="s">
        <v>193</v>
      </c>
      <c r="F80" s="54" t="s">
        <v>4</v>
      </c>
      <c r="G80" s="54">
        <v>120</v>
      </c>
      <c r="H80" s="3"/>
      <c r="I80" s="106">
        <f t="shared" si="4"/>
        <v>0</v>
      </c>
      <c r="J80" s="175">
        <f t="shared" si="6"/>
        <v>0</v>
      </c>
      <c r="K80" s="109">
        <f t="shared" si="5"/>
        <v>0</v>
      </c>
      <c r="L80" s="213">
        <v>0.05</v>
      </c>
    </row>
    <row r="81" spans="4:12" ht="24.75" customHeight="1">
      <c r="D81" s="52">
        <v>74</v>
      </c>
      <c r="E81" s="56" t="s">
        <v>282</v>
      </c>
      <c r="F81" s="208" t="s">
        <v>4</v>
      </c>
      <c r="G81" s="54">
        <v>40</v>
      </c>
      <c r="H81" s="206"/>
      <c r="I81" s="106">
        <f aca="true" t="shared" si="7" ref="I81:I88">H81*G81</f>
        <v>0</v>
      </c>
      <c r="J81" s="162">
        <f t="shared" si="6"/>
        <v>0</v>
      </c>
      <c r="K81" s="109">
        <f aca="true" t="shared" si="8" ref="K81:K88">SUM(I81:J81)</f>
        <v>0</v>
      </c>
      <c r="L81" s="213">
        <v>0.05</v>
      </c>
    </row>
    <row r="82" spans="4:12" ht="24.75" customHeight="1">
      <c r="D82" s="52">
        <v>75</v>
      </c>
      <c r="E82" s="56" t="s">
        <v>194</v>
      </c>
      <c r="F82" s="208" t="s">
        <v>4</v>
      </c>
      <c r="G82" s="54">
        <v>1000</v>
      </c>
      <c r="H82" s="206"/>
      <c r="I82" s="106">
        <f t="shared" si="7"/>
        <v>0</v>
      </c>
      <c r="J82" s="106">
        <f t="shared" si="6"/>
        <v>0</v>
      </c>
      <c r="K82" s="109">
        <f t="shared" si="8"/>
        <v>0</v>
      </c>
      <c r="L82" s="213">
        <v>0.05</v>
      </c>
    </row>
    <row r="83" spans="4:12" ht="24.75" customHeight="1">
      <c r="D83" s="52">
        <v>76</v>
      </c>
      <c r="E83" s="211" t="s">
        <v>283</v>
      </c>
      <c r="F83" s="209" t="s">
        <v>4</v>
      </c>
      <c r="G83" s="212">
        <v>3630</v>
      </c>
      <c r="H83" s="205"/>
      <c r="I83" s="106">
        <f t="shared" si="7"/>
        <v>0</v>
      </c>
      <c r="J83" s="106">
        <f t="shared" si="6"/>
        <v>0</v>
      </c>
      <c r="K83" s="109">
        <f t="shared" si="8"/>
        <v>0</v>
      </c>
      <c r="L83" s="213">
        <v>0.05</v>
      </c>
    </row>
    <row r="84" spans="4:12" ht="30">
      <c r="D84" s="52">
        <v>77</v>
      </c>
      <c r="E84" s="56" t="s">
        <v>284</v>
      </c>
      <c r="F84" s="208" t="s">
        <v>14</v>
      </c>
      <c r="G84" s="54">
        <v>10</v>
      </c>
      <c r="H84" s="206"/>
      <c r="I84" s="106">
        <f t="shared" si="7"/>
        <v>0</v>
      </c>
      <c r="J84" s="175">
        <f t="shared" si="6"/>
        <v>0</v>
      </c>
      <c r="K84" s="109">
        <f t="shared" si="8"/>
        <v>0</v>
      </c>
      <c r="L84" s="213">
        <v>0.05</v>
      </c>
    </row>
    <row r="85" spans="4:15" ht="24.75" customHeight="1">
      <c r="D85" s="52">
        <v>78</v>
      </c>
      <c r="E85" s="172" t="s">
        <v>285</v>
      </c>
      <c r="F85" s="210" t="s">
        <v>14</v>
      </c>
      <c r="G85" s="173">
        <v>5</v>
      </c>
      <c r="H85" s="207"/>
      <c r="I85" s="106">
        <f t="shared" si="7"/>
        <v>0</v>
      </c>
      <c r="J85" s="175">
        <f t="shared" si="6"/>
        <v>0</v>
      </c>
      <c r="K85" s="109">
        <f t="shared" si="8"/>
        <v>0</v>
      </c>
      <c r="L85" s="213">
        <v>0.05</v>
      </c>
      <c r="O85" s="100"/>
    </row>
    <row r="86" spans="4:15" ht="24.75" customHeight="1">
      <c r="D86" s="52">
        <v>79</v>
      </c>
      <c r="E86" s="56" t="s">
        <v>405</v>
      </c>
      <c r="F86" s="208" t="s">
        <v>14</v>
      </c>
      <c r="G86" s="54">
        <v>5</v>
      </c>
      <c r="H86" s="206"/>
      <c r="I86" s="106">
        <f t="shared" si="7"/>
        <v>0</v>
      </c>
      <c r="J86" s="162">
        <f t="shared" si="6"/>
        <v>0</v>
      </c>
      <c r="K86" s="109">
        <f t="shared" si="8"/>
        <v>0</v>
      </c>
      <c r="L86" s="213">
        <v>0.05</v>
      </c>
      <c r="O86" s="100"/>
    </row>
    <row r="87" spans="4:15" ht="24.75" customHeight="1">
      <c r="D87" s="52">
        <v>80</v>
      </c>
      <c r="E87" s="172" t="s">
        <v>406</v>
      </c>
      <c r="F87" s="210" t="s">
        <v>14</v>
      </c>
      <c r="G87" s="173">
        <v>10</v>
      </c>
      <c r="H87" s="207"/>
      <c r="I87" s="106">
        <f t="shared" si="7"/>
        <v>0</v>
      </c>
      <c r="J87" s="106">
        <f t="shared" si="6"/>
        <v>0</v>
      </c>
      <c r="K87" s="109">
        <f t="shared" si="8"/>
        <v>0</v>
      </c>
      <c r="L87" s="213">
        <v>0.05</v>
      </c>
      <c r="O87" s="100"/>
    </row>
    <row r="88" spans="4:12" ht="24.75" customHeight="1" thickBot="1">
      <c r="D88" s="223">
        <v>81</v>
      </c>
      <c r="E88" s="224" t="s">
        <v>198</v>
      </c>
      <c r="F88" s="225" t="s">
        <v>14</v>
      </c>
      <c r="G88" s="226">
        <v>5</v>
      </c>
      <c r="H88" s="227"/>
      <c r="I88" s="110">
        <f t="shared" si="7"/>
        <v>0</v>
      </c>
      <c r="J88" s="110">
        <f t="shared" si="6"/>
        <v>0</v>
      </c>
      <c r="K88" s="193">
        <f t="shared" si="8"/>
        <v>0</v>
      </c>
      <c r="L88" s="253">
        <v>0.05</v>
      </c>
    </row>
    <row r="89" spans="3:12" ht="16.5" thickBot="1">
      <c r="C89" s="177"/>
      <c r="D89" s="314" t="s">
        <v>86</v>
      </c>
      <c r="E89" s="314"/>
      <c r="F89" s="314"/>
      <c r="G89" s="314"/>
      <c r="H89" s="315"/>
      <c r="I89" s="119">
        <f>SUM(I8:I80)</f>
        <v>0</v>
      </c>
      <c r="J89" s="119">
        <f>SUM(J8:J80)</f>
        <v>0</v>
      </c>
      <c r="K89" s="222">
        <f>SUM(K8:K80)</f>
        <v>0</v>
      </c>
      <c r="L89" s="254"/>
    </row>
    <row r="90" spans="4:11" ht="15.75">
      <c r="D90" s="160"/>
      <c r="E90" s="160"/>
      <c r="F90" s="160"/>
      <c r="G90" s="160"/>
      <c r="H90" s="160"/>
      <c r="I90" s="161"/>
      <c r="J90" s="161"/>
      <c r="K90" s="161"/>
    </row>
    <row r="91" spans="4:11" ht="15">
      <c r="D91" s="57"/>
      <c r="E91" s="57"/>
      <c r="F91" s="57"/>
      <c r="G91" s="57"/>
      <c r="H91" s="57"/>
      <c r="I91" s="57"/>
      <c r="J91" s="57"/>
      <c r="K91" s="57"/>
    </row>
    <row r="95" spans="7:8" ht="15">
      <c r="G95" s="100"/>
      <c r="H95" s="100"/>
    </row>
    <row r="96" spans="7:8" ht="15">
      <c r="G96" s="100"/>
      <c r="H96" s="100"/>
    </row>
    <row r="97" ht="15">
      <c r="G97" s="100"/>
    </row>
  </sheetData>
  <sheetProtection/>
  <mergeCells count="3">
    <mergeCell ref="E3:J3"/>
    <mergeCell ref="E4:J4"/>
    <mergeCell ref="D89:H89"/>
  </mergeCells>
  <printOptions/>
  <pageMargins left="0.7" right="0.7" top="0.75" bottom="0.75" header="0.3" footer="0.3"/>
  <pageSetup fitToHeight="0" fitToWidth="1" horizontalDpi="300" verticalDpi="3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6"/>
  <sheetViews>
    <sheetView tabSelected="1" zoomScalePageLayoutView="0" workbookViewId="0" topLeftCell="B13">
      <selection activeCell="B25" sqref="B25"/>
    </sheetView>
  </sheetViews>
  <sheetFormatPr defaultColWidth="9.140625" defaultRowHeight="15"/>
  <cols>
    <col min="3" max="3" width="6.28125" style="0" customWidth="1"/>
    <col min="4" max="4" width="41.57421875" style="0" customWidth="1"/>
    <col min="5" max="5" width="10.7109375" style="0" customWidth="1"/>
    <col min="6" max="6" width="12.7109375" style="0" customWidth="1"/>
    <col min="7" max="7" width="12.28125" style="0" customWidth="1"/>
    <col min="10" max="10" width="9.140625" style="0" bestFit="1" customWidth="1"/>
    <col min="11" max="11" width="9.140625" style="217" customWidth="1"/>
  </cols>
  <sheetData>
    <row r="3" spans="4:9" ht="15">
      <c r="D3" s="306" t="s">
        <v>12</v>
      </c>
      <c r="E3" s="306"/>
      <c r="F3" s="306"/>
      <c r="G3" s="306"/>
      <c r="H3" s="306"/>
      <c r="I3" s="306"/>
    </row>
    <row r="4" spans="4:9" ht="15">
      <c r="D4" s="306" t="s">
        <v>53</v>
      </c>
      <c r="E4" s="306"/>
      <c r="F4" s="306"/>
      <c r="G4" s="306"/>
      <c r="H4" s="306"/>
      <c r="I4" s="306"/>
    </row>
    <row r="5" ht="15.75" thickBot="1"/>
    <row r="6" spans="3:10" ht="45.75" thickBot="1">
      <c r="C6" s="20" t="s">
        <v>0</v>
      </c>
      <c r="D6" s="21" t="s">
        <v>1</v>
      </c>
      <c r="E6" s="22" t="s">
        <v>2</v>
      </c>
      <c r="F6" s="23" t="s">
        <v>3</v>
      </c>
      <c r="G6" s="24" t="s">
        <v>8</v>
      </c>
      <c r="H6" s="24" t="s">
        <v>9</v>
      </c>
      <c r="I6" s="24" t="s">
        <v>10</v>
      </c>
      <c r="J6" s="25" t="s">
        <v>11</v>
      </c>
    </row>
    <row r="7" spans="3:10" ht="24.75" customHeight="1" thickBot="1">
      <c r="C7" s="35">
        <v>1</v>
      </c>
      <c r="D7" s="37">
        <v>2</v>
      </c>
      <c r="E7" s="37">
        <v>3</v>
      </c>
      <c r="F7" s="37">
        <v>4</v>
      </c>
      <c r="G7" s="103">
        <v>5</v>
      </c>
      <c r="H7" s="12">
        <v>6</v>
      </c>
      <c r="I7" s="12">
        <v>7</v>
      </c>
      <c r="J7" s="104">
        <v>8</v>
      </c>
    </row>
    <row r="8" spans="3:10" ht="24.75" customHeight="1" thickBot="1">
      <c r="C8" s="290">
        <v>1</v>
      </c>
      <c r="D8" s="203" t="s">
        <v>51</v>
      </c>
      <c r="E8" s="291" t="s">
        <v>14</v>
      </c>
      <c r="F8" s="37">
        <v>250</v>
      </c>
      <c r="G8" s="103"/>
      <c r="H8" s="179">
        <f>G8*F8</f>
        <v>0</v>
      </c>
      <c r="I8" s="179">
        <f>H8*K8</f>
        <v>0</v>
      </c>
      <c r="J8" s="180">
        <f>H8+I8</f>
        <v>0</v>
      </c>
    </row>
    <row r="9" spans="3:11" ht="24.75" customHeight="1">
      <c r="C9" s="199">
        <v>2</v>
      </c>
      <c r="D9" s="292" t="s">
        <v>407</v>
      </c>
      <c r="E9" s="201" t="s">
        <v>14</v>
      </c>
      <c r="F9" s="77">
        <v>2500</v>
      </c>
      <c r="G9" s="76"/>
      <c r="H9" s="179">
        <f>G9*F9</f>
        <v>0</v>
      </c>
      <c r="I9" s="179">
        <f>H9*K9</f>
        <v>0</v>
      </c>
      <c r="J9" s="180">
        <f>H9+I9</f>
        <v>0</v>
      </c>
      <c r="K9" s="213">
        <v>0.05</v>
      </c>
    </row>
    <row r="10" spans="2:11" ht="24.75" customHeight="1">
      <c r="B10" s="159"/>
      <c r="C10" s="200">
        <v>3</v>
      </c>
      <c r="D10" s="203" t="s">
        <v>290</v>
      </c>
      <c r="E10" s="202" t="s">
        <v>14</v>
      </c>
      <c r="F10" s="79">
        <v>330</v>
      </c>
      <c r="G10" s="80"/>
      <c r="H10" s="114">
        <f aca="true" t="shared" si="0" ref="H10:H25">G10*F10</f>
        <v>0</v>
      </c>
      <c r="I10" s="179">
        <f aca="true" t="shared" si="1" ref="I10:I25">H10*K10</f>
        <v>0</v>
      </c>
      <c r="J10" s="115">
        <f aca="true" t="shared" si="2" ref="J10:J25">SUM(H10:I10)</f>
        <v>0</v>
      </c>
      <c r="K10" s="213">
        <v>0.08</v>
      </c>
    </row>
    <row r="11" spans="2:11" ht="24.75" customHeight="1">
      <c r="B11" s="159"/>
      <c r="C11" s="200">
        <v>4</v>
      </c>
      <c r="D11" s="293" t="s">
        <v>408</v>
      </c>
      <c r="E11" s="202" t="s">
        <v>14</v>
      </c>
      <c r="F11" s="79">
        <v>240</v>
      </c>
      <c r="G11" s="80"/>
      <c r="H11" s="114">
        <f t="shared" si="0"/>
        <v>0</v>
      </c>
      <c r="I11" s="179">
        <f t="shared" si="1"/>
        <v>0</v>
      </c>
      <c r="J11" s="115">
        <f t="shared" si="2"/>
        <v>0</v>
      </c>
      <c r="K11" s="213">
        <v>0.08</v>
      </c>
    </row>
    <row r="12" spans="3:11" ht="24.75" customHeight="1">
      <c r="C12" s="200">
        <v>5</v>
      </c>
      <c r="D12" s="203" t="s">
        <v>286</v>
      </c>
      <c r="E12" s="202" t="s">
        <v>14</v>
      </c>
      <c r="F12" s="79">
        <v>235</v>
      </c>
      <c r="G12" s="80"/>
      <c r="H12" s="114">
        <f t="shared" si="0"/>
        <v>0</v>
      </c>
      <c r="I12" s="179">
        <f t="shared" si="1"/>
        <v>0</v>
      </c>
      <c r="J12" s="115">
        <f t="shared" si="2"/>
        <v>0</v>
      </c>
      <c r="K12" s="213">
        <v>0.05</v>
      </c>
    </row>
    <row r="13" spans="3:11" ht="24.75" customHeight="1">
      <c r="C13" s="200">
        <v>6</v>
      </c>
      <c r="D13" s="203" t="s">
        <v>52</v>
      </c>
      <c r="E13" s="202" t="s">
        <v>14</v>
      </c>
      <c r="F13" s="79">
        <v>358</v>
      </c>
      <c r="G13" s="80"/>
      <c r="H13" s="114">
        <f t="shared" si="0"/>
        <v>0</v>
      </c>
      <c r="I13" s="179">
        <f t="shared" si="1"/>
        <v>0</v>
      </c>
      <c r="J13" s="115">
        <f t="shared" si="2"/>
        <v>0</v>
      </c>
      <c r="K13" s="213">
        <v>0.05</v>
      </c>
    </row>
    <row r="14" spans="3:11" ht="24.75" customHeight="1">
      <c r="C14" s="200">
        <v>7</v>
      </c>
      <c r="D14" s="283" t="s">
        <v>409</v>
      </c>
      <c r="E14" s="202" t="s">
        <v>14</v>
      </c>
      <c r="F14" s="79">
        <v>60</v>
      </c>
      <c r="G14" s="80"/>
      <c r="H14" s="114">
        <f t="shared" si="0"/>
        <v>0</v>
      </c>
      <c r="I14" s="179">
        <f t="shared" si="1"/>
        <v>0</v>
      </c>
      <c r="J14" s="115">
        <f t="shared" si="2"/>
        <v>0</v>
      </c>
      <c r="K14" s="213">
        <v>0.05</v>
      </c>
    </row>
    <row r="15" spans="3:11" ht="24.75" customHeight="1">
      <c r="C15" s="200">
        <v>8</v>
      </c>
      <c r="D15" s="283" t="s">
        <v>410</v>
      </c>
      <c r="E15" s="202" t="s">
        <v>14</v>
      </c>
      <c r="F15" s="79">
        <v>60</v>
      </c>
      <c r="G15" s="80"/>
      <c r="H15" s="114">
        <f t="shared" si="0"/>
        <v>0</v>
      </c>
      <c r="I15" s="179">
        <f t="shared" si="1"/>
        <v>0</v>
      </c>
      <c r="J15" s="115">
        <f t="shared" si="2"/>
        <v>0</v>
      </c>
      <c r="K15" s="213">
        <v>0.08</v>
      </c>
    </row>
    <row r="16" spans="3:11" ht="24.75" customHeight="1">
      <c r="C16" s="200">
        <v>9</v>
      </c>
      <c r="D16" s="203" t="s">
        <v>287</v>
      </c>
      <c r="E16" s="202" t="s">
        <v>14</v>
      </c>
      <c r="F16" s="79">
        <v>270</v>
      </c>
      <c r="G16" s="80"/>
      <c r="H16" s="114">
        <f t="shared" si="0"/>
        <v>0</v>
      </c>
      <c r="I16" s="179">
        <f t="shared" si="1"/>
        <v>0</v>
      </c>
      <c r="J16" s="115">
        <f t="shared" si="2"/>
        <v>0</v>
      </c>
      <c r="K16" s="213">
        <v>0.05</v>
      </c>
    </row>
    <row r="17" spans="3:11" ht="24.75" customHeight="1">
      <c r="C17" s="200">
        <v>10</v>
      </c>
      <c r="D17" s="292" t="s">
        <v>411</v>
      </c>
      <c r="E17" s="202" t="s">
        <v>14</v>
      </c>
      <c r="F17" s="79">
        <v>180</v>
      </c>
      <c r="G17" s="80"/>
      <c r="H17" s="114">
        <f t="shared" si="0"/>
        <v>0</v>
      </c>
      <c r="I17" s="179">
        <f t="shared" si="1"/>
        <v>0</v>
      </c>
      <c r="J17" s="115">
        <f t="shared" si="2"/>
        <v>0</v>
      </c>
      <c r="K17" s="213">
        <v>0.05</v>
      </c>
    </row>
    <row r="18" spans="3:11" ht="24.75" customHeight="1">
      <c r="C18" s="200">
        <v>11</v>
      </c>
      <c r="D18" s="292" t="s">
        <v>412</v>
      </c>
      <c r="E18" s="202" t="s">
        <v>14</v>
      </c>
      <c r="F18" s="79">
        <v>810</v>
      </c>
      <c r="G18" s="80"/>
      <c r="H18" s="114">
        <f t="shared" si="0"/>
        <v>0</v>
      </c>
      <c r="I18" s="179">
        <f t="shared" si="1"/>
        <v>0</v>
      </c>
      <c r="J18" s="115">
        <f t="shared" si="2"/>
        <v>0</v>
      </c>
      <c r="K18" s="213">
        <v>0.05</v>
      </c>
    </row>
    <row r="19" spans="3:11" ht="24.75" customHeight="1">
      <c r="C19" s="200">
        <v>12</v>
      </c>
      <c r="D19" s="203" t="s">
        <v>219</v>
      </c>
      <c r="E19" s="202" t="s">
        <v>14</v>
      </c>
      <c r="F19" s="79">
        <v>150</v>
      </c>
      <c r="G19" s="80"/>
      <c r="H19" s="114">
        <f t="shared" si="0"/>
        <v>0</v>
      </c>
      <c r="I19" s="179">
        <f t="shared" si="1"/>
        <v>0</v>
      </c>
      <c r="J19" s="115">
        <f>SUM(H19:I19)</f>
        <v>0</v>
      </c>
      <c r="K19" s="213">
        <v>0.05</v>
      </c>
    </row>
    <row r="20" spans="3:11" ht="24.75" customHeight="1">
      <c r="C20" s="200">
        <v>13</v>
      </c>
      <c r="D20" s="203" t="s">
        <v>288</v>
      </c>
      <c r="E20" s="202" t="s">
        <v>14</v>
      </c>
      <c r="F20" s="79">
        <v>150</v>
      </c>
      <c r="G20" s="80"/>
      <c r="H20" s="114">
        <f t="shared" si="0"/>
        <v>0</v>
      </c>
      <c r="I20" s="179">
        <f t="shared" si="1"/>
        <v>0</v>
      </c>
      <c r="J20" s="115">
        <f t="shared" si="2"/>
        <v>0</v>
      </c>
      <c r="K20" s="213">
        <v>0.05</v>
      </c>
    </row>
    <row r="21" spans="3:11" ht="24.75" customHeight="1">
      <c r="C21" s="200">
        <v>14</v>
      </c>
      <c r="D21" s="203" t="s">
        <v>289</v>
      </c>
      <c r="E21" s="202" t="s">
        <v>14</v>
      </c>
      <c r="F21" s="79">
        <v>200</v>
      </c>
      <c r="G21" s="80"/>
      <c r="H21" s="114">
        <f t="shared" si="0"/>
        <v>0</v>
      </c>
      <c r="I21" s="179">
        <f t="shared" si="1"/>
        <v>0</v>
      </c>
      <c r="J21" s="115">
        <f t="shared" si="2"/>
        <v>0</v>
      </c>
      <c r="K21" s="213">
        <v>0.05</v>
      </c>
    </row>
    <row r="22" spans="2:11" ht="24.75" customHeight="1">
      <c r="B22" s="159"/>
      <c r="C22" s="200">
        <v>15</v>
      </c>
      <c r="D22" s="294" t="s">
        <v>413</v>
      </c>
      <c r="E22" s="202" t="s">
        <v>14</v>
      </c>
      <c r="F22" s="79">
        <v>180</v>
      </c>
      <c r="G22" s="80"/>
      <c r="H22" s="114">
        <f t="shared" si="0"/>
        <v>0</v>
      </c>
      <c r="I22" s="179">
        <f t="shared" si="1"/>
        <v>0</v>
      </c>
      <c r="J22" s="115">
        <f t="shared" si="2"/>
        <v>0</v>
      </c>
      <c r="K22" s="213">
        <v>0.05</v>
      </c>
    </row>
    <row r="23" spans="2:11" ht="24.75" customHeight="1">
      <c r="B23" s="159"/>
      <c r="C23" s="200">
        <v>16</v>
      </c>
      <c r="D23" s="228" t="s">
        <v>292</v>
      </c>
      <c r="E23" s="202" t="s">
        <v>14</v>
      </c>
      <c r="F23" s="79">
        <v>495</v>
      </c>
      <c r="G23" s="80"/>
      <c r="H23" s="114">
        <f t="shared" si="0"/>
        <v>0</v>
      </c>
      <c r="I23" s="179">
        <f t="shared" si="1"/>
        <v>0</v>
      </c>
      <c r="J23" s="115">
        <f t="shared" si="2"/>
        <v>0</v>
      </c>
      <c r="K23" s="213">
        <v>0.08</v>
      </c>
    </row>
    <row r="24" spans="2:11" ht="24.75" customHeight="1">
      <c r="B24" s="159"/>
      <c r="C24" s="200">
        <v>17</v>
      </c>
      <c r="D24" s="203" t="s">
        <v>220</v>
      </c>
      <c r="E24" s="202" t="s">
        <v>14</v>
      </c>
      <c r="F24" s="79">
        <v>280</v>
      </c>
      <c r="G24" s="80"/>
      <c r="H24" s="114">
        <f t="shared" si="0"/>
        <v>0</v>
      </c>
      <c r="I24" s="179">
        <f t="shared" si="1"/>
        <v>0</v>
      </c>
      <c r="J24" s="115">
        <f t="shared" si="2"/>
        <v>0</v>
      </c>
      <c r="K24" s="213">
        <v>0.08</v>
      </c>
    </row>
    <row r="25" spans="2:11" ht="24.75" customHeight="1" thickBot="1">
      <c r="B25" s="159"/>
      <c r="C25" s="200">
        <v>18</v>
      </c>
      <c r="D25" s="203" t="s">
        <v>291</v>
      </c>
      <c r="E25" s="202" t="s">
        <v>14</v>
      </c>
      <c r="F25" s="79">
        <v>350</v>
      </c>
      <c r="G25" s="80"/>
      <c r="H25" s="114">
        <f t="shared" si="0"/>
        <v>0</v>
      </c>
      <c r="I25" s="179">
        <f t="shared" si="1"/>
        <v>0</v>
      </c>
      <c r="J25" s="115">
        <f t="shared" si="2"/>
        <v>0</v>
      </c>
      <c r="K25" s="213">
        <v>0.08</v>
      </c>
    </row>
    <row r="26" spans="3:10" ht="15.75" thickBot="1">
      <c r="C26" s="316" t="s">
        <v>86</v>
      </c>
      <c r="D26" s="317"/>
      <c r="E26" s="317"/>
      <c r="F26" s="317"/>
      <c r="G26" s="318"/>
      <c r="H26" s="116">
        <f>SUM(H9:H25)</f>
        <v>0</v>
      </c>
      <c r="I26" s="178">
        <f>SUM(I9:I25)</f>
        <v>0</v>
      </c>
      <c r="J26" s="229">
        <f>SUM(J9:J25)</f>
        <v>0</v>
      </c>
    </row>
  </sheetData>
  <sheetProtection/>
  <mergeCells count="3">
    <mergeCell ref="D3:I3"/>
    <mergeCell ref="D4:I4"/>
    <mergeCell ref="C26:G26"/>
  </mergeCells>
  <printOptions/>
  <pageMargins left="0.7" right="0.7" top="0.75" bottom="0.75" header="0.3" footer="0.3"/>
  <pageSetup fitToHeight="0" fitToWidth="1" horizontalDpi="300" verticalDpi="3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42"/>
  <sheetViews>
    <sheetView zoomScalePageLayoutView="0" workbookViewId="0" topLeftCell="A1">
      <selection activeCell="D26" sqref="D26"/>
    </sheetView>
  </sheetViews>
  <sheetFormatPr defaultColWidth="9.140625" defaultRowHeight="15"/>
  <cols>
    <col min="4" max="4" width="35.8515625" style="0" customWidth="1"/>
    <col min="5" max="5" width="12.28125" style="0" customWidth="1"/>
    <col min="6" max="6" width="13.140625" style="0" customWidth="1"/>
    <col min="7" max="7" width="12.28125" style="0" customWidth="1"/>
    <col min="8" max="8" width="10.140625" style="0" bestFit="1" customWidth="1"/>
    <col min="9" max="9" width="9.28125" style="0" bestFit="1" customWidth="1"/>
    <col min="10" max="10" width="10.140625" style="0" bestFit="1" customWidth="1"/>
  </cols>
  <sheetData>
    <row r="3" spans="4:9" ht="15">
      <c r="D3" s="306" t="s">
        <v>12</v>
      </c>
      <c r="E3" s="306"/>
      <c r="F3" s="306"/>
      <c r="G3" s="306"/>
      <c r="H3" s="306"/>
      <c r="I3" s="306"/>
    </row>
    <row r="4" spans="4:9" ht="15">
      <c r="D4" s="306" t="s">
        <v>57</v>
      </c>
      <c r="E4" s="306"/>
      <c r="F4" s="306"/>
      <c r="G4" s="306"/>
      <c r="H4" s="306"/>
      <c r="I4" s="306"/>
    </row>
    <row r="5" ht="15.75" thickBot="1"/>
    <row r="6" spans="3:10" ht="45.75" thickBot="1">
      <c r="C6" s="27" t="s">
        <v>0</v>
      </c>
      <c r="D6" s="28" t="s">
        <v>1</v>
      </c>
      <c r="E6" s="29" t="s">
        <v>2</v>
      </c>
      <c r="F6" s="30" t="s">
        <v>3</v>
      </c>
      <c r="G6" s="31" t="s">
        <v>8</v>
      </c>
      <c r="H6" s="31" t="s">
        <v>9</v>
      </c>
      <c r="I6" s="31" t="s">
        <v>10</v>
      </c>
      <c r="J6" s="32" t="s">
        <v>11</v>
      </c>
    </row>
    <row r="7" spans="3:10" ht="26.25" customHeight="1" thickBot="1">
      <c r="C7" s="18">
        <v>1</v>
      </c>
      <c r="D7" s="19">
        <v>2</v>
      </c>
      <c r="E7" s="19">
        <v>3</v>
      </c>
      <c r="F7" s="19">
        <v>4</v>
      </c>
      <c r="G7" s="12">
        <v>5</v>
      </c>
      <c r="H7" s="12">
        <v>6</v>
      </c>
      <c r="I7" s="12">
        <v>7</v>
      </c>
      <c r="J7" s="13">
        <v>8</v>
      </c>
    </row>
    <row r="8" spans="3:11" ht="24.75" customHeight="1">
      <c r="C8" s="105">
        <v>1</v>
      </c>
      <c r="D8" s="282" t="s">
        <v>426</v>
      </c>
      <c r="E8" s="303" t="s">
        <v>14</v>
      </c>
      <c r="F8" s="70">
        <v>13</v>
      </c>
      <c r="G8" s="71"/>
      <c r="H8" s="186">
        <f>G8*F8</f>
        <v>0</v>
      </c>
      <c r="I8" s="72">
        <f>H8*K8</f>
        <v>0</v>
      </c>
      <c r="J8" s="73">
        <f>SUM(H8:I8)</f>
        <v>0</v>
      </c>
      <c r="K8" s="159">
        <v>0.05</v>
      </c>
    </row>
    <row r="9" spans="3:11" ht="24.75" customHeight="1">
      <c r="C9" s="153">
        <v>2</v>
      </c>
      <c r="D9" s="282" t="s">
        <v>199</v>
      </c>
      <c r="E9" s="303" t="s">
        <v>14</v>
      </c>
      <c r="F9" s="54">
        <v>45</v>
      </c>
      <c r="G9" s="3"/>
      <c r="H9" s="5">
        <f aca="true" t="shared" si="0" ref="H9:H26">G9*F9</f>
        <v>0</v>
      </c>
      <c r="I9" s="255">
        <f aca="true" t="shared" si="1" ref="I9:I41">H9*K9</f>
        <v>0</v>
      </c>
      <c r="J9" s="9">
        <f aca="true" t="shared" si="2" ref="J9:J23">SUM(H9:I9)</f>
        <v>0</v>
      </c>
      <c r="K9" s="159">
        <v>0.05</v>
      </c>
    </row>
    <row r="10" spans="3:11" ht="15.75">
      <c r="C10" s="153">
        <v>3</v>
      </c>
      <c r="D10" s="284" t="s">
        <v>71</v>
      </c>
      <c r="E10" s="298" t="s">
        <v>14</v>
      </c>
      <c r="F10" s="54">
        <v>55</v>
      </c>
      <c r="G10" s="3"/>
      <c r="H10" s="5">
        <f t="shared" si="0"/>
        <v>0</v>
      </c>
      <c r="I10" s="8">
        <f t="shared" si="1"/>
        <v>0</v>
      </c>
      <c r="J10" s="9">
        <f t="shared" si="2"/>
        <v>0</v>
      </c>
      <c r="K10" s="159">
        <v>0.05</v>
      </c>
    </row>
    <row r="11" spans="3:11" ht="24.75" customHeight="1">
      <c r="C11" s="153">
        <v>4</v>
      </c>
      <c r="D11" s="296" t="s">
        <v>204</v>
      </c>
      <c r="E11" s="299" t="s">
        <v>14</v>
      </c>
      <c r="F11" s="54">
        <v>40</v>
      </c>
      <c r="G11" s="3"/>
      <c r="H11" s="5">
        <f t="shared" si="0"/>
        <v>0</v>
      </c>
      <c r="I11" s="5">
        <f t="shared" si="1"/>
        <v>0</v>
      </c>
      <c r="J11" s="9">
        <f t="shared" si="2"/>
        <v>0</v>
      </c>
      <c r="K11" s="159">
        <v>0.05</v>
      </c>
    </row>
    <row r="12" spans="3:11" ht="24.75" customHeight="1">
      <c r="C12" s="153">
        <v>5</v>
      </c>
      <c r="D12" s="296" t="s">
        <v>427</v>
      </c>
      <c r="E12" s="299" t="s">
        <v>14</v>
      </c>
      <c r="F12" s="54">
        <v>25</v>
      </c>
      <c r="G12" s="3"/>
      <c r="H12" s="5">
        <f t="shared" si="0"/>
        <v>0</v>
      </c>
      <c r="I12" s="255">
        <f t="shared" si="1"/>
        <v>0</v>
      </c>
      <c r="J12" s="9">
        <f t="shared" si="2"/>
        <v>0</v>
      </c>
      <c r="K12" s="159">
        <v>0.05</v>
      </c>
    </row>
    <row r="13" spans="3:11" ht="15.75">
      <c r="C13" s="153">
        <v>6</v>
      </c>
      <c r="D13" s="264" t="s">
        <v>293</v>
      </c>
      <c r="E13" s="299" t="s">
        <v>14</v>
      </c>
      <c r="F13" s="54">
        <v>30</v>
      </c>
      <c r="G13" s="3"/>
      <c r="H13" s="5">
        <f t="shared" si="0"/>
        <v>0</v>
      </c>
      <c r="I13" s="8">
        <f t="shared" si="1"/>
        <v>0</v>
      </c>
      <c r="J13" s="9">
        <f t="shared" si="2"/>
        <v>0</v>
      </c>
      <c r="K13" s="159">
        <v>0.05</v>
      </c>
    </row>
    <row r="14" spans="3:11" ht="24.75" customHeight="1">
      <c r="C14" s="153">
        <v>7</v>
      </c>
      <c r="D14" s="264" t="s">
        <v>428</v>
      </c>
      <c r="E14" s="303" t="s">
        <v>14</v>
      </c>
      <c r="F14" s="2">
        <v>95</v>
      </c>
      <c r="G14" s="3"/>
      <c r="H14" s="5">
        <f t="shared" si="0"/>
        <v>0</v>
      </c>
      <c r="I14" s="8">
        <f t="shared" si="1"/>
        <v>0</v>
      </c>
      <c r="J14" s="9">
        <f t="shared" si="2"/>
        <v>0</v>
      </c>
      <c r="K14" s="159">
        <v>0.05</v>
      </c>
    </row>
    <row r="15" spans="3:11" ht="32.25" customHeight="1">
      <c r="C15" s="154">
        <v>8</v>
      </c>
      <c r="D15" s="284" t="s">
        <v>429</v>
      </c>
      <c r="E15" s="298" t="s">
        <v>4</v>
      </c>
      <c r="F15" s="54">
        <v>280</v>
      </c>
      <c r="G15" s="3"/>
      <c r="H15" s="5">
        <f t="shared" si="0"/>
        <v>0</v>
      </c>
      <c r="I15" s="8">
        <f t="shared" si="1"/>
        <v>0</v>
      </c>
      <c r="J15" s="9">
        <f t="shared" si="2"/>
        <v>0</v>
      </c>
      <c r="K15" s="159">
        <v>0.05</v>
      </c>
    </row>
    <row r="16" spans="3:11" ht="24.75" customHeight="1">
      <c r="C16" s="153">
        <v>9</v>
      </c>
      <c r="D16" s="284" t="s">
        <v>200</v>
      </c>
      <c r="E16" s="298" t="s">
        <v>14</v>
      </c>
      <c r="F16" s="2">
        <v>65</v>
      </c>
      <c r="G16" s="3"/>
      <c r="H16" s="5">
        <f t="shared" si="0"/>
        <v>0</v>
      </c>
      <c r="I16" s="8">
        <f t="shared" si="1"/>
        <v>0</v>
      </c>
      <c r="J16" s="9">
        <f t="shared" si="2"/>
        <v>0</v>
      </c>
      <c r="K16" s="159">
        <v>0.05</v>
      </c>
    </row>
    <row r="17" spans="3:11" ht="24.75" customHeight="1">
      <c r="C17" s="153">
        <v>10</v>
      </c>
      <c r="D17" s="284" t="s">
        <v>54</v>
      </c>
      <c r="E17" s="298" t="s">
        <v>14</v>
      </c>
      <c r="F17" s="54">
        <v>78</v>
      </c>
      <c r="G17" s="3"/>
      <c r="H17" s="5">
        <f t="shared" si="0"/>
        <v>0</v>
      </c>
      <c r="I17" s="5">
        <f t="shared" si="1"/>
        <v>0</v>
      </c>
      <c r="J17" s="9">
        <f t="shared" si="2"/>
        <v>0</v>
      </c>
      <c r="K17" s="159">
        <v>0.05</v>
      </c>
    </row>
    <row r="18" spans="3:11" ht="24.75" customHeight="1">
      <c r="C18" s="153">
        <v>11</v>
      </c>
      <c r="D18" s="284" t="s">
        <v>439</v>
      </c>
      <c r="E18" s="298" t="s">
        <v>14</v>
      </c>
      <c r="F18" s="54">
        <v>15</v>
      </c>
      <c r="G18" s="3"/>
      <c r="H18" s="5">
        <f t="shared" si="0"/>
        <v>0</v>
      </c>
      <c r="I18" s="255">
        <f t="shared" si="1"/>
        <v>0</v>
      </c>
      <c r="J18" s="9">
        <f t="shared" si="2"/>
        <v>0</v>
      </c>
      <c r="K18" s="159">
        <v>0.05</v>
      </c>
    </row>
    <row r="19" spans="3:11" ht="15.75">
      <c r="C19" s="153">
        <v>12</v>
      </c>
      <c r="D19" s="282" t="s">
        <v>55</v>
      </c>
      <c r="E19" s="303" t="s">
        <v>14</v>
      </c>
      <c r="F19" s="54">
        <v>16</v>
      </c>
      <c r="G19" s="3"/>
      <c r="H19" s="5">
        <f t="shared" si="0"/>
        <v>0</v>
      </c>
      <c r="I19" s="8">
        <f t="shared" si="1"/>
        <v>0</v>
      </c>
      <c r="J19" s="9">
        <f t="shared" si="2"/>
        <v>0</v>
      </c>
      <c r="K19" s="159">
        <v>0.05</v>
      </c>
    </row>
    <row r="20" spans="3:11" ht="15.75">
      <c r="C20" s="153">
        <v>13</v>
      </c>
      <c r="D20" s="301" t="s">
        <v>207</v>
      </c>
      <c r="E20" s="304" t="s">
        <v>14</v>
      </c>
      <c r="F20" s="54">
        <v>18</v>
      </c>
      <c r="G20" s="3"/>
      <c r="H20" s="5">
        <f t="shared" si="0"/>
        <v>0</v>
      </c>
      <c r="I20" s="8">
        <f t="shared" si="1"/>
        <v>0</v>
      </c>
      <c r="J20" s="9">
        <f t="shared" si="2"/>
        <v>0</v>
      </c>
      <c r="K20" s="159">
        <v>0.05</v>
      </c>
    </row>
    <row r="21" spans="3:11" ht="15.75">
      <c r="C21" s="153">
        <v>14</v>
      </c>
      <c r="D21" s="284" t="s">
        <v>440</v>
      </c>
      <c r="E21" s="298" t="s">
        <v>14</v>
      </c>
      <c r="F21" s="54">
        <v>50</v>
      </c>
      <c r="G21" s="3"/>
      <c r="H21" s="5">
        <f t="shared" si="0"/>
        <v>0</v>
      </c>
      <c r="I21" s="8">
        <f t="shared" si="1"/>
        <v>0</v>
      </c>
      <c r="J21" s="9">
        <f t="shared" si="2"/>
        <v>0</v>
      </c>
      <c r="K21" s="159">
        <v>0.05</v>
      </c>
    </row>
    <row r="22" spans="3:11" ht="24.75" customHeight="1">
      <c r="C22" s="153">
        <v>15</v>
      </c>
      <c r="D22" s="264" t="s">
        <v>430</v>
      </c>
      <c r="E22" s="298" t="s">
        <v>445</v>
      </c>
      <c r="F22" s="2">
        <v>30</v>
      </c>
      <c r="G22" s="3"/>
      <c r="H22" s="5">
        <f t="shared" si="0"/>
        <v>0</v>
      </c>
      <c r="I22" s="8">
        <f t="shared" si="1"/>
        <v>0</v>
      </c>
      <c r="J22" s="9">
        <f t="shared" si="2"/>
        <v>0</v>
      </c>
      <c r="K22" s="159">
        <v>0.05</v>
      </c>
    </row>
    <row r="23" spans="3:11" ht="24.75" customHeight="1">
      <c r="C23" s="153">
        <v>16</v>
      </c>
      <c r="D23" s="296" t="s">
        <v>431</v>
      </c>
      <c r="E23" s="299" t="s">
        <v>4</v>
      </c>
      <c r="F23" s="2">
        <v>31</v>
      </c>
      <c r="G23" s="3"/>
      <c r="H23" s="5">
        <f t="shared" si="0"/>
        <v>0</v>
      </c>
      <c r="I23" s="5">
        <f t="shared" si="1"/>
        <v>0</v>
      </c>
      <c r="J23" s="9">
        <f t="shared" si="2"/>
        <v>0</v>
      </c>
      <c r="K23" s="159">
        <v>0.05</v>
      </c>
    </row>
    <row r="24" spans="3:11" ht="24.75" customHeight="1">
      <c r="C24" s="185">
        <v>17</v>
      </c>
      <c r="D24" s="301" t="s">
        <v>208</v>
      </c>
      <c r="E24" s="304" t="s">
        <v>14</v>
      </c>
      <c r="F24" s="2">
        <v>4</v>
      </c>
      <c r="G24" s="3"/>
      <c r="H24" s="5">
        <f t="shared" si="0"/>
        <v>0</v>
      </c>
      <c r="I24" s="255">
        <f t="shared" si="1"/>
        <v>0</v>
      </c>
      <c r="J24" s="9">
        <f>SUM(H24:I24)</f>
        <v>0</v>
      </c>
      <c r="K24" s="159">
        <v>0.05</v>
      </c>
    </row>
    <row r="25" spans="3:11" ht="24.75" customHeight="1">
      <c r="C25" s="153">
        <v>18</v>
      </c>
      <c r="D25" s="282" t="s">
        <v>201</v>
      </c>
      <c r="E25" s="303" t="s">
        <v>14</v>
      </c>
      <c r="F25" s="155">
        <v>75</v>
      </c>
      <c r="G25" s="7"/>
      <c r="H25" s="5">
        <f t="shared" si="0"/>
        <v>0</v>
      </c>
      <c r="I25" s="5">
        <f t="shared" si="1"/>
        <v>0</v>
      </c>
      <c r="J25" s="75">
        <f>SUM(H25:I25)</f>
        <v>0</v>
      </c>
      <c r="K25" s="159">
        <v>0.05</v>
      </c>
    </row>
    <row r="26" spans="3:11" ht="39.75" customHeight="1">
      <c r="C26" s="153">
        <v>19</v>
      </c>
      <c r="D26" s="284" t="s">
        <v>441</v>
      </c>
      <c r="E26" s="298" t="s">
        <v>14</v>
      </c>
      <c r="F26" s="2">
        <v>325</v>
      </c>
      <c r="G26" s="3"/>
      <c r="H26" s="5">
        <f t="shared" si="0"/>
        <v>0</v>
      </c>
      <c r="I26" s="255">
        <f t="shared" si="1"/>
        <v>0</v>
      </c>
      <c r="J26" s="9">
        <f>SUM(H26:I26)</f>
        <v>0</v>
      </c>
      <c r="K26" s="159">
        <v>0.05</v>
      </c>
    </row>
    <row r="27" spans="3:11" ht="15.75">
      <c r="C27" s="153">
        <v>20</v>
      </c>
      <c r="D27" s="282" t="s">
        <v>432</v>
      </c>
      <c r="E27" s="303" t="s">
        <v>14</v>
      </c>
      <c r="F27" s="173">
        <v>43</v>
      </c>
      <c r="G27" s="174"/>
      <c r="H27" s="5">
        <f>G27*F27</f>
        <v>0</v>
      </c>
      <c r="I27" s="8">
        <f t="shared" si="1"/>
        <v>0</v>
      </c>
      <c r="J27" s="187">
        <f>SUM(H27:I27)</f>
        <v>0</v>
      </c>
      <c r="K27" s="159">
        <v>0.05</v>
      </c>
    </row>
    <row r="28" spans="3:11" ht="24.75" customHeight="1">
      <c r="C28" s="153">
        <v>21</v>
      </c>
      <c r="D28" s="302" t="s">
        <v>205</v>
      </c>
      <c r="E28" s="297" t="s">
        <v>445</v>
      </c>
      <c r="F28" s="54">
        <v>10</v>
      </c>
      <c r="G28" s="3"/>
      <c r="H28" s="5">
        <f aca="true" t="shared" si="3" ref="H28:H41">G28*F28</f>
        <v>0</v>
      </c>
      <c r="I28" s="8">
        <f t="shared" si="1"/>
        <v>0</v>
      </c>
      <c r="J28" s="9">
        <f aca="true" t="shared" si="4" ref="J28:J41">SUM(H28:I28)</f>
        <v>0</v>
      </c>
      <c r="K28" s="159">
        <v>0.05</v>
      </c>
    </row>
    <row r="29" spans="3:11" ht="24.75" customHeight="1">
      <c r="C29" s="153">
        <v>22</v>
      </c>
      <c r="D29" s="284" t="s">
        <v>442</v>
      </c>
      <c r="E29" s="298" t="s">
        <v>14</v>
      </c>
      <c r="F29" s="54">
        <v>25</v>
      </c>
      <c r="G29" s="3"/>
      <c r="H29" s="5">
        <f t="shared" si="3"/>
        <v>0</v>
      </c>
      <c r="I29" s="8">
        <f t="shared" si="1"/>
        <v>0</v>
      </c>
      <c r="J29" s="9">
        <f t="shared" si="4"/>
        <v>0</v>
      </c>
      <c r="K29" s="159">
        <v>0.05</v>
      </c>
    </row>
    <row r="30" spans="3:11" ht="40.5" customHeight="1">
      <c r="C30" s="153">
        <v>23</v>
      </c>
      <c r="D30" s="284" t="s">
        <v>433</v>
      </c>
      <c r="E30" s="298" t="s">
        <v>4</v>
      </c>
      <c r="F30" s="54">
        <v>410</v>
      </c>
      <c r="G30" s="3"/>
      <c r="H30" s="5">
        <f t="shared" si="3"/>
        <v>0</v>
      </c>
      <c r="I30" s="8">
        <f t="shared" si="1"/>
        <v>0</v>
      </c>
      <c r="J30" s="9">
        <f t="shared" si="4"/>
        <v>0</v>
      </c>
      <c r="K30" s="159">
        <v>0.05</v>
      </c>
    </row>
    <row r="31" spans="3:11" ht="24.75" customHeight="1">
      <c r="C31" s="154">
        <v>24</v>
      </c>
      <c r="D31" s="284" t="s">
        <v>443</v>
      </c>
      <c r="E31" s="298" t="s">
        <v>14</v>
      </c>
      <c r="F31" s="54">
        <v>64</v>
      </c>
      <c r="G31" s="3"/>
      <c r="H31" s="5">
        <f t="shared" si="3"/>
        <v>0</v>
      </c>
      <c r="I31" s="8">
        <f t="shared" si="1"/>
        <v>0</v>
      </c>
      <c r="J31" s="9">
        <f t="shared" si="4"/>
        <v>0</v>
      </c>
      <c r="K31" s="159">
        <v>0.05</v>
      </c>
    </row>
    <row r="32" spans="3:11" ht="24.75" customHeight="1">
      <c r="C32" s="153">
        <v>25</v>
      </c>
      <c r="D32" s="296" t="s">
        <v>206</v>
      </c>
      <c r="E32" s="299" t="s">
        <v>4</v>
      </c>
      <c r="F32" s="54">
        <v>72</v>
      </c>
      <c r="G32" s="3"/>
      <c r="H32" s="5">
        <f t="shared" si="3"/>
        <v>0</v>
      </c>
      <c r="I32" s="5">
        <f t="shared" si="1"/>
        <v>0</v>
      </c>
      <c r="J32" s="9">
        <f t="shared" si="4"/>
        <v>0</v>
      </c>
      <c r="K32" s="159">
        <v>0.05</v>
      </c>
    </row>
    <row r="33" spans="3:11" ht="24.75" customHeight="1">
      <c r="C33" s="153">
        <v>26</v>
      </c>
      <c r="D33" s="282" t="s">
        <v>202</v>
      </c>
      <c r="E33" s="303" t="s">
        <v>14</v>
      </c>
      <c r="F33" s="2">
        <v>20</v>
      </c>
      <c r="G33" s="3"/>
      <c r="H33" s="5">
        <f t="shared" si="3"/>
        <v>0</v>
      </c>
      <c r="I33" s="5">
        <f t="shared" si="1"/>
        <v>0</v>
      </c>
      <c r="J33" s="9">
        <f t="shared" si="4"/>
        <v>0</v>
      </c>
      <c r="K33" s="159">
        <v>0.05</v>
      </c>
    </row>
    <row r="34" spans="3:11" ht="24.75" customHeight="1">
      <c r="C34" s="153">
        <v>27</v>
      </c>
      <c r="D34" s="282" t="s">
        <v>434</v>
      </c>
      <c r="E34" s="303" t="s">
        <v>14</v>
      </c>
      <c r="F34" s="54">
        <v>40</v>
      </c>
      <c r="G34" s="3"/>
      <c r="H34" s="5">
        <f t="shared" si="3"/>
        <v>0</v>
      </c>
      <c r="I34" s="5">
        <f t="shared" si="1"/>
        <v>0</v>
      </c>
      <c r="J34" s="9">
        <f t="shared" si="4"/>
        <v>0</v>
      </c>
      <c r="K34" s="159">
        <v>0.05</v>
      </c>
    </row>
    <row r="35" spans="3:11" ht="24.75" customHeight="1">
      <c r="C35" s="153">
        <v>28</v>
      </c>
      <c r="D35" s="282" t="s">
        <v>435</v>
      </c>
      <c r="E35" s="303" t="s">
        <v>14</v>
      </c>
      <c r="F35" s="2">
        <v>55</v>
      </c>
      <c r="G35" s="3"/>
      <c r="H35" s="5">
        <f t="shared" si="3"/>
        <v>0</v>
      </c>
      <c r="I35" s="5">
        <f t="shared" si="1"/>
        <v>0</v>
      </c>
      <c r="J35" s="9">
        <f t="shared" si="4"/>
        <v>0</v>
      </c>
      <c r="K35" s="159">
        <v>0.05</v>
      </c>
    </row>
    <row r="36" spans="3:11" ht="24.75" customHeight="1">
      <c r="C36" s="153">
        <v>29</v>
      </c>
      <c r="D36" s="282" t="s">
        <v>203</v>
      </c>
      <c r="E36" s="303" t="s">
        <v>14</v>
      </c>
      <c r="F36" s="54">
        <v>125</v>
      </c>
      <c r="G36" s="3"/>
      <c r="H36" s="5">
        <f t="shared" si="3"/>
        <v>0</v>
      </c>
      <c r="I36" s="5">
        <f t="shared" si="1"/>
        <v>0</v>
      </c>
      <c r="J36" s="9">
        <f t="shared" si="4"/>
        <v>0</v>
      </c>
      <c r="K36" s="159">
        <v>0.05</v>
      </c>
    </row>
    <row r="37" spans="3:11" ht="24.75" customHeight="1">
      <c r="C37" s="153">
        <v>30</v>
      </c>
      <c r="D37" s="295" t="s">
        <v>436</v>
      </c>
      <c r="E37" s="298" t="s">
        <v>445</v>
      </c>
      <c r="F37" s="54">
        <v>58</v>
      </c>
      <c r="G37" s="3"/>
      <c r="H37" s="5">
        <f t="shared" si="3"/>
        <v>0</v>
      </c>
      <c r="I37" s="255">
        <f t="shared" si="1"/>
        <v>0</v>
      </c>
      <c r="J37" s="9">
        <f t="shared" si="4"/>
        <v>0</v>
      </c>
      <c r="K37" s="159">
        <v>0.05</v>
      </c>
    </row>
    <row r="38" spans="3:11" ht="24.75" customHeight="1">
      <c r="C38" s="153">
        <v>31</v>
      </c>
      <c r="D38" s="284" t="s">
        <v>437</v>
      </c>
      <c r="E38" s="298" t="s">
        <v>445</v>
      </c>
      <c r="F38" s="54">
        <v>37</v>
      </c>
      <c r="G38" s="3"/>
      <c r="H38" s="5">
        <f t="shared" si="3"/>
        <v>0</v>
      </c>
      <c r="I38" s="8">
        <f t="shared" si="1"/>
        <v>0</v>
      </c>
      <c r="J38" s="9">
        <f t="shared" si="4"/>
        <v>0</v>
      </c>
      <c r="K38" s="159">
        <v>0.05</v>
      </c>
    </row>
    <row r="39" spans="3:11" ht="24.75" customHeight="1">
      <c r="C39" s="154">
        <v>32</v>
      </c>
      <c r="D39" s="284" t="s">
        <v>444</v>
      </c>
      <c r="E39" s="298" t="s">
        <v>445</v>
      </c>
      <c r="F39" s="54">
        <v>130</v>
      </c>
      <c r="G39" s="3"/>
      <c r="H39" s="5">
        <f t="shared" si="3"/>
        <v>0</v>
      </c>
      <c r="I39" s="8">
        <f t="shared" si="1"/>
        <v>0</v>
      </c>
      <c r="J39" s="9">
        <f t="shared" si="4"/>
        <v>0</v>
      </c>
      <c r="K39" s="159">
        <v>0.05</v>
      </c>
    </row>
    <row r="40" spans="3:11" ht="24.75" customHeight="1">
      <c r="C40" s="154">
        <v>33</v>
      </c>
      <c r="D40" s="282" t="s">
        <v>56</v>
      </c>
      <c r="E40" s="298" t="s">
        <v>445</v>
      </c>
      <c r="F40" s="54">
        <v>16</v>
      </c>
      <c r="G40" s="3"/>
      <c r="H40" s="5">
        <f t="shared" si="3"/>
        <v>0</v>
      </c>
      <c r="I40" s="8">
        <f t="shared" si="1"/>
        <v>0</v>
      </c>
      <c r="J40" s="9">
        <f t="shared" si="4"/>
        <v>0</v>
      </c>
      <c r="K40" s="159">
        <v>0.05</v>
      </c>
    </row>
    <row r="41" spans="3:11" ht="24.75" customHeight="1" thickBot="1">
      <c r="C41" s="153">
        <v>34</v>
      </c>
      <c r="D41" s="302" t="s">
        <v>438</v>
      </c>
      <c r="E41" s="298" t="s">
        <v>445</v>
      </c>
      <c r="F41" s="54">
        <v>10</v>
      </c>
      <c r="G41" s="3"/>
      <c r="H41" s="5">
        <f t="shared" si="3"/>
        <v>0</v>
      </c>
      <c r="I41" s="256">
        <f t="shared" si="1"/>
        <v>0</v>
      </c>
      <c r="J41" s="9">
        <f t="shared" si="4"/>
        <v>0</v>
      </c>
      <c r="K41" s="159">
        <v>0.05</v>
      </c>
    </row>
    <row r="42" spans="3:10" ht="24.75" customHeight="1" thickBot="1">
      <c r="C42" s="319" t="s">
        <v>21</v>
      </c>
      <c r="D42" s="320"/>
      <c r="E42" s="320"/>
      <c r="F42" s="320"/>
      <c r="G42" s="321"/>
      <c r="H42" s="41">
        <f>SUM(H8:H41)</f>
        <v>0</v>
      </c>
      <c r="I42" s="42">
        <f>SUM(I8:I41)</f>
        <v>0</v>
      </c>
      <c r="J42" s="43">
        <f>SUM(J8:J41)</f>
        <v>0</v>
      </c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</sheetData>
  <sheetProtection/>
  <mergeCells count="3">
    <mergeCell ref="D3:I3"/>
    <mergeCell ref="D4:I4"/>
    <mergeCell ref="C42:G42"/>
  </mergeCells>
  <printOptions/>
  <pageMargins left="0.7" right="0.7" top="0.75" bottom="0.75" header="0.3" footer="0.3"/>
  <pageSetup fitToHeight="0" fitToWidth="1" horizontalDpi="300" verticalDpi="3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4:L11"/>
  <sheetViews>
    <sheetView zoomScalePageLayoutView="0" workbookViewId="0" topLeftCell="C1">
      <selection activeCell="L10" sqref="L10"/>
    </sheetView>
  </sheetViews>
  <sheetFormatPr defaultColWidth="9.140625" defaultRowHeight="15"/>
  <cols>
    <col min="4" max="4" width="5.421875" style="0" customWidth="1"/>
    <col min="5" max="5" width="28.57421875" style="0" customWidth="1"/>
    <col min="6" max="6" width="9.8515625" style="0" customWidth="1"/>
    <col min="7" max="7" width="12.00390625" style="0" customWidth="1"/>
    <col min="8" max="8" width="12.8515625" style="0" customWidth="1"/>
    <col min="9" max="9" width="9.8515625" style="0" bestFit="1" customWidth="1"/>
    <col min="10" max="10" width="8.421875" style="0" customWidth="1"/>
    <col min="11" max="11" width="9.8515625" style="0" bestFit="1" customWidth="1"/>
  </cols>
  <sheetData>
    <row r="4" spans="5:10" ht="15">
      <c r="E4" s="306" t="s">
        <v>12</v>
      </c>
      <c r="F4" s="306"/>
      <c r="G4" s="306"/>
      <c r="H4" s="306"/>
      <c r="I4" s="306"/>
      <c r="J4" s="306"/>
    </row>
    <row r="5" spans="5:10" ht="15">
      <c r="E5" s="306" t="s">
        <v>60</v>
      </c>
      <c r="F5" s="306"/>
      <c r="G5" s="306"/>
      <c r="H5" s="306"/>
      <c r="I5" s="306"/>
      <c r="J5" s="306"/>
    </row>
    <row r="7" ht="15.75" thickBot="1"/>
    <row r="8" spans="4:11" ht="45.75" thickBot="1">
      <c r="D8" s="20" t="s">
        <v>0</v>
      </c>
      <c r="E8" s="21" t="s">
        <v>1</v>
      </c>
      <c r="F8" s="22" t="s">
        <v>2</v>
      </c>
      <c r="G8" s="23" t="s">
        <v>3</v>
      </c>
      <c r="H8" s="24" t="s">
        <v>8</v>
      </c>
      <c r="I8" s="24" t="s">
        <v>9</v>
      </c>
      <c r="J8" s="24" t="s">
        <v>10</v>
      </c>
      <c r="K8" s="25" t="s">
        <v>11</v>
      </c>
    </row>
    <row r="9" spans="4:11" ht="26.25" customHeight="1" thickBot="1">
      <c r="D9" s="18">
        <v>1</v>
      </c>
      <c r="E9" s="19">
        <v>2</v>
      </c>
      <c r="F9" s="19">
        <v>3</v>
      </c>
      <c r="G9" s="19">
        <v>4</v>
      </c>
      <c r="H9" s="12">
        <v>5</v>
      </c>
      <c r="I9" s="12">
        <v>6</v>
      </c>
      <c r="J9" s="12">
        <v>7</v>
      </c>
      <c r="K9" s="13">
        <v>8</v>
      </c>
    </row>
    <row r="10" spans="4:12" ht="49.5" customHeight="1" thickBot="1">
      <c r="D10" s="35" t="s">
        <v>58</v>
      </c>
      <c r="E10" s="36" t="s">
        <v>59</v>
      </c>
      <c r="F10" s="37" t="s">
        <v>14</v>
      </c>
      <c r="G10" s="38">
        <v>4400</v>
      </c>
      <c r="H10" s="34"/>
      <c r="I10" s="112">
        <f>G10*H10</f>
        <v>0</v>
      </c>
      <c r="J10" s="112">
        <f>I10*L10</f>
        <v>0</v>
      </c>
      <c r="K10" s="113">
        <f>SUM(I10:J10)</f>
        <v>0</v>
      </c>
      <c r="L10" s="159">
        <v>0.05</v>
      </c>
    </row>
    <row r="11" spans="4:11" ht="22.5" customHeight="1" thickBot="1">
      <c r="D11" s="319" t="s">
        <v>86</v>
      </c>
      <c r="E11" s="320"/>
      <c r="F11" s="320"/>
      <c r="G11" s="320"/>
      <c r="H11" s="39"/>
      <c r="I11" s="40">
        <f>SUM(I10:I10)</f>
        <v>0</v>
      </c>
      <c r="J11" s="40">
        <f>SUM(J10:J10)</f>
        <v>0</v>
      </c>
      <c r="K11" s="33">
        <f>SUM(K10)</f>
        <v>0</v>
      </c>
    </row>
  </sheetData>
  <sheetProtection/>
  <mergeCells count="3">
    <mergeCell ref="E4:J4"/>
    <mergeCell ref="E5:J5"/>
    <mergeCell ref="D11:G11"/>
  </mergeCells>
  <printOptions/>
  <pageMargins left="0.7" right="0.7" top="0.75" bottom="0.75" header="0.3" footer="0.3"/>
  <pageSetup fitToHeight="0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9:K33"/>
  <sheetViews>
    <sheetView zoomScalePageLayoutView="0" workbookViewId="0" topLeftCell="A14">
      <selection activeCell="G32" sqref="G32"/>
    </sheetView>
  </sheetViews>
  <sheetFormatPr defaultColWidth="9.140625" defaultRowHeight="15"/>
  <cols>
    <col min="1" max="1" width="8.00390625" style="0" customWidth="1"/>
    <col min="2" max="2" width="8.8515625" style="0" hidden="1" customWidth="1"/>
    <col min="3" max="3" width="4.140625" style="0" customWidth="1"/>
    <col min="4" max="4" width="27.140625" style="0" customWidth="1"/>
    <col min="5" max="5" width="10.57421875" style="0" customWidth="1"/>
    <col min="6" max="6" width="11.57421875" style="0" customWidth="1"/>
    <col min="7" max="7" width="12.7109375" style="0" customWidth="1"/>
    <col min="8" max="8" width="10.28125" style="0" bestFit="1" customWidth="1"/>
    <col min="10" max="10" width="9.8515625" style="0" bestFit="1" customWidth="1"/>
  </cols>
  <sheetData>
    <row r="9" spans="4:9" ht="15">
      <c r="D9" s="306" t="s">
        <v>12</v>
      </c>
      <c r="E9" s="306"/>
      <c r="F9" s="306"/>
      <c r="G9" s="306"/>
      <c r="H9" s="306"/>
      <c r="I9" s="306"/>
    </row>
    <row r="10" spans="4:9" ht="15">
      <c r="D10" s="306" t="s">
        <v>215</v>
      </c>
      <c r="E10" s="306"/>
      <c r="F10" s="306"/>
      <c r="G10" s="306"/>
      <c r="H10" s="306"/>
      <c r="I10" s="306"/>
    </row>
    <row r="12" ht="15.75" thickBot="1"/>
    <row r="13" spans="3:10" ht="45.75" thickBot="1">
      <c r="C13" s="20" t="s">
        <v>0</v>
      </c>
      <c r="D13" s="21" t="s">
        <v>1</v>
      </c>
      <c r="E13" s="22" t="s">
        <v>2</v>
      </c>
      <c r="F13" s="23" t="s">
        <v>3</v>
      </c>
      <c r="G13" s="24" t="s">
        <v>8</v>
      </c>
      <c r="H13" s="24" t="s">
        <v>9</v>
      </c>
      <c r="I13" s="24" t="s">
        <v>10</v>
      </c>
      <c r="J13" s="25" t="s">
        <v>11</v>
      </c>
    </row>
    <row r="14" spans="3:10" ht="15.75" thickBot="1">
      <c r="C14" s="18">
        <v>1</v>
      </c>
      <c r="D14" s="19">
        <v>2</v>
      </c>
      <c r="E14" s="19">
        <v>3</v>
      </c>
      <c r="F14" s="19">
        <v>4</v>
      </c>
      <c r="G14" s="12">
        <v>5</v>
      </c>
      <c r="H14" s="12">
        <v>6</v>
      </c>
      <c r="I14" s="12">
        <v>7</v>
      </c>
      <c r="J14" s="13">
        <v>8</v>
      </c>
    </row>
    <row r="15" spans="3:11" ht="31.5">
      <c r="C15" s="105">
        <v>1</v>
      </c>
      <c r="D15" s="295" t="s">
        <v>414</v>
      </c>
      <c r="E15" s="297" t="s">
        <v>4</v>
      </c>
      <c r="F15" s="189">
        <v>141</v>
      </c>
      <c r="G15" s="190"/>
      <c r="H15" s="175">
        <f aca="true" t="shared" si="0" ref="H15:H32">G15*F15</f>
        <v>0</v>
      </c>
      <c r="I15" s="175">
        <f>H15*K15</f>
        <v>0</v>
      </c>
      <c r="J15" s="118">
        <f aca="true" t="shared" si="1" ref="J15:J32">SUM(H15:I15)</f>
        <v>0</v>
      </c>
      <c r="K15" s="159">
        <v>0.05</v>
      </c>
    </row>
    <row r="16" spans="3:11" ht="47.25">
      <c r="C16" s="154">
        <v>2</v>
      </c>
      <c r="D16" s="284" t="s">
        <v>212</v>
      </c>
      <c r="E16" s="298" t="s">
        <v>4</v>
      </c>
      <c r="F16" s="152">
        <v>301</v>
      </c>
      <c r="G16" s="2"/>
      <c r="H16" s="175">
        <f t="shared" si="0"/>
        <v>0</v>
      </c>
      <c r="I16" s="175">
        <f aca="true" t="shared" si="2" ref="I16:I32">H16*K16</f>
        <v>0</v>
      </c>
      <c r="J16" s="109">
        <f t="shared" si="1"/>
        <v>0</v>
      </c>
      <c r="K16" s="159">
        <v>0.05</v>
      </c>
    </row>
    <row r="17" spans="3:11" ht="15.75">
      <c r="C17" s="153">
        <v>3</v>
      </c>
      <c r="D17" s="284" t="s">
        <v>210</v>
      </c>
      <c r="E17" s="298" t="s">
        <v>4</v>
      </c>
      <c r="F17" s="152">
        <v>55</v>
      </c>
      <c r="G17" s="2"/>
      <c r="H17" s="175">
        <f t="shared" si="0"/>
        <v>0</v>
      </c>
      <c r="I17" s="175">
        <f t="shared" si="2"/>
        <v>0</v>
      </c>
      <c r="J17" s="109">
        <f t="shared" si="1"/>
        <v>0</v>
      </c>
      <c r="K17" s="159">
        <v>0.05</v>
      </c>
    </row>
    <row r="18" spans="3:11" ht="47.25">
      <c r="C18" s="154">
        <v>4</v>
      </c>
      <c r="D18" s="284" t="s">
        <v>211</v>
      </c>
      <c r="E18" s="298" t="s">
        <v>4</v>
      </c>
      <c r="F18" s="152">
        <v>160</v>
      </c>
      <c r="G18" s="2"/>
      <c r="H18" s="175">
        <f t="shared" si="0"/>
        <v>0</v>
      </c>
      <c r="I18" s="175">
        <f t="shared" si="2"/>
        <v>0</v>
      </c>
      <c r="J18" s="109">
        <f t="shared" si="1"/>
        <v>0</v>
      </c>
      <c r="K18" s="159">
        <v>0.05</v>
      </c>
    </row>
    <row r="19" spans="3:11" ht="24.75" customHeight="1">
      <c r="C19" s="153">
        <v>5</v>
      </c>
      <c r="D19" s="284" t="s">
        <v>415</v>
      </c>
      <c r="E19" s="298" t="s">
        <v>4</v>
      </c>
      <c r="F19" s="152">
        <v>160</v>
      </c>
      <c r="G19" s="2"/>
      <c r="H19" s="175">
        <f t="shared" si="0"/>
        <v>0</v>
      </c>
      <c r="I19" s="175">
        <f t="shared" si="2"/>
        <v>0</v>
      </c>
      <c r="J19" s="109">
        <f t="shared" si="1"/>
        <v>0</v>
      </c>
      <c r="K19" s="159">
        <v>0.05</v>
      </c>
    </row>
    <row r="20" spans="3:11" ht="24.75" customHeight="1">
      <c r="C20" s="153">
        <v>6</v>
      </c>
      <c r="D20" s="284" t="s">
        <v>213</v>
      </c>
      <c r="E20" s="298" t="s">
        <v>4</v>
      </c>
      <c r="F20" s="152">
        <v>53</v>
      </c>
      <c r="G20" s="2"/>
      <c r="H20" s="175">
        <f t="shared" si="0"/>
        <v>0</v>
      </c>
      <c r="I20" s="175">
        <f t="shared" si="2"/>
        <v>0</v>
      </c>
      <c r="J20" s="109">
        <f t="shared" si="1"/>
        <v>0</v>
      </c>
      <c r="K20" s="159">
        <v>0.05</v>
      </c>
    </row>
    <row r="21" spans="3:11" ht="31.5">
      <c r="C21" s="185">
        <v>7</v>
      </c>
      <c r="D21" s="284" t="s">
        <v>416</v>
      </c>
      <c r="E21" s="298" t="s">
        <v>4</v>
      </c>
      <c r="F21" s="152">
        <v>91</v>
      </c>
      <c r="G21" s="2"/>
      <c r="H21" s="175">
        <f t="shared" si="0"/>
        <v>0</v>
      </c>
      <c r="I21" s="175">
        <f t="shared" si="2"/>
        <v>0</v>
      </c>
      <c r="J21" s="109">
        <f t="shared" si="1"/>
        <v>0</v>
      </c>
      <c r="K21" s="159">
        <v>0.05</v>
      </c>
    </row>
    <row r="22" spans="3:11" ht="15.75">
      <c r="C22" s="154">
        <v>8</v>
      </c>
      <c r="D22" s="284" t="s">
        <v>417</v>
      </c>
      <c r="E22" s="298" t="s">
        <v>4</v>
      </c>
      <c r="F22" s="152">
        <v>91</v>
      </c>
      <c r="G22" s="2"/>
      <c r="H22" s="175">
        <f t="shared" si="0"/>
        <v>0</v>
      </c>
      <c r="I22" s="175">
        <f t="shared" si="2"/>
        <v>0</v>
      </c>
      <c r="J22" s="109">
        <f t="shared" si="1"/>
        <v>0</v>
      </c>
      <c r="K22" s="159">
        <v>0.05</v>
      </c>
    </row>
    <row r="23" spans="3:11" ht="15.75">
      <c r="C23" s="153">
        <v>9</v>
      </c>
      <c r="D23" s="284" t="s">
        <v>418</v>
      </c>
      <c r="E23" s="298" t="s">
        <v>4</v>
      </c>
      <c r="F23" s="152">
        <v>178</v>
      </c>
      <c r="G23" s="2"/>
      <c r="H23" s="175">
        <f t="shared" si="0"/>
        <v>0</v>
      </c>
      <c r="I23" s="175">
        <f t="shared" si="2"/>
        <v>0</v>
      </c>
      <c r="J23" s="109">
        <f t="shared" si="1"/>
        <v>0</v>
      </c>
      <c r="K23" s="159">
        <v>0.05</v>
      </c>
    </row>
    <row r="24" spans="3:11" ht="15.75">
      <c r="C24" s="154">
        <v>10</v>
      </c>
      <c r="D24" s="282" t="s">
        <v>214</v>
      </c>
      <c r="E24" s="298" t="s">
        <v>4</v>
      </c>
      <c r="F24" s="195">
        <v>214</v>
      </c>
      <c r="G24" s="155"/>
      <c r="H24" s="106">
        <f t="shared" si="0"/>
        <v>0</v>
      </c>
      <c r="I24" s="106">
        <f t="shared" si="2"/>
        <v>0</v>
      </c>
      <c r="J24" s="194">
        <f t="shared" si="1"/>
        <v>0</v>
      </c>
      <c r="K24" s="159">
        <v>0.05</v>
      </c>
    </row>
    <row r="25" spans="3:11" ht="15.75">
      <c r="C25" s="153">
        <v>11</v>
      </c>
      <c r="D25" s="282" t="s">
        <v>419</v>
      </c>
      <c r="E25" s="298" t="s">
        <v>4</v>
      </c>
      <c r="F25" s="195">
        <v>41</v>
      </c>
      <c r="G25" s="155"/>
      <c r="H25" s="106">
        <f t="shared" si="0"/>
        <v>0</v>
      </c>
      <c r="I25" s="106">
        <f t="shared" si="2"/>
        <v>0</v>
      </c>
      <c r="J25" s="194">
        <f t="shared" si="1"/>
        <v>0</v>
      </c>
      <c r="K25" s="159">
        <v>0.05</v>
      </c>
    </row>
    <row r="26" spans="3:11" ht="15.75">
      <c r="C26" s="154">
        <v>12</v>
      </c>
      <c r="D26" s="284" t="s">
        <v>420</v>
      </c>
      <c r="E26" s="298" t="s">
        <v>14</v>
      </c>
      <c r="F26" s="195">
        <v>70</v>
      </c>
      <c r="G26" s="155"/>
      <c r="H26" s="106">
        <f t="shared" si="0"/>
        <v>0</v>
      </c>
      <c r="I26" s="106">
        <f t="shared" si="2"/>
        <v>0</v>
      </c>
      <c r="J26" s="194">
        <f t="shared" si="1"/>
        <v>0</v>
      </c>
      <c r="K26" s="159">
        <v>0.05</v>
      </c>
    </row>
    <row r="27" spans="3:11" ht="15.75">
      <c r="C27" s="153">
        <v>13</v>
      </c>
      <c r="D27" s="284" t="s">
        <v>421</v>
      </c>
      <c r="E27" s="298" t="s">
        <v>4</v>
      </c>
      <c r="F27" s="195">
        <v>2</v>
      </c>
      <c r="G27" s="155"/>
      <c r="H27" s="106">
        <f t="shared" si="0"/>
        <v>0</v>
      </c>
      <c r="I27" s="106">
        <f t="shared" si="2"/>
        <v>0</v>
      </c>
      <c r="J27" s="194">
        <f t="shared" si="1"/>
        <v>0</v>
      </c>
      <c r="K27" s="159">
        <v>0.05</v>
      </c>
    </row>
    <row r="28" spans="3:11" ht="31.5">
      <c r="C28" s="154">
        <v>14</v>
      </c>
      <c r="D28" s="284" t="s">
        <v>422</v>
      </c>
      <c r="E28" s="298" t="s">
        <v>4</v>
      </c>
      <c r="F28" s="195">
        <v>211</v>
      </c>
      <c r="G28" s="155"/>
      <c r="H28" s="106">
        <f t="shared" si="0"/>
        <v>0</v>
      </c>
      <c r="I28" s="106">
        <f t="shared" si="2"/>
        <v>0</v>
      </c>
      <c r="J28" s="194">
        <f t="shared" si="1"/>
        <v>0</v>
      </c>
      <c r="K28" s="159">
        <v>0.05</v>
      </c>
    </row>
    <row r="29" spans="3:11" ht="15.75">
      <c r="C29" s="153">
        <v>15</v>
      </c>
      <c r="D29" s="296" t="s">
        <v>423</v>
      </c>
      <c r="E29" s="299" t="s">
        <v>4</v>
      </c>
      <c r="F29" s="195">
        <v>70</v>
      </c>
      <c r="G29" s="155"/>
      <c r="H29" s="106">
        <f t="shared" si="0"/>
        <v>0</v>
      </c>
      <c r="I29" s="106">
        <f t="shared" si="2"/>
        <v>0</v>
      </c>
      <c r="J29" s="194">
        <f t="shared" si="1"/>
        <v>0</v>
      </c>
      <c r="K29" s="159">
        <v>0.05</v>
      </c>
    </row>
    <row r="30" spans="3:11" ht="47.25">
      <c r="C30" s="154">
        <v>16</v>
      </c>
      <c r="D30" s="284" t="s">
        <v>209</v>
      </c>
      <c r="E30" s="298" t="s">
        <v>4</v>
      </c>
      <c r="F30" s="195">
        <v>301</v>
      </c>
      <c r="G30" s="155"/>
      <c r="H30" s="106">
        <f t="shared" si="0"/>
        <v>0</v>
      </c>
      <c r="I30" s="106">
        <f t="shared" si="2"/>
        <v>0</v>
      </c>
      <c r="J30" s="194">
        <f t="shared" si="1"/>
        <v>0</v>
      </c>
      <c r="K30" s="159">
        <v>0.05</v>
      </c>
    </row>
    <row r="31" spans="3:11" ht="47.25">
      <c r="C31" s="153">
        <v>17</v>
      </c>
      <c r="D31" s="284" t="s">
        <v>294</v>
      </c>
      <c r="E31" s="298" t="s">
        <v>4</v>
      </c>
      <c r="F31" s="195">
        <v>315</v>
      </c>
      <c r="G31" s="155"/>
      <c r="H31" s="106">
        <f t="shared" si="0"/>
        <v>0</v>
      </c>
      <c r="I31" s="106">
        <f t="shared" si="2"/>
        <v>0</v>
      </c>
      <c r="J31" s="194">
        <f t="shared" si="1"/>
        <v>0</v>
      </c>
      <c r="K31" s="159">
        <v>0.05</v>
      </c>
    </row>
    <row r="32" spans="3:11" ht="24.75" customHeight="1" thickBot="1">
      <c r="C32" s="154">
        <v>18</v>
      </c>
      <c r="D32" s="284" t="s">
        <v>89</v>
      </c>
      <c r="E32" s="298" t="s">
        <v>4</v>
      </c>
      <c r="F32" s="191">
        <v>22</v>
      </c>
      <c r="G32" s="192"/>
      <c r="H32" s="106">
        <f t="shared" si="0"/>
        <v>0</v>
      </c>
      <c r="I32" s="106">
        <f t="shared" si="2"/>
        <v>0</v>
      </c>
      <c r="J32" s="193">
        <f t="shared" si="1"/>
        <v>0</v>
      </c>
      <c r="K32" s="159">
        <v>0.05</v>
      </c>
    </row>
    <row r="33" spans="3:10" ht="16.5" thickBot="1">
      <c r="C33" s="319" t="s">
        <v>86</v>
      </c>
      <c r="D33" s="322"/>
      <c r="E33" s="322"/>
      <c r="F33" s="322"/>
      <c r="G33" s="188"/>
      <c r="H33" s="119">
        <f>SUM(H15:H32)</f>
        <v>0</v>
      </c>
      <c r="I33" s="119">
        <f>SUM(I15:I32)</f>
        <v>0</v>
      </c>
      <c r="J33" s="120">
        <f>SUM(J15:J32)</f>
        <v>0</v>
      </c>
    </row>
  </sheetData>
  <sheetProtection/>
  <mergeCells count="3">
    <mergeCell ref="D9:I9"/>
    <mergeCell ref="D10:I10"/>
    <mergeCell ref="C33:F3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D4:L12"/>
  <sheetViews>
    <sheetView zoomScalePageLayoutView="0" workbookViewId="0" topLeftCell="A1">
      <selection activeCell="H11" sqref="H11"/>
    </sheetView>
  </sheetViews>
  <sheetFormatPr defaultColWidth="9.140625" defaultRowHeight="15"/>
  <cols>
    <col min="4" max="4" width="5.421875" style="0" customWidth="1"/>
    <col min="5" max="5" width="28.57421875" style="0" customWidth="1"/>
    <col min="6" max="6" width="9.8515625" style="0" customWidth="1"/>
    <col min="7" max="7" width="12.00390625" style="0" customWidth="1"/>
    <col min="8" max="8" width="12.8515625" style="0" customWidth="1"/>
    <col min="9" max="9" width="9.8515625" style="0" bestFit="1" customWidth="1"/>
    <col min="10" max="10" width="8.421875" style="0" customWidth="1"/>
    <col min="11" max="11" width="9.8515625" style="0" bestFit="1" customWidth="1"/>
    <col min="12" max="12" width="9.140625" style="217" customWidth="1"/>
  </cols>
  <sheetData>
    <row r="4" spans="5:10" ht="15">
      <c r="E4" s="306" t="s">
        <v>12</v>
      </c>
      <c r="F4" s="306"/>
      <c r="G4" s="306"/>
      <c r="H4" s="306"/>
      <c r="I4" s="306"/>
      <c r="J4" s="306"/>
    </row>
    <row r="5" spans="5:10" ht="15">
      <c r="E5" s="306" t="s">
        <v>424</v>
      </c>
      <c r="F5" s="306"/>
      <c r="G5" s="306"/>
      <c r="H5" s="306"/>
      <c r="I5" s="306"/>
      <c r="J5" s="306"/>
    </row>
    <row r="7" ht="15.75" thickBot="1"/>
    <row r="8" spans="4:11" ht="45.75" thickBot="1">
      <c r="D8" s="20" t="s">
        <v>0</v>
      </c>
      <c r="E8" s="21" t="s">
        <v>1</v>
      </c>
      <c r="F8" s="22" t="s">
        <v>2</v>
      </c>
      <c r="G8" s="23" t="s">
        <v>3</v>
      </c>
      <c r="H8" s="24" t="s">
        <v>8</v>
      </c>
      <c r="I8" s="24" t="s">
        <v>9</v>
      </c>
      <c r="J8" s="24" t="s">
        <v>10</v>
      </c>
      <c r="K8" s="25" t="s">
        <v>11</v>
      </c>
    </row>
    <row r="9" spans="4:11" ht="26.25" customHeight="1" thickBot="1">
      <c r="D9" s="18">
        <v>1</v>
      </c>
      <c r="E9" s="19">
        <v>2</v>
      </c>
      <c r="F9" s="19">
        <v>3</v>
      </c>
      <c r="G9" s="19">
        <v>4</v>
      </c>
      <c r="H9" s="12">
        <v>5</v>
      </c>
      <c r="I9" s="12">
        <v>6</v>
      </c>
      <c r="J9" s="12">
        <v>7</v>
      </c>
      <c r="K9" s="13">
        <v>8</v>
      </c>
    </row>
    <row r="10" spans="4:12" ht="49.5" customHeight="1">
      <c r="D10" s="35" t="s">
        <v>58</v>
      </c>
      <c r="E10" s="284" t="s">
        <v>425</v>
      </c>
      <c r="F10" s="262" t="s">
        <v>216</v>
      </c>
      <c r="G10" s="260">
        <v>520</v>
      </c>
      <c r="H10" s="259"/>
      <c r="I10" s="112">
        <f>G10*H10</f>
        <v>0</v>
      </c>
      <c r="J10" s="112">
        <f>I10*L10</f>
        <v>0</v>
      </c>
      <c r="K10" s="113">
        <f>SUM(I10:J10)</f>
        <v>0</v>
      </c>
      <c r="L10" s="213">
        <v>0.05</v>
      </c>
    </row>
    <row r="11" spans="4:12" ht="49.5" customHeight="1" thickBot="1">
      <c r="D11" s="263">
        <v>2</v>
      </c>
      <c r="E11" s="300" t="s">
        <v>295</v>
      </c>
      <c r="F11" s="261" t="s">
        <v>216</v>
      </c>
      <c r="G11" s="257">
        <v>20</v>
      </c>
      <c r="H11" s="258"/>
      <c r="I11" s="110">
        <f>G11*H11</f>
        <v>0</v>
      </c>
      <c r="J11" s="110">
        <f>I11*L11</f>
        <v>0</v>
      </c>
      <c r="K11" s="193">
        <f>SUM(I11:J11)</f>
        <v>0</v>
      </c>
      <c r="L11" s="213">
        <v>0.05</v>
      </c>
    </row>
    <row r="12" spans="4:11" ht="22.5" customHeight="1" thickBot="1">
      <c r="D12" s="319" t="s">
        <v>86</v>
      </c>
      <c r="E12" s="320"/>
      <c r="F12" s="320"/>
      <c r="G12" s="320"/>
      <c r="H12" s="39"/>
      <c r="I12" s="40">
        <f>SUM(I10:I10)</f>
        <v>0</v>
      </c>
      <c r="J12" s="40">
        <f>SUM(J10:J10)</f>
        <v>0</v>
      </c>
      <c r="K12" s="33">
        <f>SUM(K10)</f>
        <v>0</v>
      </c>
    </row>
  </sheetData>
  <sheetProtection/>
  <mergeCells count="3">
    <mergeCell ref="E4:J4"/>
    <mergeCell ref="E5:J5"/>
    <mergeCell ref="D12:G12"/>
  </mergeCells>
  <printOptions/>
  <pageMargins left="0.7" right="0.7" top="0.75" bottom="0.75" header="0.3" footer="0.3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2023-10-24T11:39:22Z</dcterms:modified>
  <cp:category/>
  <cp:version/>
  <cp:contentType/>
  <cp:contentStatus/>
</cp:coreProperties>
</file>