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T:\wymiana\2024\10_chemia_powt\"/>
    </mc:Choice>
  </mc:AlternateContent>
  <xr:revisionPtr revIDLastSave="0" documentId="13_ncr:1_{87FE42B0-74DE-44D1-BC65-DE0887863CA3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a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4" i="1" l="1"/>
  <c r="H43" i="1"/>
  <c r="J43" i="1" s="1"/>
  <c r="H42" i="1"/>
  <c r="H41" i="1"/>
  <c r="H40" i="1"/>
  <c r="J40" i="1" s="1"/>
  <c r="K40" i="1" s="1"/>
  <c r="H39" i="1"/>
  <c r="H34" i="1"/>
  <c r="H33" i="1"/>
  <c r="H32" i="1"/>
  <c r="H26" i="1"/>
  <c r="H20" i="1"/>
  <c r="J20" i="1" s="1"/>
  <c r="K20" i="1" s="1"/>
  <c r="H19" i="1"/>
  <c r="H18" i="1"/>
  <c r="J18" i="1" s="1"/>
  <c r="H17" i="1"/>
  <c r="J17" i="1" s="1"/>
  <c r="K17" i="1" s="1"/>
  <c r="H16" i="1"/>
  <c r="J16" i="1" s="1"/>
  <c r="K16" i="1" s="1"/>
  <c r="H15" i="1"/>
  <c r="H14" i="1"/>
  <c r="J14" i="1" s="1"/>
  <c r="H13" i="1"/>
  <c r="J13" i="1" s="1"/>
  <c r="K13" i="1" s="1"/>
  <c r="H12" i="1"/>
  <c r="J12" i="1" s="1"/>
  <c r="K12" i="1" s="1"/>
  <c r="H11" i="1"/>
  <c r="J11" i="1" s="1"/>
  <c r="H10" i="1"/>
  <c r="H9" i="1"/>
  <c r="H8" i="1"/>
  <c r="J8" i="1" s="1"/>
  <c r="K8" i="1" s="1"/>
  <c r="H7" i="1"/>
  <c r="H6" i="1"/>
  <c r="J6" i="1" s="1"/>
  <c r="H5" i="1"/>
  <c r="H4" i="1"/>
  <c r="J4" i="1" s="1"/>
  <c r="K4" i="1" s="1"/>
  <c r="J41" i="1" l="1"/>
  <c r="K41" i="1" s="1"/>
  <c r="H45" i="1"/>
  <c r="J39" i="1"/>
  <c r="K39" i="1" s="1"/>
  <c r="K43" i="1"/>
  <c r="J32" i="1"/>
  <c r="K32" i="1" s="1"/>
  <c r="H35" i="1"/>
  <c r="K15" i="1"/>
  <c r="J34" i="1"/>
  <c r="K34" i="1" s="1"/>
  <c r="J10" i="1"/>
  <c r="K10" i="1" s="1"/>
  <c r="K6" i="1"/>
  <c r="K14" i="1"/>
  <c r="K18" i="1"/>
  <c r="K11" i="1"/>
  <c r="H27" i="1"/>
  <c r="J7" i="1"/>
  <c r="K7" i="1" s="1"/>
  <c r="J44" i="1"/>
  <c r="K44" i="1" s="1"/>
  <c r="H21" i="1"/>
  <c r="J33" i="1"/>
  <c r="K33" i="1" s="1"/>
  <c r="J5" i="1"/>
  <c r="K5" i="1" s="1"/>
  <c r="J9" i="1"/>
  <c r="K9" i="1" s="1"/>
  <c r="J42" i="1"/>
  <c r="K42" i="1" s="1"/>
  <c r="J15" i="1"/>
  <c r="J19" i="1"/>
  <c r="K19" i="1" s="1"/>
  <c r="J26" i="1"/>
  <c r="J27" i="1" s="1"/>
  <c r="K45" i="1" l="1"/>
  <c r="K35" i="1"/>
  <c r="K21" i="1"/>
  <c r="K26" i="1"/>
  <c r="K27" i="1" s="1"/>
</calcChain>
</file>

<file path=xl/sharedStrings.xml><?xml version="1.0" encoding="utf-8"?>
<sst xmlns="http://schemas.openxmlformats.org/spreadsheetml/2006/main" count="113" uniqueCount="49">
  <si>
    <t>ZADANIE 1 POJEMNIKI JEDNORAZOWE DO PODAWANIA POSIŁKÓW, DOPUSZCZONE DO KONTAKTU Z ŻYWNOŚCIĄ</t>
  </si>
  <si>
    <t>L.p.</t>
  </si>
  <si>
    <t>OPIS PRZEDMIOTU ZAMÓWIENIA
Nazwa produktu</t>
  </si>
  <si>
    <r>
      <rPr>
        <b/>
        <sz val="10"/>
        <rFont val="Calibri Light"/>
        <family val="2"/>
        <charset val="238"/>
      </rPr>
      <t xml:space="preserve">Producent 
</t>
    </r>
    <r>
      <rPr>
        <sz val="10"/>
        <rFont val="Calibri Light"/>
        <family val="2"/>
        <charset val="238"/>
      </rPr>
      <t>(wypełnia Wykonawca)</t>
    </r>
  </si>
  <si>
    <r>
      <rPr>
        <b/>
        <sz val="10"/>
        <rFont val="Calibri Light"/>
        <family val="2"/>
        <charset val="238"/>
      </rPr>
      <t xml:space="preserve">Nr katalogowy
</t>
    </r>
    <r>
      <rPr>
        <sz val="10"/>
        <rFont val="Calibri Light"/>
        <family val="2"/>
        <charset val="238"/>
      </rPr>
      <t>(wypełnia wykonawca</t>
    </r>
    <r>
      <rPr>
        <b/>
        <sz val="10"/>
        <rFont val="Calibri Light"/>
        <family val="2"/>
        <charset val="238"/>
      </rPr>
      <t>)</t>
    </r>
  </si>
  <si>
    <t>Szacunkowa liczba/ 12 m-cy</t>
  </si>
  <si>
    <t>Jednostka miary</t>
  </si>
  <si>
    <t>Cena jednostkowa netto</t>
  </si>
  <si>
    <t>Wartość netto PLN</t>
  </si>
  <si>
    <t>Stawka VAT</t>
  </si>
  <si>
    <t>Wartość VAT</t>
  </si>
  <si>
    <t>Wartość brutto</t>
  </si>
  <si>
    <t>Pojemnik obiadowy styropianowy zamykany dwudzielny, wymiar 414x240x39, kolor biały</t>
  </si>
  <si>
    <t>szt</t>
  </si>
  <si>
    <t>Pojemnik styropianowy 450-460 ml, kolor biały</t>
  </si>
  <si>
    <t>Wieczko do pojemnika 450-460 ml, kolor transparentny, kompatybilne z poz. 2</t>
  </si>
  <si>
    <t>Kubek styropianowy 230-250 ml, kolor biały</t>
  </si>
  <si>
    <t>Wieczko do pojemnika 230-250 ml, kolor transparentny, kompatybilne z poz. 4</t>
  </si>
  <si>
    <t>Widelec jednorazowy, dł. min 17 cm,  op./100 szt.</t>
  </si>
  <si>
    <t>op.</t>
  </si>
  <si>
    <t>Łyżka jednorazowa ,dł. min 17 cm,  op./100 szt.</t>
  </si>
  <si>
    <t>Nóż jednorazowy, dł. min 17 cm,  op./100 szt.</t>
  </si>
  <si>
    <t>Folia aluminiowa w rolce 50 m gruba</t>
  </si>
  <si>
    <t>Kubek plastikowy do gorącego i zimnego, poj. 180 - 200 ml op./100 szt.</t>
  </si>
  <si>
    <t>Woreczki do mrożenia rozmiar 26-27x30-31cm op./100 szt.</t>
  </si>
  <si>
    <t xml:space="preserve">Woreczki do mrożenia 29-30 x 40-41cm op./100 szt. </t>
  </si>
  <si>
    <t>Woreczki foliowe 14x4x32 op./1000 szt.</t>
  </si>
  <si>
    <t>Pojemniki plastikowe 50-60 ml op./100 szt., kolor transparentny</t>
  </si>
  <si>
    <t>Wieczko do pojemnika 50-60 ml op./100 szt., kolor transparentny, kompatybilne z poz. 14</t>
  </si>
  <si>
    <t>Pojemniki plastikowe prostokątne 200 ml op./100 szt., kolor transparentny, do potraw zimnych i gorących</t>
  </si>
  <si>
    <t>Wieczko do pojemnika 200 ml op./100 szt., kolor transparentny, kompatybilne z poz. 16</t>
  </si>
  <si>
    <t>* Do oferty należy załączyć atesty potwierdzające dopuszczenie oferowanych pojemników do kontaktu z żywnością.</t>
  </si>
  <si>
    <t>RAZEM</t>
  </si>
  <si>
    <t>x</t>
  </si>
  <si>
    <t>ZADANIE 2 SÓL W FORMIE TABLETEK DO UZDATNIACZY WODY</t>
  </si>
  <si>
    <t>Sól w formie tabletek do uzdatniaczy wody . 1 op . 25 kg</t>
  </si>
  <si>
    <t>op</t>
  </si>
  <si>
    <t>ZADANIE 3 KOSZE/POJEMNIKI DO GROMADZENIA ODPADÓW</t>
  </si>
  <si>
    <t>Kosz o poj. 25-30 l ,  wykonany z tworzywa ABS posiadający pedał otwierający pokrywę pojemnika umożliwiający bezdotykową obsługę kosza. Przystosowany do worków jednorazowych foliowych. Wymiary: - szerokość  330 mm, - głębokość 290 mm, - wysokość 410 mm, (+/- 30 mm)
kolory: jasno szary, beżowy</t>
  </si>
  <si>
    <t>szt.</t>
  </si>
  <si>
    <t>Kosz o poj. 45-50 l , wykonany z tworzywa ABS posiadający pedał otwierający pokrywę pojemnika umożliwiający bezdotykową obsługę kosza.  Przystosowany do jednorazowych worków foliowych.
Kosz na śmieci wolnostojący
Wymiary: - szerokość: 400 mm, - głębokość: 310 mm, - wysokość: 570 mm (+/- 30mm), kolory: jasno szary, beżowy</t>
  </si>
  <si>
    <t>Pojemnik zbiorczy pedałowy poj. 110-120 l (pojemnik na minimum 2 kółkach, z możliwością do gromadzenia odpadów, bielizny, wykonany z materiału odpornego na wilgoć, środki dezynfekcyjne). Wymiary: - szerokość: 480 mm, - głębokość: 560 mm, - wysokość: 890 mm, (+/- 30 mm)</t>
  </si>
  <si>
    <t>ZADANIE 4 SPRZĘT DO SPRZĄTANIA</t>
  </si>
  <si>
    <t xml:space="preserve">Mop płaski trójskładnikowy, połączenie mieszanki włókien bawełnianych i poliestrowych. Mop w systemie duo-kieszeń plus klips tkany minimum (10-12 tkań), długość mopa 43cm +/- 5%, kieszenie bawełniane, usztywnione, posiadające otwory na odpływ wody. Waga min. 140 g. Temperatura prania 95⁰C, gwarancja  min. 300 cykli </t>
  </si>
  <si>
    <t>Stelaż uniwersalny  z kijem do mopów płaskich,  pasujący do mopów kieszeniowych lub na klips. Stelaż o wymiarach 40 x 11 cm +/-0,5 cm, wykonany z tworzywa technicznego ABS, wyposażony w przycisk nożny, umożliwiający bezdotykowe ściąganie mopów kieszeniowych lub bezdotykowe odsączanie mopów klipsowych. Kij teleskopowy do stelaża płaskiego o długości kija przy maksymalnym  rozłożeniu 180 cm + - 10 cm. Z łatwą regulacją zapewniającą optymalną wysokość roboczą ,umożliwiający mycie płaszczyzn poziomych i pionowych . Antypoślizgowa kulka  zapewnia odciążenie przegubów dłoni  podczas mycia, z pierścieniem zaciskowym służącym  jako praktyczne i bezpieczne wsparcie ręki podczas prac wykonywanych powyżej głowy.</t>
  </si>
  <si>
    <t xml:space="preserve">Stelaż uniwersalny  do mopów płaskich,  pasujący do mopów kieszeniowych lub na klips. Stelaż o wymiarach 40 x 11 cm +/-0,5 cm, wykonany z tworzywa technicznego ABS, wyposażony w przycisk nożny, umożliwiający bezdotykowe ściąganie mopów kieszeniowych lub bezdotykowe odsączanie mopów klipsowych. </t>
  </si>
  <si>
    <t xml:space="preserve">Kij teleskopowy do stelaża płaskiego długość kija przy maksymalnym rozłożeniu 180cm+-10cm po złożeniu  110cm +- 10cm . Z łatwą regulacją zapewniającą  optymalną wysokość roboczą ,umożliwiający mycie płaszczyzn poziomych i pionowych . Antypoślizgowa kulka  zapewnia odciążenie przegubów dłoni  podczas mycia, z pierścieniem zaciskowym służącym  jako praktyczne i bezpieczne wsparcie ręki podczas prac wykonywanych powyżej głowy. Kompatybilny do stelaża i zestawu w ww. pakiecie </t>
  </si>
  <si>
    <t xml:space="preserve"> Wózek serwisowy: stelaż malowany proszkowo, dwa wiadra poj. 25l, wyciskarka, uchwyt na dwa worki z klapą, trzy kuwety, skrzyneczka/koszyk  na środki chemiczne.</t>
  </si>
  <si>
    <t>Prasa mechaniczna (wyciskarka) do mopa. Prasa powinna być wykonana z materiałów trwałych odpornych na zabrudzenia, zarysowania i pęknięcia przy uderzeniu oraz odpornych na działanie środków chemicznych.                                 Prasa mechaniczna kompatybilna z wózkiem z pozycji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</si>
</sst>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;[Red]\-#,##0.00\ [$zł-415]"/>
    <numFmt numFmtId="165" formatCode="\ * #,##0.00&quot;      &quot;;\-* #,##0.00&quot;      &quot;;\ * \-#&quot;      &quot;;\ @\ "/>
  </numFmts>
  <fonts count="18" x14ac:knownFonts="1"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color rgb="FF000000"/>
      <name val="Calibri"/>
      <family val="2"/>
      <charset val="1"/>
    </font>
    <font>
      <sz val="11"/>
      <color rgb="FF000000"/>
      <name val="Calibri Light"/>
      <family val="2"/>
      <charset val="238"/>
    </font>
    <font>
      <b/>
      <sz val="10"/>
      <name val="Calibri Light"/>
      <family val="2"/>
      <charset val="238"/>
    </font>
    <font>
      <sz val="10"/>
      <name val="Calibri Light"/>
      <family val="2"/>
      <charset val="238"/>
    </font>
    <font>
      <b/>
      <sz val="10"/>
      <color rgb="FFFF0000"/>
      <name val="Calibri Light"/>
      <family val="2"/>
      <charset val="238"/>
    </font>
    <font>
      <sz val="10"/>
      <color rgb="FF000000"/>
      <name val="Calibri Light"/>
      <family val="2"/>
      <charset val="238"/>
    </font>
    <font>
      <sz val="10"/>
      <color rgb="FFC9211E"/>
      <name val="Calibri Light"/>
      <family val="2"/>
      <charset val="238"/>
    </font>
    <font>
      <i/>
      <sz val="10"/>
      <name val="Calibri Light"/>
      <family val="2"/>
      <charset val="238"/>
    </font>
    <font>
      <b/>
      <sz val="9"/>
      <name val="Calibri Light"/>
      <family val="2"/>
      <charset val="238"/>
    </font>
    <font>
      <sz val="10"/>
      <color rgb="FFFF0000"/>
      <name val="Calibri Light"/>
      <family val="2"/>
      <charset val="238"/>
    </font>
    <font>
      <b/>
      <i/>
      <sz val="10"/>
      <name val="Calibri Light"/>
      <family val="2"/>
      <charset val="238"/>
    </font>
    <font>
      <b/>
      <i/>
      <sz val="10"/>
      <color rgb="FF000000"/>
      <name val="Calibri Light"/>
      <family val="2"/>
      <charset val="238"/>
    </font>
    <font>
      <b/>
      <sz val="10"/>
      <color rgb="FF000000"/>
      <name val="Calibri Light"/>
      <family val="2"/>
      <charset val="238"/>
    </font>
    <font>
      <sz val="10"/>
      <color rgb="FF0070C0"/>
      <name val="Calibri Light"/>
      <family val="2"/>
      <charset val="238"/>
    </font>
    <font>
      <i/>
      <sz val="10"/>
      <color rgb="FF000000"/>
      <name val="Calibri Light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D9F1"/>
        <bgColor rgb="FFD9D9D9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5" fontId="17" fillId="0" borderId="0" applyBorder="0" applyProtection="0"/>
    <xf numFmtId="0" fontId="1" fillId="0" borderId="0"/>
    <xf numFmtId="0" fontId="2" fillId="0" borderId="0"/>
    <xf numFmtId="0" fontId="17" fillId="0" borderId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2" fontId="3" fillId="0" borderId="0" xfId="0" applyNumberFormat="1" applyFont="1"/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3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Border="1" applyAlignment="1">
      <alignment horizontal="center" vertical="center"/>
    </xf>
    <xf numFmtId="165" fontId="5" fillId="0" borderId="2" xfId="1" applyFont="1" applyBorder="1" applyAlignment="1" applyProtection="1">
      <alignment horizontal="center" vertical="center" wrapText="1"/>
      <protection locked="0"/>
    </xf>
    <xf numFmtId="9" fontId="5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vertical="center"/>
    </xf>
    <xf numFmtId="9" fontId="5" fillId="0" borderId="5" xfId="0" applyNumberFormat="1" applyFont="1" applyBorder="1" applyAlignment="1" applyProtection="1">
      <alignment horizontal="center" vertical="center" wrapText="1"/>
      <protection locked="0"/>
    </xf>
    <xf numFmtId="165" fontId="5" fillId="0" borderId="5" xfId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2" fontId="10" fillId="0" borderId="5" xfId="0" applyNumberFormat="1" applyFont="1" applyBorder="1" applyAlignment="1" applyProtection="1">
      <alignment horizontal="center" vertical="center" wrapText="1"/>
      <protection locked="0"/>
    </xf>
    <xf numFmtId="165" fontId="4" fillId="0" borderId="5" xfId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wrapText="1"/>
    </xf>
    <xf numFmtId="2" fontId="10" fillId="0" borderId="0" xfId="0" applyNumberFormat="1" applyFont="1" applyAlignment="1" applyProtection="1">
      <alignment horizontal="center" vertical="center" wrapText="1"/>
      <protection locked="0"/>
    </xf>
    <xf numFmtId="165" fontId="4" fillId="0" borderId="0" xfId="1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vertical="center" wrapText="1"/>
    </xf>
    <xf numFmtId="2" fontId="5" fillId="0" borderId="2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>
      <alignment wrapText="1"/>
    </xf>
    <xf numFmtId="0" fontId="6" fillId="0" borderId="0" xfId="0" applyFont="1"/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2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164" fontId="3" fillId="0" borderId="0" xfId="0" applyNumberFormat="1" applyFont="1"/>
  </cellXfs>
  <cellStyles count="5">
    <cellStyle name="Dziesiętny" xfId="1" builtinId="3"/>
    <cellStyle name="Normalny" xfId="0" builtinId="0"/>
    <cellStyle name="Normalny 2" xfId="2" xr:uid="{00000000-0005-0000-0000-000006000000}"/>
    <cellStyle name="Normalny 3" xfId="3" xr:uid="{00000000-0005-0000-0000-000007000000}"/>
    <cellStyle name="Normalny 4" xfId="4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54"/>
  <sheetViews>
    <sheetView tabSelected="1" zoomScale="110" zoomScaleNormal="110" workbookViewId="0">
      <selection activeCell="G39" sqref="G39:G44"/>
    </sheetView>
  </sheetViews>
  <sheetFormatPr defaultColWidth="8.7109375" defaultRowHeight="15" x14ac:dyDescent="0.25"/>
  <cols>
    <col min="1" max="1" width="7.28515625" style="1" customWidth="1"/>
    <col min="2" max="2" width="63.85546875" style="1" customWidth="1"/>
    <col min="3" max="3" width="13.42578125" style="1" customWidth="1"/>
    <col min="4" max="4" width="12.28515625" style="1" customWidth="1"/>
    <col min="5" max="5" width="11" style="1" customWidth="1"/>
    <col min="6" max="6" width="10.42578125" style="2" customWidth="1"/>
    <col min="7" max="7" width="10.85546875" style="3" customWidth="1"/>
    <col min="8" max="8" width="16" style="1" customWidth="1"/>
    <col min="9" max="9" width="7.42578125" style="1" customWidth="1"/>
    <col min="10" max="10" width="13" style="1" customWidth="1"/>
    <col min="11" max="11" width="15" style="1" customWidth="1"/>
    <col min="12" max="1021" width="9.140625" style="1" customWidth="1"/>
    <col min="16381" max="16384" width="11.5703125" customWidth="1"/>
  </cols>
  <sheetData>
    <row r="1" spans="1:11" x14ac:dyDescent="0.25">
      <c r="A1" s="4"/>
      <c r="B1" s="5"/>
      <c r="C1" s="5"/>
      <c r="D1" s="5"/>
      <c r="E1" s="6"/>
      <c r="F1" s="5"/>
      <c r="G1" s="7"/>
      <c r="H1" s="5"/>
      <c r="I1" s="5"/>
      <c r="J1" s="5"/>
      <c r="K1" s="5"/>
    </row>
    <row r="2" spans="1:11" ht="26.25" x14ac:dyDescent="0.25">
      <c r="A2" s="8"/>
      <c r="B2" s="9" t="s">
        <v>0</v>
      </c>
      <c r="C2" s="10"/>
      <c r="D2" s="8"/>
      <c r="E2" s="8"/>
      <c r="F2" s="11"/>
      <c r="G2" s="12"/>
      <c r="H2" s="8"/>
      <c r="I2" s="8"/>
      <c r="J2" s="8"/>
      <c r="K2" s="8"/>
    </row>
    <row r="3" spans="1:11" ht="51" x14ac:dyDescent="0.25">
      <c r="A3" s="13" t="s">
        <v>1</v>
      </c>
      <c r="B3" s="14" t="s">
        <v>2</v>
      </c>
      <c r="C3" s="14" t="s">
        <v>3</v>
      </c>
      <c r="D3" s="14" t="s">
        <v>4</v>
      </c>
      <c r="E3" s="15" t="s">
        <v>5</v>
      </c>
      <c r="F3" s="14" t="s">
        <v>6</v>
      </c>
      <c r="G3" s="16" t="s">
        <v>7</v>
      </c>
      <c r="H3" s="14" t="s">
        <v>8</v>
      </c>
      <c r="I3" s="14" t="s">
        <v>9</v>
      </c>
      <c r="J3" s="14" t="s">
        <v>10</v>
      </c>
      <c r="K3" s="14" t="s">
        <v>11</v>
      </c>
    </row>
    <row r="4" spans="1:11" ht="23.1" customHeight="1" x14ac:dyDescent="0.25">
      <c r="A4" s="17">
        <v>1</v>
      </c>
      <c r="B4" s="18" t="s">
        <v>12</v>
      </c>
      <c r="C4" s="19"/>
      <c r="D4" s="19"/>
      <c r="E4" s="20">
        <v>50000</v>
      </c>
      <c r="F4" s="21" t="s">
        <v>13</v>
      </c>
      <c r="G4" s="22"/>
      <c r="H4" s="23">
        <f t="shared" ref="H4:H20" si="0">E4*G4</f>
        <v>0</v>
      </c>
      <c r="I4" s="24">
        <v>0.23</v>
      </c>
      <c r="J4" s="23">
        <f t="shared" ref="J4:J20" si="1">H4*I4</f>
        <v>0</v>
      </c>
      <c r="K4" s="23">
        <f t="shared" ref="K4:K20" si="2">H4+J4</f>
        <v>0</v>
      </c>
    </row>
    <row r="5" spans="1:11" x14ac:dyDescent="0.25">
      <c r="A5" s="17">
        <v>2</v>
      </c>
      <c r="B5" s="25" t="s">
        <v>14</v>
      </c>
      <c r="C5" s="19"/>
      <c r="D5" s="19"/>
      <c r="E5" s="20">
        <v>54000</v>
      </c>
      <c r="F5" s="21" t="s">
        <v>13</v>
      </c>
      <c r="G5" s="22"/>
      <c r="H5" s="23">
        <f t="shared" si="0"/>
        <v>0</v>
      </c>
      <c r="I5" s="24">
        <v>0.23</v>
      </c>
      <c r="J5" s="23">
        <f t="shared" si="1"/>
        <v>0</v>
      </c>
      <c r="K5" s="23">
        <f t="shared" si="2"/>
        <v>0</v>
      </c>
    </row>
    <row r="6" spans="1:11" x14ac:dyDescent="0.25">
      <c r="A6" s="17">
        <v>3</v>
      </c>
      <c r="B6" s="18" t="s">
        <v>15</v>
      </c>
      <c r="C6" s="19"/>
      <c r="D6" s="19"/>
      <c r="E6" s="20">
        <v>54000</v>
      </c>
      <c r="F6" s="21" t="s">
        <v>13</v>
      </c>
      <c r="G6" s="22"/>
      <c r="H6" s="23">
        <f t="shared" si="0"/>
        <v>0</v>
      </c>
      <c r="I6" s="24">
        <v>0.23</v>
      </c>
      <c r="J6" s="23">
        <f t="shared" si="1"/>
        <v>0</v>
      </c>
      <c r="K6" s="23">
        <f t="shared" si="2"/>
        <v>0</v>
      </c>
    </row>
    <row r="7" spans="1:11" x14ac:dyDescent="0.25">
      <c r="A7" s="17">
        <v>4</v>
      </c>
      <c r="B7" s="25" t="s">
        <v>16</v>
      </c>
      <c r="C7" s="19"/>
      <c r="D7" s="19"/>
      <c r="E7" s="20">
        <v>54000</v>
      </c>
      <c r="F7" s="21" t="s">
        <v>13</v>
      </c>
      <c r="G7" s="22"/>
      <c r="H7" s="23">
        <f t="shared" si="0"/>
        <v>0</v>
      </c>
      <c r="I7" s="24">
        <v>0.23</v>
      </c>
      <c r="J7" s="23">
        <f t="shared" si="1"/>
        <v>0</v>
      </c>
      <c r="K7" s="23">
        <f t="shared" si="2"/>
        <v>0</v>
      </c>
    </row>
    <row r="8" spans="1:11" x14ac:dyDescent="0.25">
      <c r="A8" s="17">
        <v>5</v>
      </c>
      <c r="B8" s="18" t="s">
        <v>17</v>
      </c>
      <c r="C8" s="19"/>
      <c r="D8" s="19"/>
      <c r="E8" s="20">
        <v>54000</v>
      </c>
      <c r="F8" s="21" t="s">
        <v>13</v>
      </c>
      <c r="G8" s="22"/>
      <c r="H8" s="23">
        <f t="shared" si="0"/>
        <v>0</v>
      </c>
      <c r="I8" s="24">
        <v>0.23</v>
      </c>
      <c r="J8" s="23">
        <f t="shared" si="1"/>
        <v>0</v>
      </c>
      <c r="K8" s="23">
        <f t="shared" si="2"/>
        <v>0</v>
      </c>
    </row>
    <row r="9" spans="1:11" x14ac:dyDescent="0.25">
      <c r="A9" s="17">
        <v>6</v>
      </c>
      <c r="B9" s="25" t="s">
        <v>18</v>
      </c>
      <c r="C9" s="19"/>
      <c r="D9" s="19"/>
      <c r="E9" s="20">
        <v>100</v>
      </c>
      <c r="F9" s="21" t="s">
        <v>19</v>
      </c>
      <c r="G9" s="22"/>
      <c r="H9" s="23">
        <f t="shared" si="0"/>
        <v>0</v>
      </c>
      <c r="I9" s="24">
        <v>0.23</v>
      </c>
      <c r="J9" s="23">
        <f t="shared" si="1"/>
        <v>0</v>
      </c>
      <c r="K9" s="23">
        <f t="shared" si="2"/>
        <v>0</v>
      </c>
    </row>
    <row r="10" spans="1:11" x14ac:dyDescent="0.25">
      <c r="A10" s="17">
        <v>7</v>
      </c>
      <c r="B10" s="25" t="s">
        <v>20</v>
      </c>
      <c r="C10" s="19"/>
      <c r="D10" s="19"/>
      <c r="E10" s="20">
        <v>240</v>
      </c>
      <c r="F10" s="21" t="s">
        <v>19</v>
      </c>
      <c r="G10" s="22"/>
      <c r="H10" s="23">
        <f t="shared" si="0"/>
        <v>0</v>
      </c>
      <c r="I10" s="24">
        <v>0.23</v>
      </c>
      <c r="J10" s="23">
        <f t="shared" si="1"/>
        <v>0</v>
      </c>
      <c r="K10" s="23">
        <f t="shared" si="2"/>
        <v>0</v>
      </c>
    </row>
    <row r="11" spans="1:11" x14ac:dyDescent="0.25">
      <c r="A11" s="17">
        <v>8</v>
      </c>
      <c r="B11" s="25" t="s">
        <v>21</v>
      </c>
      <c r="C11" s="19"/>
      <c r="D11" s="19"/>
      <c r="E11" s="20">
        <v>60</v>
      </c>
      <c r="F11" s="21" t="s">
        <v>19</v>
      </c>
      <c r="G11" s="22"/>
      <c r="H11" s="23">
        <f t="shared" si="0"/>
        <v>0</v>
      </c>
      <c r="I11" s="24">
        <v>0.23</v>
      </c>
      <c r="J11" s="23">
        <f t="shared" si="1"/>
        <v>0</v>
      </c>
      <c r="K11" s="23">
        <f t="shared" si="2"/>
        <v>0</v>
      </c>
    </row>
    <row r="12" spans="1:11" x14ac:dyDescent="0.25">
      <c r="A12" s="26">
        <v>9</v>
      </c>
      <c r="B12" s="27" t="s">
        <v>22</v>
      </c>
      <c r="C12" s="28"/>
      <c r="D12" s="28"/>
      <c r="E12" s="29">
        <v>100</v>
      </c>
      <c r="F12" s="30" t="s">
        <v>13</v>
      </c>
      <c r="G12" s="22"/>
      <c r="H12" s="23">
        <f t="shared" si="0"/>
        <v>0</v>
      </c>
      <c r="I12" s="24">
        <v>0.23</v>
      </c>
      <c r="J12" s="23">
        <f t="shared" si="1"/>
        <v>0</v>
      </c>
      <c r="K12" s="23">
        <f t="shared" si="2"/>
        <v>0</v>
      </c>
    </row>
    <row r="13" spans="1:11" x14ac:dyDescent="0.25">
      <c r="A13" s="17">
        <v>10</v>
      </c>
      <c r="B13" s="31" t="s">
        <v>23</v>
      </c>
      <c r="C13" s="19"/>
      <c r="D13" s="19"/>
      <c r="E13" s="20">
        <v>360</v>
      </c>
      <c r="F13" s="21" t="s">
        <v>19</v>
      </c>
      <c r="G13" s="22"/>
      <c r="H13" s="23">
        <f t="shared" si="0"/>
        <v>0</v>
      </c>
      <c r="I13" s="32">
        <v>0.23</v>
      </c>
      <c r="J13" s="33">
        <f t="shared" si="1"/>
        <v>0</v>
      </c>
      <c r="K13" s="33">
        <f t="shared" si="2"/>
        <v>0</v>
      </c>
    </row>
    <row r="14" spans="1:11" x14ac:dyDescent="0.25">
      <c r="A14" s="17">
        <v>11</v>
      </c>
      <c r="B14" s="31" t="s">
        <v>24</v>
      </c>
      <c r="C14" s="19"/>
      <c r="D14" s="19"/>
      <c r="E14" s="20">
        <v>20</v>
      </c>
      <c r="F14" s="21" t="s">
        <v>19</v>
      </c>
      <c r="G14" s="22"/>
      <c r="H14" s="23">
        <f t="shared" si="0"/>
        <v>0</v>
      </c>
      <c r="I14" s="32">
        <v>0.23</v>
      </c>
      <c r="J14" s="33">
        <f t="shared" si="1"/>
        <v>0</v>
      </c>
      <c r="K14" s="33">
        <f t="shared" si="2"/>
        <v>0</v>
      </c>
    </row>
    <row r="15" spans="1:11" x14ac:dyDescent="0.25">
      <c r="A15" s="17">
        <v>12</v>
      </c>
      <c r="B15" s="31" t="s">
        <v>25</v>
      </c>
      <c r="C15" s="34"/>
      <c r="D15" s="19"/>
      <c r="E15" s="20">
        <v>20</v>
      </c>
      <c r="F15" s="21" t="s">
        <v>19</v>
      </c>
      <c r="G15" s="22"/>
      <c r="H15" s="23">
        <f t="shared" si="0"/>
        <v>0</v>
      </c>
      <c r="I15" s="32">
        <v>0.23</v>
      </c>
      <c r="J15" s="33">
        <f t="shared" si="1"/>
        <v>0</v>
      </c>
      <c r="K15" s="33">
        <f t="shared" si="2"/>
        <v>0</v>
      </c>
    </row>
    <row r="16" spans="1:11" x14ac:dyDescent="0.25">
      <c r="A16" s="17">
        <v>13</v>
      </c>
      <c r="B16" s="31" t="s">
        <v>26</v>
      </c>
      <c r="C16" s="19"/>
      <c r="D16" s="19"/>
      <c r="E16" s="20">
        <v>50</v>
      </c>
      <c r="F16" s="21" t="s">
        <v>19</v>
      </c>
      <c r="G16" s="22"/>
      <c r="H16" s="23">
        <f t="shared" si="0"/>
        <v>0</v>
      </c>
      <c r="I16" s="32">
        <v>0.23</v>
      </c>
      <c r="J16" s="33">
        <f t="shared" si="1"/>
        <v>0</v>
      </c>
      <c r="K16" s="33">
        <f t="shared" si="2"/>
        <v>0</v>
      </c>
    </row>
    <row r="17" spans="1:11" x14ac:dyDescent="0.25">
      <c r="A17" s="17">
        <v>14</v>
      </c>
      <c r="B17" s="31" t="s">
        <v>27</v>
      </c>
      <c r="C17" s="19"/>
      <c r="D17" s="19"/>
      <c r="E17" s="20">
        <v>80</v>
      </c>
      <c r="F17" s="21" t="s">
        <v>19</v>
      </c>
      <c r="G17" s="22"/>
      <c r="H17" s="23">
        <f t="shared" si="0"/>
        <v>0</v>
      </c>
      <c r="I17" s="32">
        <v>0.23</v>
      </c>
      <c r="J17" s="33">
        <f t="shared" si="1"/>
        <v>0</v>
      </c>
      <c r="K17" s="33">
        <f t="shared" si="2"/>
        <v>0</v>
      </c>
    </row>
    <row r="18" spans="1:11" ht="25.5" x14ac:dyDescent="0.25">
      <c r="A18" s="17">
        <v>15</v>
      </c>
      <c r="B18" s="35" t="s">
        <v>28</v>
      </c>
      <c r="C18" s="19"/>
      <c r="D18" s="19"/>
      <c r="E18" s="20">
        <v>80</v>
      </c>
      <c r="F18" s="21" t="s">
        <v>19</v>
      </c>
      <c r="G18" s="22"/>
      <c r="H18" s="23">
        <f t="shared" si="0"/>
        <v>0</v>
      </c>
      <c r="I18" s="32">
        <v>0.23</v>
      </c>
      <c r="J18" s="33">
        <f t="shared" si="1"/>
        <v>0</v>
      </c>
      <c r="K18" s="33">
        <f t="shared" si="2"/>
        <v>0</v>
      </c>
    </row>
    <row r="19" spans="1:11" ht="25.5" x14ac:dyDescent="0.25">
      <c r="A19" s="17">
        <v>16</v>
      </c>
      <c r="B19" s="35" t="s">
        <v>29</v>
      </c>
      <c r="C19" s="19"/>
      <c r="D19" s="19"/>
      <c r="E19" s="20">
        <v>120</v>
      </c>
      <c r="F19" s="21" t="s">
        <v>19</v>
      </c>
      <c r="G19" s="22"/>
      <c r="H19" s="23">
        <f t="shared" si="0"/>
        <v>0</v>
      </c>
      <c r="I19" s="32">
        <v>0.23</v>
      </c>
      <c r="J19" s="33">
        <f t="shared" si="1"/>
        <v>0</v>
      </c>
      <c r="K19" s="33">
        <f t="shared" si="2"/>
        <v>0</v>
      </c>
    </row>
    <row r="20" spans="1:11" ht="25.5" x14ac:dyDescent="0.25">
      <c r="A20" s="17">
        <v>17</v>
      </c>
      <c r="B20" s="35" t="s">
        <v>30</v>
      </c>
      <c r="C20" s="19"/>
      <c r="D20" s="19"/>
      <c r="E20" s="20">
        <v>120</v>
      </c>
      <c r="F20" s="21" t="s">
        <v>19</v>
      </c>
      <c r="G20" s="22"/>
      <c r="H20" s="23">
        <f t="shared" si="0"/>
        <v>0</v>
      </c>
      <c r="I20" s="32">
        <v>0.23</v>
      </c>
      <c r="J20" s="33">
        <f t="shared" si="1"/>
        <v>0</v>
      </c>
      <c r="K20" s="33">
        <f t="shared" si="2"/>
        <v>0</v>
      </c>
    </row>
    <row r="21" spans="1:11" ht="25.5" x14ac:dyDescent="0.25">
      <c r="A21" s="36"/>
      <c r="B21" s="37" t="s">
        <v>31</v>
      </c>
      <c r="C21" s="5"/>
      <c r="D21" s="5"/>
      <c r="E21" s="6"/>
      <c r="F21" s="5"/>
      <c r="G21" s="38" t="s">
        <v>32</v>
      </c>
      <c r="H21" s="39">
        <f>SUM(H4:H20)</f>
        <v>0</v>
      </c>
      <c r="I21" s="40" t="s">
        <v>33</v>
      </c>
      <c r="J21" s="39" t="s">
        <v>33</v>
      </c>
      <c r="K21" s="39">
        <f>SUM(K4:K20)</f>
        <v>0</v>
      </c>
    </row>
    <row r="23" spans="1:11" x14ac:dyDescent="0.25">
      <c r="A23" s="4"/>
      <c r="B23" s="41"/>
      <c r="C23" s="5"/>
      <c r="D23" s="5"/>
      <c r="E23" s="6"/>
      <c r="F23" s="5"/>
      <c r="G23" s="42"/>
      <c r="H23" s="43"/>
      <c r="I23" s="5"/>
      <c r="J23" s="43"/>
      <c r="K23" s="43"/>
    </row>
    <row r="24" spans="1:11" x14ac:dyDescent="0.25">
      <c r="A24" s="8"/>
      <c r="B24" s="9" t="s">
        <v>34</v>
      </c>
      <c r="C24" s="8"/>
      <c r="D24" s="8"/>
      <c r="E24" s="8"/>
      <c r="F24" s="11"/>
      <c r="G24" s="12"/>
      <c r="H24" s="8"/>
      <c r="I24" s="8"/>
      <c r="J24" s="8"/>
      <c r="K24" s="8"/>
    </row>
    <row r="25" spans="1:11" ht="51" x14ac:dyDescent="0.25">
      <c r="A25" s="13" t="s">
        <v>1</v>
      </c>
      <c r="B25" s="14" t="s">
        <v>2</v>
      </c>
      <c r="C25" s="14" t="s">
        <v>3</v>
      </c>
      <c r="D25" s="14" t="s">
        <v>4</v>
      </c>
      <c r="E25" s="15" t="s">
        <v>5</v>
      </c>
      <c r="F25" s="14" t="s">
        <v>6</v>
      </c>
      <c r="G25" s="16" t="s">
        <v>7</v>
      </c>
      <c r="H25" s="14" t="s">
        <v>8</v>
      </c>
      <c r="I25" s="14" t="s">
        <v>9</v>
      </c>
      <c r="J25" s="14" t="s">
        <v>10</v>
      </c>
      <c r="K25" s="14" t="s">
        <v>11</v>
      </c>
    </row>
    <row r="26" spans="1:11" ht="28.5" customHeight="1" x14ac:dyDescent="0.25">
      <c r="A26" s="17">
        <v>1</v>
      </c>
      <c r="B26" s="35" t="s">
        <v>35</v>
      </c>
      <c r="C26" s="44"/>
      <c r="D26" s="19"/>
      <c r="E26" s="20">
        <v>240</v>
      </c>
      <c r="F26" s="21" t="s">
        <v>36</v>
      </c>
      <c r="G26" s="45"/>
      <c r="H26" s="23">
        <f>E26*G26</f>
        <v>0</v>
      </c>
      <c r="I26" s="24">
        <v>0.23</v>
      </c>
      <c r="J26" s="23">
        <f>H26*I26</f>
        <v>0</v>
      </c>
      <c r="K26" s="23">
        <f>H26+J26</f>
        <v>0</v>
      </c>
    </row>
    <row r="27" spans="1:11" x14ac:dyDescent="0.25">
      <c r="A27" s="36"/>
      <c r="B27" s="46"/>
      <c r="C27" s="5"/>
      <c r="D27" s="5"/>
      <c r="E27" s="6"/>
      <c r="F27" s="5"/>
      <c r="G27" s="38" t="s">
        <v>32</v>
      </c>
      <c r="H27" s="39">
        <f>SUM(H26:H26)</f>
        <v>0</v>
      </c>
      <c r="I27" s="40"/>
      <c r="J27" s="39">
        <f>SUM(J26:J26)</f>
        <v>0</v>
      </c>
      <c r="K27" s="39">
        <f>SUM(K26:K26)</f>
        <v>0</v>
      </c>
    </row>
    <row r="28" spans="1:11" x14ac:dyDescent="0.25">
      <c r="A28" s="4"/>
      <c r="B28" s="5"/>
      <c r="C28" s="5"/>
      <c r="D28" s="5"/>
      <c r="E28" s="6"/>
      <c r="F28" s="5"/>
      <c r="G28" s="42"/>
      <c r="H28" s="43"/>
      <c r="I28" s="5"/>
      <c r="J28" s="43"/>
      <c r="K28" s="43"/>
    </row>
    <row r="29" spans="1:11" x14ac:dyDescent="0.25">
      <c r="A29" s="36"/>
      <c r="B29" s="47"/>
      <c r="C29" s="5"/>
      <c r="D29" s="5"/>
      <c r="E29" s="6"/>
      <c r="F29" s="5"/>
      <c r="G29" s="42"/>
      <c r="H29" s="43"/>
      <c r="I29" s="5"/>
      <c r="J29" s="43"/>
      <c r="K29" s="43"/>
    </row>
    <row r="30" spans="1:11" x14ac:dyDescent="0.25">
      <c r="A30" s="8"/>
      <c r="B30" s="48" t="s">
        <v>37</v>
      </c>
      <c r="C30" s="49"/>
      <c r="D30" s="8"/>
      <c r="E30" s="8"/>
      <c r="F30" s="11"/>
      <c r="G30" s="12"/>
      <c r="H30" s="8"/>
      <c r="I30" s="8"/>
      <c r="J30" s="8"/>
      <c r="K30" s="8"/>
    </row>
    <row r="31" spans="1:11" ht="51" x14ac:dyDescent="0.25">
      <c r="A31" s="13" t="s">
        <v>1</v>
      </c>
      <c r="B31" s="50" t="s">
        <v>2</v>
      </c>
      <c r="C31" s="14" t="s">
        <v>3</v>
      </c>
      <c r="D31" s="14" t="s">
        <v>4</v>
      </c>
      <c r="E31" s="15" t="s">
        <v>5</v>
      </c>
      <c r="F31" s="14" t="s">
        <v>6</v>
      </c>
      <c r="G31" s="16" t="s">
        <v>7</v>
      </c>
      <c r="H31" s="14" t="s">
        <v>8</v>
      </c>
      <c r="I31" s="14" t="s">
        <v>9</v>
      </c>
      <c r="J31" s="14" t="s">
        <v>10</v>
      </c>
      <c r="K31" s="14" t="s">
        <v>11</v>
      </c>
    </row>
    <row r="32" spans="1:11" ht="64.5" customHeight="1" x14ac:dyDescent="0.25">
      <c r="A32" s="17">
        <v>1</v>
      </c>
      <c r="B32" s="35" t="s">
        <v>38</v>
      </c>
      <c r="C32" s="44"/>
      <c r="D32" s="19"/>
      <c r="E32" s="20">
        <v>50</v>
      </c>
      <c r="F32" s="21" t="s">
        <v>39</v>
      </c>
      <c r="G32" s="22"/>
      <c r="H32" s="23">
        <f>E32*G32</f>
        <v>0</v>
      </c>
      <c r="I32" s="24">
        <v>0.23</v>
      </c>
      <c r="J32" s="23">
        <f>H32*I32</f>
        <v>0</v>
      </c>
      <c r="K32" s="23">
        <f>H32+J32</f>
        <v>0</v>
      </c>
    </row>
    <row r="33" spans="1:11" ht="73.349999999999994" customHeight="1" x14ac:dyDescent="0.25">
      <c r="A33" s="17">
        <v>2</v>
      </c>
      <c r="B33" s="35" t="s">
        <v>40</v>
      </c>
      <c r="C33" s="44"/>
      <c r="D33" s="19"/>
      <c r="E33" s="20">
        <v>40</v>
      </c>
      <c r="F33" s="21" t="s">
        <v>39</v>
      </c>
      <c r="G33" s="22"/>
      <c r="H33" s="23">
        <f>E33*G33</f>
        <v>0</v>
      </c>
      <c r="I33" s="24">
        <v>0.23</v>
      </c>
      <c r="J33" s="23">
        <f>H33*I33</f>
        <v>0</v>
      </c>
      <c r="K33" s="23">
        <f>H33+J33</f>
        <v>0</v>
      </c>
    </row>
    <row r="34" spans="1:11" ht="57.75" customHeight="1" x14ac:dyDescent="0.25">
      <c r="A34" s="17">
        <v>3</v>
      </c>
      <c r="B34" s="18" t="s">
        <v>41</v>
      </c>
      <c r="C34" s="44"/>
      <c r="D34" s="19"/>
      <c r="E34" s="20">
        <v>12</v>
      </c>
      <c r="F34" s="21" t="s">
        <v>39</v>
      </c>
      <c r="G34" s="22"/>
      <c r="H34" s="23">
        <f>E34*G34</f>
        <v>0</v>
      </c>
      <c r="I34" s="24">
        <v>0.23</v>
      </c>
      <c r="J34" s="23">
        <f>H34*I34</f>
        <v>0</v>
      </c>
      <c r="K34" s="23">
        <f>H34+J34</f>
        <v>0</v>
      </c>
    </row>
    <row r="35" spans="1:11" x14ac:dyDescent="0.25">
      <c r="A35" s="36"/>
      <c r="B35" s="46"/>
      <c r="C35" s="5"/>
      <c r="D35" s="5"/>
      <c r="E35" s="6"/>
      <c r="F35" s="5"/>
      <c r="G35" s="38" t="s">
        <v>32</v>
      </c>
      <c r="H35" s="39">
        <f>SUM(H32:H34)</f>
        <v>0</v>
      </c>
      <c r="I35" s="40" t="s">
        <v>33</v>
      </c>
      <c r="J35" s="39" t="s">
        <v>33</v>
      </c>
      <c r="K35" s="39">
        <f>SUM(K32:K34)</f>
        <v>0</v>
      </c>
    </row>
    <row r="37" spans="1:11" x14ac:dyDescent="0.25">
      <c r="A37" s="8"/>
      <c r="B37" s="9" t="s">
        <v>42</v>
      </c>
      <c r="C37" s="49"/>
      <c r="D37" s="8"/>
      <c r="E37" s="8"/>
      <c r="F37" s="11"/>
      <c r="G37" s="12"/>
      <c r="H37" s="8"/>
      <c r="I37" s="8"/>
      <c r="J37" s="8"/>
      <c r="K37" s="8"/>
    </row>
    <row r="38" spans="1:11" ht="51" x14ac:dyDescent="0.25">
      <c r="A38" s="13" t="s">
        <v>1</v>
      </c>
      <c r="B38" s="14" t="s">
        <v>2</v>
      </c>
      <c r="C38" s="14" t="s">
        <v>3</v>
      </c>
      <c r="D38" s="14" t="s">
        <v>4</v>
      </c>
      <c r="E38" s="15" t="s">
        <v>5</v>
      </c>
      <c r="F38" s="14" t="s">
        <v>6</v>
      </c>
      <c r="G38" s="16" t="s">
        <v>7</v>
      </c>
      <c r="H38" s="14" t="s">
        <v>8</v>
      </c>
      <c r="I38" s="14" t="s">
        <v>9</v>
      </c>
      <c r="J38" s="14" t="s">
        <v>10</v>
      </c>
      <c r="K38" s="14" t="s">
        <v>11</v>
      </c>
    </row>
    <row r="39" spans="1:11" ht="63.75" customHeight="1" x14ac:dyDescent="0.25">
      <c r="A39" s="17">
        <v>1</v>
      </c>
      <c r="B39" s="18" t="s">
        <v>43</v>
      </c>
      <c r="C39" s="51"/>
      <c r="D39" s="19"/>
      <c r="E39" s="20">
        <v>3600</v>
      </c>
      <c r="F39" s="21" t="s">
        <v>39</v>
      </c>
      <c r="G39" s="45"/>
      <c r="H39" s="23">
        <f t="shared" ref="H39:H44" si="3">E39*G39</f>
        <v>0</v>
      </c>
      <c r="I39" s="24">
        <v>0.23</v>
      </c>
      <c r="J39" s="23">
        <f t="shared" ref="J39:J44" si="4">H39*I39</f>
        <v>0</v>
      </c>
      <c r="K39" s="23">
        <f t="shared" ref="K39:K44" si="5">H39+J39</f>
        <v>0</v>
      </c>
    </row>
    <row r="40" spans="1:11" ht="114.6" customHeight="1" x14ac:dyDescent="0.25">
      <c r="A40" s="17">
        <v>2</v>
      </c>
      <c r="B40" s="18" t="s">
        <v>44</v>
      </c>
      <c r="C40" s="52"/>
      <c r="D40" s="19"/>
      <c r="E40" s="20">
        <v>30</v>
      </c>
      <c r="F40" s="21" t="s">
        <v>39</v>
      </c>
      <c r="G40" s="45"/>
      <c r="H40" s="23">
        <f t="shared" si="3"/>
        <v>0</v>
      </c>
      <c r="I40" s="24">
        <v>0.23</v>
      </c>
      <c r="J40" s="23">
        <f t="shared" si="4"/>
        <v>0</v>
      </c>
      <c r="K40" s="23">
        <f t="shared" si="5"/>
        <v>0</v>
      </c>
    </row>
    <row r="41" spans="1:11" ht="50.25" customHeight="1" x14ac:dyDescent="0.25">
      <c r="A41" s="17">
        <v>3</v>
      </c>
      <c r="B41" s="18" t="s">
        <v>45</v>
      </c>
      <c r="C41" s="52"/>
      <c r="D41" s="19"/>
      <c r="E41" s="20">
        <v>2</v>
      </c>
      <c r="F41" s="21" t="s">
        <v>39</v>
      </c>
      <c r="G41" s="45"/>
      <c r="H41" s="23">
        <f t="shared" si="3"/>
        <v>0</v>
      </c>
      <c r="I41" s="24">
        <v>0.23</v>
      </c>
      <c r="J41" s="23">
        <f t="shared" si="4"/>
        <v>0</v>
      </c>
      <c r="K41" s="23">
        <f t="shared" si="5"/>
        <v>0</v>
      </c>
    </row>
    <row r="42" spans="1:11" ht="82.15" customHeight="1" x14ac:dyDescent="0.25">
      <c r="A42" s="17">
        <v>4</v>
      </c>
      <c r="B42" s="18" t="s">
        <v>46</v>
      </c>
      <c r="C42" s="51"/>
      <c r="D42" s="19"/>
      <c r="E42" s="20">
        <v>5</v>
      </c>
      <c r="F42" s="21" t="s">
        <v>39</v>
      </c>
      <c r="G42" s="45"/>
      <c r="H42" s="23">
        <f t="shared" si="3"/>
        <v>0</v>
      </c>
      <c r="I42" s="24">
        <v>0.23</v>
      </c>
      <c r="J42" s="23">
        <f t="shared" si="4"/>
        <v>0</v>
      </c>
      <c r="K42" s="23">
        <f t="shared" si="5"/>
        <v>0</v>
      </c>
    </row>
    <row r="43" spans="1:11" ht="42" customHeight="1" x14ac:dyDescent="0.25">
      <c r="A43" s="17">
        <v>5</v>
      </c>
      <c r="B43" s="18" t="s">
        <v>47</v>
      </c>
      <c r="C43" s="52"/>
      <c r="D43" s="19"/>
      <c r="E43" s="20">
        <v>10</v>
      </c>
      <c r="F43" s="21" t="s">
        <v>39</v>
      </c>
      <c r="G43" s="45"/>
      <c r="H43" s="23">
        <f t="shared" si="3"/>
        <v>0</v>
      </c>
      <c r="I43" s="24">
        <v>0.23</v>
      </c>
      <c r="J43" s="23">
        <f t="shared" si="4"/>
        <v>0</v>
      </c>
      <c r="K43" s="23">
        <f t="shared" si="5"/>
        <v>0</v>
      </c>
    </row>
    <row r="44" spans="1:11" ht="51" x14ac:dyDescent="0.25">
      <c r="A44" s="17">
        <v>6</v>
      </c>
      <c r="B44" s="35" t="s">
        <v>48</v>
      </c>
      <c r="C44" s="44"/>
      <c r="D44" s="19"/>
      <c r="E44" s="20">
        <v>3</v>
      </c>
      <c r="F44" s="21" t="s">
        <v>39</v>
      </c>
      <c r="G44" s="45"/>
      <c r="H44" s="23">
        <f t="shared" si="3"/>
        <v>0</v>
      </c>
      <c r="I44" s="24">
        <v>0.23</v>
      </c>
      <c r="J44" s="23">
        <f t="shared" si="4"/>
        <v>0</v>
      </c>
      <c r="K44" s="23">
        <f t="shared" si="5"/>
        <v>0</v>
      </c>
    </row>
    <row r="45" spans="1:11" x14ac:dyDescent="0.25">
      <c r="A45" s="36"/>
      <c r="B45" s="53"/>
      <c r="C45" s="54"/>
      <c r="D45" s="5"/>
      <c r="E45" s="6"/>
      <c r="F45" s="5"/>
      <c r="G45" s="55" t="s">
        <v>32</v>
      </c>
      <c r="H45" s="39">
        <f>SUM(H39:H44)</f>
        <v>0</v>
      </c>
      <c r="I45" s="40" t="s">
        <v>33</v>
      </c>
      <c r="J45" s="39" t="s">
        <v>33</v>
      </c>
      <c r="K45" s="39">
        <f>SUM(K39:K44)</f>
        <v>0</v>
      </c>
    </row>
    <row r="46" spans="1:11" x14ac:dyDescent="0.25">
      <c r="A46" s="36"/>
      <c r="B46" s="53"/>
      <c r="C46" s="54"/>
      <c r="D46" s="5"/>
      <c r="E46" s="6"/>
      <c r="F46" s="5"/>
      <c r="G46" s="42"/>
      <c r="H46" s="43"/>
      <c r="I46" s="5"/>
      <c r="J46" s="43"/>
      <c r="K46" s="43"/>
    </row>
    <row r="47" spans="1:11" x14ac:dyDescent="0.25">
      <c r="B47" s="56"/>
    </row>
    <row r="50" spans="11:11" x14ac:dyDescent="0.25">
      <c r="K50" s="57"/>
    </row>
    <row r="54" spans="11:11" x14ac:dyDescent="0.25">
      <c r="K54" s="57"/>
    </row>
  </sheetData>
  <pageMargins left="0.39374999999999999" right="0.39374999999999999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Traczyk</dc:creator>
  <dc:description/>
  <cp:lastModifiedBy>Szpital Ostrowiec Św.</cp:lastModifiedBy>
  <cp:revision>35</cp:revision>
  <dcterms:created xsi:type="dcterms:W3CDTF">2006-09-16T00:00:00Z</dcterms:created>
  <dcterms:modified xsi:type="dcterms:W3CDTF">2024-03-06T08:47:42Z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