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7212" yWindow="600" windowWidth="14316" windowHeight="12840"/>
  </bookViews>
  <sheets>
    <sheet name="ZAŁĄCZNIK 2 - form. cenowy" sheetId="1" r:id="rId1"/>
  </sheets>
  <definedNames>
    <definedName name="_Toc426536416" localSheetId="0">'ZAŁĄCZNIK 2 - form. cenowy'!#REF!</definedName>
    <definedName name="_xlnm.Print_Area" localSheetId="0">'ZAŁĄCZNIK 2 - form. cenowy'!$B$3:$O$82</definedName>
    <definedName name="_xlnm.Print_Titles" localSheetId="0">'ZAŁĄCZNIK 2 - form. cenowy'!$3:$4</definedName>
  </definedNames>
  <calcPr calcId="125725"/>
</workbook>
</file>

<file path=xl/calcChain.xml><?xml version="1.0" encoding="utf-8"?>
<calcChain xmlns="http://schemas.openxmlformats.org/spreadsheetml/2006/main">
  <c r="O49" i="1"/>
  <c r="N49"/>
  <c r="M49"/>
  <c r="J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M71" l="1"/>
  <c r="L49"/>
  <c r="H49"/>
</calcChain>
</file>

<file path=xl/sharedStrings.xml><?xml version="1.0" encoding="utf-8"?>
<sst xmlns="http://schemas.openxmlformats.org/spreadsheetml/2006/main" count="164" uniqueCount="114">
  <si>
    <t>Lp.</t>
  </si>
  <si>
    <t>Kat.</t>
  </si>
  <si>
    <t>Nr rejestracyjny</t>
  </si>
  <si>
    <t>Marka</t>
  </si>
  <si>
    <t>Typ/model</t>
  </si>
  <si>
    <t>L. miejsc</t>
  </si>
  <si>
    <t>L</t>
  </si>
  <si>
    <t>O</t>
  </si>
  <si>
    <t>C</t>
  </si>
  <si>
    <t>-</t>
  </si>
  <si>
    <t>P</t>
  </si>
  <si>
    <t>Mecalac</t>
  </si>
  <si>
    <t>New Holland</t>
  </si>
  <si>
    <t>Renault</t>
  </si>
  <si>
    <t>Skoda</t>
  </si>
  <si>
    <t>R</t>
  </si>
  <si>
    <t>12MTX</t>
  </si>
  <si>
    <t>Suma ubezpieczenia 
(brutto)</t>
  </si>
  <si>
    <t>Assistance</t>
  </si>
  <si>
    <t>DB89007</t>
  </si>
  <si>
    <t>DB7603</t>
  </si>
  <si>
    <t>DB7833</t>
  </si>
  <si>
    <t>DB3879H</t>
  </si>
  <si>
    <t>DB1003A</t>
  </si>
  <si>
    <t>DB2987G</t>
  </si>
  <si>
    <t>DB8600H</t>
  </si>
  <si>
    <t>DB1002A</t>
  </si>
  <si>
    <t>DB2220E</t>
  </si>
  <si>
    <t>DB3062P</t>
  </si>
  <si>
    <t>DB3059P</t>
  </si>
  <si>
    <t>DB2217E</t>
  </si>
  <si>
    <t>DB9571C</t>
  </si>
  <si>
    <t>DB3170P</t>
  </si>
  <si>
    <t>DB0110J</t>
  </si>
  <si>
    <t>DB4484J</t>
  </si>
  <si>
    <t>DB5557J</t>
  </si>
  <si>
    <t>DB5898E</t>
  </si>
  <si>
    <t>DB0011H</t>
  </si>
  <si>
    <t>DB6619F</t>
  </si>
  <si>
    <t>DB2666</t>
  </si>
  <si>
    <t>DB9569C</t>
  </si>
  <si>
    <t>DB1911C</t>
  </si>
  <si>
    <t>Opel</t>
  </si>
  <si>
    <t>Belarus</t>
  </si>
  <si>
    <t>Deutz Fahr</t>
  </si>
  <si>
    <t>Seat</t>
  </si>
  <si>
    <t>Toyota</t>
  </si>
  <si>
    <t>PPHU Wodziński</t>
  </si>
  <si>
    <t>Orten</t>
  </si>
  <si>
    <t>Ford</t>
  </si>
  <si>
    <t>Peugeot</t>
  </si>
  <si>
    <t>Metal-Fach</t>
  </si>
  <si>
    <t>Kia</t>
  </si>
  <si>
    <t>Dacia</t>
  </si>
  <si>
    <t>Vivaro</t>
  </si>
  <si>
    <t>Agrotron</t>
  </si>
  <si>
    <t>Laguna</t>
  </si>
  <si>
    <t>Leon 1.9 TDI DPF Reference</t>
  </si>
  <si>
    <t>Clio Grandtour</t>
  </si>
  <si>
    <t>Hillux</t>
  </si>
  <si>
    <t>Astra Sports Tourer</t>
  </si>
  <si>
    <t>WTP1W1A</t>
  </si>
  <si>
    <t>AG18T</t>
  </si>
  <si>
    <t>Transit</t>
  </si>
  <si>
    <t>Boxer</t>
  </si>
  <si>
    <t>T730/2</t>
  </si>
  <si>
    <t>Trafic</t>
  </si>
  <si>
    <t>Ceed</t>
  </si>
  <si>
    <t>Duster</t>
  </si>
  <si>
    <t>Fabia</t>
  </si>
  <si>
    <t>T6030</t>
  </si>
  <si>
    <t>Rio</t>
  </si>
  <si>
    <t>Zakres ubez.</t>
  </si>
  <si>
    <t>OC,  AC</t>
  </si>
  <si>
    <t>OC,  AC, NNW</t>
  </si>
  <si>
    <t>OC,  NNW</t>
  </si>
  <si>
    <t>razem</t>
  </si>
  <si>
    <t>UBEZPIECZENIE FLOTY POJAZDÓW POWIATU WAŁBRZYSKIEGO WRAZ Z JEDNOSTKAMI ORGANIZACYJNYMI NA LATA 2021-2023</t>
  </si>
  <si>
    <t>Specyfikacja Warunków Zamówienia na</t>
  </si>
  <si>
    <t>Załącznik nr 2 do SWZ</t>
  </si>
  <si>
    <t xml:space="preserve">……………………………………… </t>
  </si>
  <si>
    <t>............…………....., dnia ……………………..</t>
  </si>
  <si>
    <t>( pieczęć/nazwa i adres wykonawcy)</t>
  </si>
  <si>
    <t>FORMULARZ CENOWY</t>
  </si>
  <si>
    <t>Informacja:</t>
  </si>
  <si>
    <r>
      <t xml:space="preserve">W tabelach należy podać stawki i składki </t>
    </r>
    <r>
      <rPr>
        <b/>
        <i/>
        <u/>
        <sz val="12"/>
        <color rgb="FF000000"/>
        <rFont val="Tahoma"/>
        <family val="2"/>
        <charset val="238"/>
      </rPr>
      <t>roczne</t>
    </r>
    <r>
      <rPr>
        <i/>
        <sz val="12"/>
        <color rgb="FF000000"/>
        <rFont val="Tahoma"/>
        <family val="2"/>
        <charset val="238"/>
      </rPr>
      <t>.</t>
    </r>
  </si>
  <si>
    <t xml:space="preserve">Powiat Wałbrzyski
Al. Wyzwolenia 20-24
58-300 Wałbrzych 
FORMULARZ CENOWY
</t>
  </si>
  <si>
    <r>
      <t xml:space="preserve">W przypadku odmiennej metody kalkulacji niż wynikająca z formularza należy podać w polu stawka informację „wg załącznika” i dołączyć kalkulację składki uwzględniającą stawki dla poszczególnych pozycji. 
Metoda kalkulacji i stawki wynikowe są wiążące.
Wykonawca podaje cenę, jak i jej składowe, z </t>
    </r>
    <r>
      <rPr>
        <b/>
        <i/>
        <sz val="12"/>
        <color rgb="FF000000"/>
        <rFont val="Tahoma"/>
        <family val="2"/>
        <charset val="238"/>
      </rPr>
      <t>dokładnością do dwóch miejsc po przecinku (groszy)</t>
    </r>
    <r>
      <rPr>
        <i/>
        <sz val="12"/>
        <color rgb="FF000000"/>
        <rFont val="Tahoma"/>
        <family val="2"/>
        <charset val="238"/>
      </rPr>
      <t xml:space="preserve">.
Dopuszcza się stosowanie składki minimalnej w ubezpieczeniu AC, jednak nie wyższej niż 300 zł. W takim przypadku w formularzu cenowym w polu stawka dopuszcza się i zaleca się podanie stawki rzeczywistej (nie wynikającej z przeliczenia składki minimalnej na stawkę) w a w polu przeznaczonym dla składki należy podać składkę minimalną (wyedytować pole i wpisać kwotę ręcznie). 
W przypadku zastosowania składki minimalnej należy w dedykowanym polu poniżej tabeli wskazać wysokość składki minimalnej oraz pojazdy, dla których zastosowano składkę minimalną. 
W przypadku braku takiej informacji jako wiążąca będzie traktowana stawka i składka obliczona jako iloczyn stawki i sumy ubezpieczenia. </t>
    </r>
  </si>
  <si>
    <t xml:space="preserve">*)W polu stawka AC wykonawca podaje:  procent sumy ubezpieczenia, stanowiący postawę naliczenia składki. </t>
  </si>
  <si>
    <t>**) W polu składka OC, składka NNW podaje się składkę na pojazd</t>
  </si>
  <si>
    <t>***) w polu składka AC - pole wypelnia się automatycznie, wykonawca wypełnia pole samodzielnie wyłącznie w przypadku woli zastosowania składki minimalnej</t>
  </si>
  <si>
    <t>Objaśnienia do oznaczeń pola „Kat.” – tzn. kategoria pojazdu:</t>
  </si>
  <si>
    <t>O – osobowy</t>
  </si>
  <si>
    <t>C – ciężarowy</t>
  </si>
  <si>
    <t>R – ciągnik rolniczy</t>
  </si>
  <si>
    <t>L – pojazd wolnobieżny</t>
  </si>
  <si>
    <t>P – przyczepa</t>
  </si>
  <si>
    <t>Składka ROCZNA (cena oferty)</t>
  </si>
  <si>
    <r>
      <t>…………………………………………….…………………………….……………………</t>
    </r>
    <r>
      <rPr>
        <sz val="18"/>
        <color theme="1"/>
        <rFont val="Tahoma"/>
        <family val="2"/>
        <charset val="238"/>
      </rPr>
      <t>zł</t>
    </r>
  </si>
  <si>
    <r>
      <t>Łączna cena oferty słownie</t>
    </r>
    <r>
      <rPr>
        <b/>
        <sz val="18"/>
        <color theme="1"/>
        <rFont val="Tahoma"/>
        <family val="2"/>
        <charset val="238"/>
      </rPr>
      <t xml:space="preserve">: </t>
    </r>
  </si>
  <si>
    <t xml:space="preserve">............................................... </t>
  </si>
  <si>
    <t xml:space="preserve">….................................................. </t>
  </si>
  <si>
    <t xml:space="preserve">(miejscowość i data) </t>
  </si>
  <si>
    <t>(upoważniony przedstawiciel)</t>
  </si>
  <si>
    <t>AC stawka
(*)</t>
  </si>
  <si>
    <t>OC
(**)</t>
  </si>
  <si>
    <t>NNW
(**)</t>
  </si>
  <si>
    <t>AC
(***)</t>
  </si>
  <si>
    <t>Zastosowano składkę minimalną: TAK/NIE (niepotrzebne skreślić) w wysokości</t>
  </si>
  <si>
    <t xml:space="preserve"> ……………………….. zł</t>
  </si>
  <si>
    <t xml:space="preserve">Pozycje dla których zastosowano składkę minimalną:  </t>
  </si>
  <si>
    <t>...................................................................................................................</t>
  </si>
  <si>
    <t xml:space="preserve">OC,  AC, NNW, ASS </t>
  </si>
  <si>
    <t>OC,  AC, NNW, ASS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</si>
</sst>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Tahoma "/>
      <charset val="238"/>
    </font>
    <font>
      <sz val="10"/>
      <color theme="1"/>
      <name val="Tahoma "/>
      <charset val="238"/>
    </font>
    <font>
      <b/>
      <sz val="10"/>
      <color rgb="FF000000"/>
      <name val="Tahoma "/>
      <charset val="238"/>
    </font>
    <font>
      <b/>
      <sz val="10"/>
      <name val="Tahoma "/>
      <charset val="238"/>
    </font>
    <font>
      <sz val="10"/>
      <color rgb="FF000000"/>
      <name val="Tahoma "/>
      <charset val="238"/>
    </font>
    <font>
      <sz val="10"/>
      <name val="Tahoma "/>
      <charset val="238"/>
    </font>
    <font>
      <sz val="10"/>
      <color indexed="8"/>
      <name val="MS Sans Serif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b/>
      <i/>
      <sz val="18"/>
      <color theme="1"/>
      <name val="Tahoma"/>
      <family val="2"/>
      <charset val="238"/>
    </font>
    <font>
      <i/>
      <u/>
      <sz val="12"/>
      <color rgb="FF000000"/>
      <name val="Tahoma"/>
      <family val="2"/>
      <charset val="238"/>
    </font>
    <font>
      <i/>
      <sz val="12"/>
      <color rgb="FF000000"/>
      <name val="Tahoma"/>
      <family val="2"/>
      <charset val="238"/>
    </font>
    <font>
      <b/>
      <i/>
      <u/>
      <sz val="12"/>
      <color rgb="FF000000"/>
      <name val="Tahoma"/>
      <family val="2"/>
      <charset val="238"/>
    </font>
    <font>
      <i/>
      <sz val="14"/>
      <color rgb="FF000000"/>
      <name val="Tahoma"/>
      <family val="2"/>
      <charset val="238"/>
    </font>
    <font>
      <b/>
      <i/>
      <sz val="12"/>
      <color rgb="FF000000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0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34" borderId="11" applyNumberFormat="0" applyAlignment="0" applyProtection="0"/>
    <xf numFmtId="0" fontId="1" fillId="34" borderId="11" applyNumberFormat="0" applyAlignment="0" applyProtection="0"/>
    <xf numFmtId="0" fontId="1" fillId="34" borderId="11" applyNumberFormat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40" borderId="13" applyNumberFormat="0" applyFont="0" applyAlignment="0" applyProtection="0"/>
    <xf numFmtId="0" fontId="1" fillId="40" borderId="13" applyNumberFormat="0" applyFont="0" applyAlignment="0" applyProtection="0"/>
    <xf numFmtId="0" fontId="1" fillId="40" borderId="13" applyNumberFormat="0" applyFont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8" fillId="2" borderId="0" applyNumberFormat="0" applyBorder="0" applyAlignment="0" applyProtection="0"/>
    <xf numFmtId="0" fontId="1" fillId="37" borderId="11" applyNumberFormat="0" applyAlignment="0" applyProtection="0"/>
    <xf numFmtId="0" fontId="1" fillId="37" borderId="11" applyNumberFormat="0" applyAlignment="0" applyProtection="0"/>
    <xf numFmtId="0" fontId="1" fillId="37" borderId="1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3" fillId="0" borderId="0"/>
    <xf numFmtId="0" fontId="22" fillId="0" borderId="0"/>
    <xf numFmtId="0" fontId="3" fillId="0" borderId="0"/>
    <xf numFmtId="0" fontId="20" fillId="0" borderId="0"/>
    <xf numFmtId="0" fontId="13" fillId="6" borderId="5" applyNumberFormat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14" applyNumberFormat="0" applyAlignment="0" applyProtection="0"/>
    <xf numFmtId="0" fontId="1" fillId="34" borderId="14" applyNumberFormat="0" applyAlignment="0" applyProtection="0"/>
    <xf numFmtId="0" fontId="1" fillId="34" borderId="14" applyNumberFormat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6" applyNumberFormat="0" applyFill="0" applyAlignment="0" applyProtection="0"/>
    <xf numFmtId="0" fontId="1" fillId="0" borderId="17" applyNumberFormat="0" applyFill="0" applyAlignment="0" applyProtection="0"/>
    <xf numFmtId="0" fontId="1" fillId="0" borderId="17" applyNumberFormat="0" applyFill="0" applyAlignment="0" applyProtection="0"/>
    <xf numFmtId="0" fontId="1" fillId="0" borderId="17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8" borderId="9" applyNumberFormat="0" applyFont="0" applyAlignment="0" applyProtection="0"/>
    <xf numFmtId="0" fontId="1" fillId="44" borderId="18" applyNumberFormat="0" applyAlignment="0" applyProtection="0"/>
    <xf numFmtId="0" fontId="1" fillId="44" borderId="18" applyNumberFormat="0" applyAlignment="0" applyProtection="0"/>
    <xf numFmtId="0" fontId="1" fillId="44" borderId="18" applyNumberFormat="0" applyAlignment="0" applyProtection="0"/>
    <xf numFmtId="0" fontId="9" fillId="3" borderId="0" applyNumberFormat="0" applyBorder="0" applyAlignment="0" applyProtection="0"/>
    <xf numFmtId="0" fontId="1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0" fontId="24" fillId="0" borderId="0"/>
  </cellStyleXfs>
  <cellXfs count="104">
    <xf numFmtId="0" fontId="0" fillId="0" borderId="0" xfId="0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65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5" fontId="32" fillId="0" borderId="0" xfId="0" applyNumberFormat="1" applyFont="1" applyBorder="1" applyAlignment="1">
      <alignment horizontal="center" vertical="center" wrapText="1"/>
    </xf>
    <xf numFmtId="0" fontId="31" fillId="45" borderId="1" xfId="0" applyFont="1" applyFill="1" applyBorder="1" applyAlignment="1">
      <alignment horizontal="center" vertical="center"/>
    </xf>
    <xf numFmtId="0" fontId="31" fillId="45" borderId="1" xfId="0" applyFont="1" applyFill="1" applyBorder="1" applyAlignment="1">
      <alignment horizontal="left" vertical="center"/>
    </xf>
    <xf numFmtId="0" fontId="31" fillId="45" borderId="1" xfId="0" applyFont="1" applyFill="1" applyBorder="1" applyAlignment="1">
      <alignment horizontal="right" vertical="center"/>
    </xf>
    <xf numFmtId="44" fontId="31" fillId="45" borderId="1" xfId="0" applyNumberFormat="1" applyFont="1" applyFill="1" applyBorder="1" applyAlignment="1">
      <alignment horizontal="left" vertical="center"/>
    </xf>
    <xf numFmtId="0" fontId="28" fillId="45" borderId="1" xfId="0" applyFont="1" applyFill="1" applyBorder="1" applyAlignment="1">
      <alignment horizontal="center" vertical="center" wrapText="1"/>
    </xf>
    <xf numFmtId="0" fontId="28" fillId="45" borderId="1" xfId="0" applyFont="1" applyFill="1" applyBorder="1" applyAlignment="1">
      <alignment horizontal="left" vertical="center"/>
    </xf>
    <xf numFmtId="44" fontId="31" fillId="45" borderId="1" xfId="0" quotePrefix="1" applyNumberFormat="1" applyFont="1" applyFill="1" applyBorder="1" applyAlignment="1">
      <alignment horizontal="center" vertical="center"/>
    </xf>
    <xf numFmtId="44" fontId="31" fillId="45" borderId="1" xfId="0" applyNumberFormat="1" applyFont="1" applyFill="1" applyBorder="1" applyAlignment="1">
      <alignment horizontal="center" vertical="center"/>
    </xf>
    <xf numFmtId="0" fontId="28" fillId="45" borderId="1" xfId="0" applyFont="1" applyFill="1" applyBorder="1" applyAlignment="1">
      <alignment vertical="center"/>
    </xf>
    <xf numFmtId="0" fontId="31" fillId="45" borderId="1" xfId="0" applyFont="1" applyFill="1" applyBorder="1" applyAlignment="1">
      <alignment horizontal="left" vertical="center" wrapText="1"/>
    </xf>
    <xf numFmtId="0" fontId="27" fillId="45" borderId="1" xfId="0" applyFont="1" applyFill="1" applyBorder="1" applyAlignment="1">
      <alignment horizontal="left" vertical="center"/>
    </xf>
    <xf numFmtId="0" fontId="29" fillId="46" borderId="1" xfId="0" applyFont="1" applyFill="1" applyBorder="1" applyAlignment="1">
      <alignment horizontal="center" vertical="center" wrapText="1"/>
    </xf>
    <xf numFmtId="4" fontId="30" fillId="46" borderId="1" xfId="0" applyNumberFormat="1" applyFont="1" applyFill="1" applyBorder="1" applyAlignment="1">
      <alignment horizontal="center" vertical="center" wrapText="1"/>
    </xf>
    <xf numFmtId="0" fontId="30" fillId="46" borderId="1" xfId="0" applyFont="1" applyFill="1" applyBorder="1" applyAlignment="1">
      <alignment horizontal="center" vertical="center" wrapText="1"/>
    </xf>
    <xf numFmtId="0" fontId="27" fillId="45" borderId="1" xfId="0" applyFont="1" applyFill="1" applyBorder="1" applyAlignment="1">
      <alignment horizontal="center" vertical="center"/>
    </xf>
    <xf numFmtId="44" fontId="27" fillId="45" borderId="1" xfId="0" applyNumberFormat="1" applyFont="1" applyFill="1" applyBorder="1" applyAlignment="1">
      <alignment horizontal="left" vertical="center"/>
    </xf>
    <xf numFmtId="0" fontId="0" fillId="0" borderId="0" xfId="0"/>
    <xf numFmtId="3" fontId="26" fillId="0" borderId="0" xfId="0" applyNumberFormat="1" applyFont="1" applyFill="1" applyAlignment="1">
      <alignment horizontal="center" vertical="center"/>
    </xf>
    <xf numFmtId="0" fontId="25" fillId="0" borderId="0" xfId="0" applyFont="1"/>
    <xf numFmtId="164" fontId="25" fillId="0" borderId="0" xfId="0" applyNumberFormat="1" applyFont="1" applyFill="1"/>
    <xf numFmtId="164" fontId="25" fillId="0" borderId="0" xfId="0" applyNumberFormat="1" applyFont="1"/>
    <xf numFmtId="4" fontId="26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Alignment="1">
      <alignment horizontal="center" vertical="center"/>
    </xf>
    <xf numFmtId="43" fontId="25" fillId="0" borderId="0" xfId="175" applyFont="1"/>
    <xf numFmtId="43" fontId="34" fillId="0" borderId="0" xfId="175" applyFont="1" applyFill="1" applyAlignment="1">
      <alignment horizontal="center" vertical="center"/>
    </xf>
    <xf numFmtId="43" fontId="25" fillId="0" borderId="0" xfId="175" applyNumberFormat="1" applyFont="1"/>
    <xf numFmtId="43" fontId="34" fillId="0" borderId="0" xfId="175" applyNumberFormat="1" applyFont="1" applyFill="1" applyAlignment="1">
      <alignment horizontal="center" vertical="center"/>
    </xf>
    <xf numFmtId="0" fontId="35" fillId="0" borderId="0" xfId="0" applyFont="1"/>
    <xf numFmtId="0" fontId="34" fillId="0" borderId="0" xfId="0" applyFont="1"/>
    <xf numFmtId="0" fontId="35" fillId="0" borderId="0" xfId="0" applyFont="1" applyBorder="1"/>
    <xf numFmtId="164" fontId="35" fillId="0" borderId="0" xfId="0" applyNumberFormat="1" applyFont="1" applyFill="1" applyBorder="1"/>
    <xf numFmtId="10" fontId="35" fillId="0" borderId="0" xfId="0" applyNumberFormat="1" applyFont="1" applyFill="1" applyBorder="1"/>
    <xf numFmtId="43" fontId="35" fillId="0" borderId="0" xfId="175" applyNumberFormat="1" applyFont="1" applyBorder="1"/>
    <xf numFmtId="164" fontId="35" fillId="0" borderId="0" xfId="0" applyNumberFormat="1" applyFont="1" applyBorder="1"/>
    <xf numFmtId="43" fontId="35" fillId="0" borderId="0" xfId="175" applyFont="1" applyBorder="1"/>
    <xf numFmtId="164" fontId="35" fillId="0" borderId="0" xfId="0" applyNumberFormat="1" applyFont="1" applyFill="1"/>
    <xf numFmtId="10" fontId="35" fillId="0" borderId="0" xfId="0" applyNumberFormat="1" applyFont="1" applyFill="1"/>
    <xf numFmtId="43" fontId="35" fillId="0" borderId="0" xfId="175" applyNumberFormat="1" applyFont="1"/>
    <xf numFmtId="164" fontId="35" fillId="0" borderId="0" xfId="0" applyNumberFormat="1" applyFont="1"/>
    <xf numFmtId="164" fontId="36" fillId="0" borderId="0" xfId="0" applyNumberFormat="1" applyFont="1"/>
    <xf numFmtId="0" fontId="44" fillId="0" borderId="0" xfId="0" applyFont="1" applyAlignment="1">
      <alignment vertical="center"/>
    </xf>
    <xf numFmtId="43" fontId="35" fillId="0" borderId="0" xfId="175" applyFont="1"/>
    <xf numFmtId="0" fontId="45" fillId="0" borderId="0" xfId="0" applyFont="1" applyAlignment="1">
      <alignment vertical="center"/>
    </xf>
    <xf numFmtId="0" fontId="25" fillId="0" borderId="0" xfId="0" applyFont="1" applyProtection="1">
      <protection locked="0"/>
    </xf>
    <xf numFmtId="164" fontId="25" fillId="0" borderId="0" xfId="0" applyNumberFormat="1" applyFont="1" applyFill="1" applyProtection="1">
      <protection locked="0"/>
    </xf>
    <xf numFmtId="43" fontId="25" fillId="0" borderId="0" xfId="175" applyNumberFormat="1" applyFont="1" applyProtection="1">
      <protection locked="0"/>
    </xf>
    <xf numFmtId="164" fontId="25" fillId="0" borderId="0" xfId="0" applyNumberFormat="1" applyFont="1" applyProtection="1">
      <protection locked="0"/>
    </xf>
    <xf numFmtId="43" fontId="25" fillId="0" borderId="0" xfId="175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5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/>
    </xf>
    <xf numFmtId="0" fontId="45" fillId="0" borderId="0" xfId="0" applyFont="1" applyAlignment="1">
      <alignment vertical="top" wrapText="1"/>
    </xf>
    <xf numFmtId="0" fontId="37" fillId="0" borderId="0" xfId="0" applyFont="1" applyAlignment="1">
      <alignment vertical="center"/>
    </xf>
    <xf numFmtId="44" fontId="28" fillId="46" borderId="1" xfId="173" applyFont="1" applyFill="1" applyBorder="1" applyAlignment="1">
      <alignment horizontal="center" vertical="center" wrapText="1"/>
    </xf>
    <xf numFmtId="44" fontId="27" fillId="46" borderId="1" xfId="173" applyFont="1" applyFill="1" applyBorder="1" applyAlignment="1">
      <alignment horizontal="center" vertical="center"/>
    </xf>
    <xf numFmtId="44" fontId="28" fillId="46" borderId="1" xfId="173" applyFont="1" applyFill="1" applyBorder="1" applyAlignment="1">
      <alignment horizontal="left" vertical="center"/>
    </xf>
    <xf numFmtId="44" fontId="28" fillId="46" borderId="1" xfId="173" applyFont="1" applyFill="1" applyBorder="1" applyAlignment="1">
      <alignment horizontal="center" vertical="center"/>
    </xf>
    <xf numFmtId="9" fontId="28" fillId="46" borderId="1" xfId="174" applyFont="1" applyFill="1" applyBorder="1" applyAlignment="1">
      <alignment horizontal="center" vertical="center"/>
    </xf>
    <xf numFmtId="0" fontId="37" fillId="0" borderId="0" xfId="0" applyFont="1" applyAlignment="1" applyProtection="1">
      <protection locked="0"/>
    </xf>
    <xf numFmtId="44" fontId="28" fillId="46" borderId="1" xfId="0" applyNumberFormat="1" applyFont="1" applyFill="1" applyBorder="1" applyAlignment="1">
      <alignment horizontal="left" vertical="center"/>
    </xf>
    <xf numFmtId="0" fontId="28" fillId="45" borderId="1" xfId="0" applyFont="1" applyFill="1" applyBorder="1" applyAlignment="1">
      <alignment horizontal="left" vertical="center" wrapText="1"/>
    </xf>
    <xf numFmtId="0" fontId="27" fillId="45" borderId="1" xfId="0" applyFont="1" applyFill="1" applyBorder="1" applyAlignment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28" fillId="0" borderId="1" xfId="0" applyNumberFormat="1" applyFont="1" applyBorder="1" applyAlignment="1" applyProtection="1">
      <alignment horizontal="left" vertical="center"/>
      <protection locked="0"/>
    </xf>
    <xf numFmtId="44" fontId="28" fillId="0" borderId="1" xfId="173" applyFont="1" applyBorder="1" applyAlignment="1" applyProtection="1">
      <alignment horizontal="left" vertical="center"/>
      <protection locked="0"/>
    </xf>
    <xf numFmtId="44" fontId="28" fillId="0" borderId="1" xfId="173" applyFont="1" applyFill="1" applyBorder="1" applyAlignment="1" applyProtection="1">
      <alignment horizontal="left" vertical="center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locked="0"/>
    </xf>
    <xf numFmtId="10" fontId="27" fillId="0" borderId="1" xfId="0" applyNumberFormat="1" applyFont="1" applyFill="1" applyBorder="1" applyAlignment="1" applyProtection="1">
      <alignment horizontal="center" vertical="center"/>
      <protection locked="0"/>
    </xf>
    <xf numFmtId="164" fontId="27" fillId="46" borderId="1" xfId="173" applyNumberFormat="1" applyFont="1" applyFill="1" applyBorder="1" applyAlignment="1">
      <alignment horizontal="center" vertical="center"/>
    </xf>
    <xf numFmtId="0" fontId="38" fillId="0" borderId="0" xfId="0" applyFont="1" applyProtection="1"/>
    <xf numFmtId="0" fontId="25" fillId="0" borderId="0" xfId="0" applyFont="1" applyProtection="1"/>
    <xf numFmtId="0" fontId="40" fillId="0" borderId="0" xfId="0" applyFont="1" applyProtection="1"/>
    <xf numFmtId="0" fontId="35" fillId="0" borderId="0" xfId="0" applyFont="1" applyProtection="1"/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7" fillId="0" borderId="0" xfId="0" applyFont="1" applyAlignment="1" applyProtection="1">
      <alignment vertical="center"/>
      <protection locked="0"/>
    </xf>
    <xf numFmtId="0" fontId="37" fillId="0" borderId="0" xfId="0" applyFont="1" applyProtection="1">
      <protection locked="0"/>
    </xf>
    <xf numFmtId="0" fontId="36" fillId="0" borderId="0" xfId="0" applyFont="1" applyProtection="1">
      <protection locked="0"/>
    </xf>
    <xf numFmtId="164" fontId="36" fillId="0" borderId="0" xfId="0" applyNumberFormat="1" applyFont="1" applyFill="1" applyProtection="1">
      <protection locked="0"/>
    </xf>
    <xf numFmtId="43" fontId="36" fillId="0" borderId="0" xfId="175" applyNumberFormat="1" applyFont="1" applyProtection="1">
      <protection locked="0"/>
    </xf>
    <xf numFmtId="0" fontId="42" fillId="0" borderId="0" xfId="0" applyFont="1" applyProtection="1">
      <protection locked="0"/>
    </xf>
    <xf numFmtId="0" fontId="43" fillId="0" borderId="0" xfId="0" applyFont="1" applyProtection="1">
      <protection locked="0"/>
    </xf>
    <xf numFmtId="164" fontId="35" fillId="0" borderId="0" xfId="0" applyNumberFormat="1" applyFont="1" applyFill="1" applyProtection="1">
      <protection locked="0"/>
    </xf>
    <xf numFmtId="10" fontId="35" fillId="0" borderId="0" xfId="0" applyNumberFormat="1" applyFont="1" applyFill="1" applyProtection="1">
      <protection locked="0"/>
    </xf>
    <xf numFmtId="43" fontId="35" fillId="0" borderId="0" xfId="175" applyNumberFormat="1" applyFont="1" applyProtection="1">
      <protection locked="0"/>
    </xf>
    <xf numFmtId="0" fontId="41" fillId="0" borderId="0" xfId="0" applyFont="1" applyAlignment="1" applyProtection="1">
      <alignment horizontal="left" vertical="center" indent="1"/>
      <protection locked="0"/>
    </xf>
    <xf numFmtId="0" fontId="35" fillId="0" borderId="22" xfId="0" applyFont="1" applyBorder="1" applyAlignment="1">
      <alignment horizontal="left" vertical="top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5" fillId="0" borderId="0" xfId="0" applyFont="1" applyAlignment="1">
      <alignment horizontal="left" vertical="top" wrapText="1"/>
    </xf>
    <xf numFmtId="0" fontId="37" fillId="0" borderId="0" xfId="0" applyFont="1" applyAlignment="1" applyProtection="1">
      <alignment horizontal="center"/>
      <protection locked="0"/>
    </xf>
    <xf numFmtId="44" fontId="36" fillId="0" borderId="19" xfId="175" applyNumberFormat="1" applyFont="1" applyBorder="1" applyAlignment="1" applyProtection="1">
      <alignment horizontal="center"/>
      <protection locked="0"/>
    </xf>
    <xf numFmtId="44" fontId="36" fillId="0" borderId="20" xfId="175" applyNumberFormat="1" applyFont="1" applyBorder="1" applyAlignment="1" applyProtection="1">
      <alignment horizontal="center"/>
      <protection locked="0"/>
    </xf>
    <xf numFmtId="44" fontId="36" fillId="0" borderId="21" xfId="175" applyNumberFormat="1" applyFont="1" applyBorder="1" applyAlignment="1" applyProtection="1">
      <alignment horizontal="center"/>
      <protection locked="0"/>
    </xf>
  </cellXfs>
  <cellStyles count="178">
    <cellStyle name="20 % - Accent1" xfId="6"/>
    <cellStyle name="20 % - Accent1 2" xfId="7"/>
    <cellStyle name="20 % - Accent1 3" xfId="8"/>
    <cellStyle name="20 % - Accent2" xfId="9"/>
    <cellStyle name="20 % - Accent2 2" xfId="10"/>
    <cellStyle name="20 % - Accent2 3" xfId="11"/>
    <cellStyle name="20 % - Accent3" xfId="12"/>
    <cellStyle name="20 % - Accent3 2" xfId="13"/>
    <cellStyle name="20 % - Accent3 3" xfId="14"/>
    <cellStyle name="20 % - Accent4" xfId="15"/>
    <cellStyle name="20 % - Accent4 2" xfId="16"/>
    <cellStyle name="20 % - Accent4 3" xfId="17"/>
    <cellStyle name="20 % - Accent5" xfId="18"/>
    <cellStyle name="20 % - Accent5 2" xfId="19"/>
    <cellStyle name="20 % - Accent5 3" xfId="20"/>
    <cellStyle name="20 % - Accent6" xfId="21"/>
    <cellStyle name="20 % - Accent6 2" xfId="22"/>
    <cellStyle name="20 % - Accent6 3" xfId="23"/>
    <cellStyle name="20% - akcent 1 2" xfId="24"/>
    <cellStyle name="20% - akcent 2 2" xfId="25"/>
    <cellStyle name="20% - akcent 3 2" xfId="26"/>
    <cellStyle name="20% - akcent 4 2" xfId="27"/>
    <cellStyle name="20% - akcent 5 2" xfId="28"/>
    <cellStyle name="20% - akcent 6 2" xfId="29"/>
    <cellStyle name="40 % - Accent1" xfId="30"/>
    <cellStyle name="40 % - Accent1 2" xfId="31"/>
    <cellStyle name="40 % - Accent1 3" xfId="32"/>
    <cellStyle name="40 % - Accent2" xfId="33"/>
    <cellStyle name="40 % - Accent2 2" xfId="34"/>
    <cellStyle name="40 % - Accent2 3" xfId="35"/>
    <cellStyle name="40 % - Accent3" xfId="36"/>
    <cellStyle name="40 % - Accent3 2" xfId="37"/>
    <cellStyle name="40 % - Accent3 3" xfId="38"/>
    <cellStyle name="40 % - Accent4" xfId="39"/>
    <cellStyle name="40 % - Accent4 2" xfId="40"/>
    <cellStyle name="40 % - Accent4 3" xfId="41"/>
    <cellStyle name="40 % - Accent5" xfId="42"/>
    <cellStyle name="40 % - Accent5 2" xfId="5"/>
    <cellStyle name="40 % - Accent5 3" xfId="43"/>
    <cellStyle name="40 % - Accent6" xfId="44"/>
    <cellStyle name="40 % - Accent6 2" xfId="45"/>
    <cellStyle name="40 % - Accent6 3" xfId="46"/>
    <cellStyle name="40% - akcent 1 2" xfId="47"/>
    <cellStyle name="40% - akcent 2 2" xfId="48"/>
    <cellStyle name="40% - akcent 3 2" xfId="49"/>
    <cellStyle name="40% - akcent 4 2" xfId="50"/>
    <cellStyle name="40% - akcent 5 2" xfId="51"/>
    <cellStyle name="40% - akcent 6 2" xfId="52"/>
    <cellStyle name="60 % - Accent1" xfId="53"/>
    <cellStyle name="60 % - Accent1 2" xfId="54"/>
    <cellStyle name="60 % - Accent1 3" xfId="55"/>
    <cellStyle name="60 % - Accent2" xfId="56"/>
    <cellStyle name="60 % - Accent2 2" xfId="57"/>
    <cellStyle name="60 % - Accent2 3" xfId="58"/>
    <cellStyle name="60 % - Accent3" xfId="59"/>
    <cellStyle name="60 % - Accent3 2" xfId="60"/>
    <cellStyle name="60 % - Accent3 3" xfId="61"/>
    <cellStyle name="60 % - Accent4" xfId="62"/>
    <cellStyle name="60 % - Accent4 2" xfId="63"/>
    <cellStyle name="60 % - Accent4 3" xfId="64"/>
    <cellStyle name="60 % - Accent5" xfId="65"/>
    <cellStyle name="60 % - Accent5 2" xfId="66"/>
    <cellStyle name="60 % - Accent5 3" xfId="67"/>
    <cellStyle name="60 % - Accent6" xfId="68"/>
    <cellStyle name="60 % - Accent6 2" xfId="69"/>
    <cellStyle name="60 % - Accent6 3" xfId="70"/>
    <cellStyle name="60% - akcent 1 2" xfId="71"/>
    <cellStyle name="60% - akcent 2 2" xfId="72"/>
    <cellStyle name="60% - akcent 3 2" xfId="73"/>
    <cellStyle name="60% - akcent 4 2" xfId="74"/>
    <cellStyle name="60% - akcent 5 2" xfId="75"/>
    <cellStyle name="60% - akcent 6 2" xfId="76"/>
    <cellStyle name="Akcent 1 2" xfId="77"/>
    <cellStyle name="Akcent 2 2" xfId="78"/>
    <cellStyle name="Akcent 3 2" xfId="79"/>
    <cellStyle name="Akcent 4 2" xfId="80"/>
    <cellStyle name="Akcent 5 2" xfId="81"/>
    <cellStyle name="Akcent 6 2" xfId="82"/>
    <cellStyle name="Avertissement" xfId="83"/>
    <cellStyle name="Avertissement 2" xfId="84"/>
    <cellStyle name="Avertissement 3" xfId="85"/>
    <cellStyle name="Calcul" xfId="86"/>
    <cellStyle name="Calcul 2" xfId="87"/>
    <cellStyle name="Calcul 3" xfId="88"/>
    <cellStyle name="Cellule liée" xfId="89"/>
    <cellStyle name="Cellule liée 2" xfId="90"/>
    <cellStyle name="Cellule liée 3" xfId="91"/>
    <cellStyle name="Commentaire" xfId="92"/>
    <cellStyle name="Commentaire 2" xfId="93"/>
    <cellStyle name="Commentaire 2 2" xfId="94"/>
    <cellStyle name="Dane wejściowe 2" xfId="95"/>
    <cellStyle name="Dane wyjściowe 2" xfId="96"/>
    <cellStyle name="Dobre 2" xfId="97"/>
    <cellStyle name="Dziesiętny" xfId="175" builtinId="3"/>
    <cellStyle name="Entrée" xfId="98"/>
    <cellStyle name="Entrée 2" xfId="99"/>
    <cellStyle name="Entrée 3" xfId="100"/>
    <cellStyle name="Excel Built-in Normal" xfId="177"/>
    <cellStyle name="Hyperlink 2" xfId="101"/>
    <cellStyle name="Hyperlink 2 2" xfId="102"/>
    <cellStyle name="Hyperlink 2 3" xfId="103"/>
    <cellStyle name="Hyperlink 2 4" xfId="104"/>
    <cellStyle name="Insatisfaisant" xfId="105"/>
    <cellStyle name="Insatisfaisant 2" xfId="106"/>
    <cellStyle name="Insatisfaisant 3" xfId="107"/>
    <cellStyle name="Komórka połączona 2" xfId="108"/>
    <cellStyle name="Komórka zaznaczona 2" xfId="109"/>
    <cellStyle name="Nagłówek 1 2" xfId="110"/>
    <cellStyle name="Nagłówek 2 2" xfId="111"/>
    <cellStyle name="Nagłówek 3 2" xfId="112"/>
    <cellStyle name="Nagłówek 4 2" xfId="113"/>
    <cellStyle name="Neutralne 2" xfId="114"/>
    <cellStyle name="Neutre" xfId="115"/>
    <cellStyle name="Neutre 2" xfId="116"/>
    <cellStyle name="Neutre 3" xfId="117"/>
    <cellStyle name="Normal 2" xfId="118"/>
    <cellStyle name="Normal 2 2" xfId="119"/>
    <cellStyle name="Normal 2 3" xfId="120"/>
    <cellStyle name="Normal 3" xfId="121"/>
    <cellStyle name="Normal 4" xfId="122"/>
    <cellStyle name="Normal_Sheet1" xfId="176"/>
    <cellStyle name="Normalny" xfId="0" builtinId="0" customBuiltin="1"/>
    <cellStyle name="Normalny 2" xfId="1"/>
    <cellStyle name="Normalny 2 2" xfId="123"/>
    <cellStyle name="Normalny 2 2 2" xfId="124"/>
    <cellStyle name="Normalny 2 2 2 2" xfId="168"/>
    <cellStyle name="Normalny 2 2 2 3" xfId="171"/>
    <cellStyle name="Normalny 2 3" xfId="125"/>
    <cellStyle name="Normalny 2 4" xfId="166"/>
    <cellStyle name="Normalny 2 5" xfId="167"/>
    <cellStyle name="Normalny 2 6" xfId="170"/>
    <cellStyle name="Normalny 2 7" xfId="3"/>
    <cellStyle name="Normalny 3" xfId="4"/>
    <cellStyle name="Normalny 3 2" xfId="165"/>
    <cellStyle name="Normalny 4" xfId="126"/>
    <cellStyle name="Normalny 4 2" xfId="127"/>
    <cellStyle name="Normalny 5" xfId="128"/>
    <cellStyle name="Normalny 6" xfId="129"/>
    <cellStyle name="Normalny 7" xfId="130"/>
    <cellStyle name="Normalny 7 2" xfId="169"/>
    <cellStyle name="Normalny 7 3" xfId="172"/>
    <cellStyle name="Obliczenia 2" xfId="131"/>
    <cellStyle name="Procentowy" xfId="174" builtinId="5"/>
    <cellStyle name="Satisfaisant" xfId="132"/>
    <cellStyle name="Satisfaisant 2" xfId="133"/>
    <cellStyle name="Satisfaisant 3" xfId="134"/>
    <cellStyle name="Sortie" xfId="135"/>
    <cellStyle name="Sortie 2" xfId="136"/>
    <cellStyle name="Sortie 3" xfId="137"/>
    <cellStyle name="Suma 2" xfId="138"/>
    <cellStyle name="Tekst objaśnienia 2" xfId="139"/>
    <cellStyle name="Tekst ostrzeżenia 2" xfId="140"/>
    <cellStyle name="Texte explicatif" xfId="141"/>
    <cellStyle name="Texte explicatif 2" xfId="142"/>
    <cellStyle name="Texte explicatif 3" xfId="143"/>
    <cellStyle name="Titre" xfId="144"/>
    <cellStyle name="Titre 2" xfId="145"/>
    <cellStyle name="Titre 3" xfId="146"/>
    <cellStyle name="Titre 1" xfId="147"/>
    <cellStyle name="Titre 1 2" xfId="148"/>
    <cellStyle name="Titre 1 3" xfId="149"/>
    <cellStyle name="Titre 2" xfId="150"/>
    <cellStyle name="Titre 2 2" xfId="151"/>
    <cellStyle name="Titre 2 3" xfId="152"/>
    <cellStyle name="Titre 3" xfId="153"/>
    <cellStyle name="Titre 3 2" xfId="154"/>
    <cellStyle name="Titre 3 3" xfId="155"/>
    <cellStyle name="Titre 4" xfId="156"/>
    <cellStyle name="Titre 4 2" xfId="157"/>
    <cellStyle name="Titre 4 3" xfId="158"/>
    <cellStyle name="Tytuł 2" xfId="159"/>
    <cellStyle name="Uwaga 2" xfId="160"/>
    <cellStyle name="Vérification" xfId="161"/>
    <cellStyle name="Vérification 2" xfId="162"/>
    <cellStyle name="Vérification 3" xfId="163"/>
    <cellStyle name="Walutowy" xfId="173" builtinId="4"/>
    <cellStyle name="Walutowy 2" xfId="2"/>
    <cellStyle name="Złe 2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T83"/>
  <sheetViews>
    <sheetView tabSelected="1" view="pageBreakPreview" topLeftCell="A13" zoomScale="60" zoomScaleNormal="70" workbookViewId="0">
      <selection activeCell="N9" sqref="N9"/>
    </sheetView>
  </sheetViews>
  <sheetFormatPr defaultColWidth="9.109375" defaultRowHeight="13.2"/>
  <cols>
    <col min="1" max="1" width="9.109375" style="1"/>
    <col min="2" max="2" width="4.109375" style="2" customWidth="1"/>
    <col min="3" max="3" width="6.109375" style="2" customWidth="1"/>
    <col min="4" max="4" width="12.88671875" style="1" bestFit="1" customWidth="1"/>
    <col min="5" max="5" width="16" style="1" customWidth="1"/>
    <col min="6" max="6" width="18.6640625" style="1" customWidth="1"/>
    <col min="7" max="7" width="8.109375" style="1" bestFit="1" customWidth="1"/>
    <col min="8" max="8" width="19.5546875" style="1" customWidth="1"/>
    <col min="9" max="9" width="21.5546875" style="1" customWidth="1"/>
    <col min="10" max="10" width="13" style="2" customWidth="1"/>
    <col min="11" max="11" width="12.33203125" style="2" customWidth="1"/>
    <col min="12" max="12" width="13" style="1" customWidth="1"/>
    <col min="13" max="13" width="11" style="1" customWidth="1"/>
    <col min="14" max="14" width="16.33203125" style="1" customWidth="1"/>
    <col min="15" max="15" width="15.5546875" style="1" customWidth="1"/>
    <col min="16" max="16" width="11.5546875" style="1" bestFit="1" customWidth="1"/>
    <col min="17" max="16384" width="9.109375" style="1"/>
  </cols>
  <sheetData>
    <row r="2" spans="1:20">
      <c r="O2" s="6"/>
    </row>
    <row r="3" spans="1:20" ht="15">
      <c r="B3" s="36" t="s">
        <v>78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8"/>
      <c r="Q3" s="39"/>
      <c r="R3" s="40"/>
      <c r="S3" s="40"/>
      <c r="T3" s="41"/>
    </row>
    <row r="4" spans="1:20" s="58" customFormat="1" ht="25.5" customHeight="1">
      <c r="B4" s="96" t="s">
        <v>77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57"/>
      <c r="Q4" s="57"/>
      <c r="R4" s="57"/>
      <c r="S4" s="57"/>
      <c r="T4" s="57"/>
    </row>
    <row r="5" spans="1:20">
      <c r="B5" s="82"/>
      <c r="C5" s="82"/>
      <c r="D5" s="83"/>
      <c r="E5" s="83"/>
      <c r="F5" s="83"/>
      <c r="G5" s="83"/>
      <c r="O5" s="6"/>
    </row>
    <row r="6" spans="1:20">
      <c r="B6" s="82"/>
      <c r="C6" s="82"/>
      <c r="D6" s="83"/>
      <c r="E6" s="83"/>
      <c r="F6" s="83"/>
      <c r="G6" s="83"/>
      <c r="O6" s="6"/>
    </row>
    <row r="7" spans="1:20" ht="15.6">
      <c r="A7" s="23"/>
      <c r="B7" s="84"/>
      <c r="C7" s="84"/>
      <c r="D7" s="84"/>
      <c r="E7" s="84"/>
      <c r="F7" s="84"/>
      <c r="G7" s="84"/>
      <c r="H7" s="23"/>
      <c r="I7" s="23"/>
      <c r="J7" s="23"/>
      <c r="K7" s="23"/>
      <c r="L7" s="23"/>
      <c r="M7" s="23"/>
      <c r="N7" s="35" t="s">
        <v>79</v>
      </c>
      <c r="O7" s="23"/>
    </row>
    <row r="8" spans="1:20">
      <c r="B8" s="82"/>
      <c r="C8" s="82"/>
      <c r="D8" s="83"/>
      <c r="E8" s="83"/>
      <c r="F8" s="83"/>
      <c r="G8" s="83"/>
      <c r="M8" s="83"/>
      <c r="N8" s="83"/>
      <c r="O8" s="83"/>
    </row>
    <row r="9" spans="1:20" ht="14.4">
      <c r="A9" s="23"/>
      <c r="B9" s="84"/>
      <c r="C9" s="84"/>
      <c r="D9" s="84"/>
      <c r="E9" s="84"/>
      <c r="F9" s="84"/>
      <c r="G9" s="84"/>
      <c r="H9" s="23"/>
      <c r="I9" s="23"/>
      <c r="J9" s="23"/>
      <c r="K9" s="23"/>
      <c r="L9" s="23"/>
      <c r="M9" s="84"/>
      <c r="N9" s="84"/>
      <c r="O9" s="84"/>
    </row>
    <row r="10" spans="1:20" ht="14.4">
      <c r="A10" s="23"/>
      <c r="B10" s="84"/>
      <c r="C10" s="84"/>
      <c r="D10" s="50" t="s">
        <v>80</v>
      </c>
      <c r="E10" s="84"/>
      <c r="F10" s="84"/>
      <c r="G10" s="84"/>
      <c r="H10" s="23"/>
      <c r="I10" s="23"/>
      <c r="J10" s="23"/>
      <c r="K10" s="23"/>
      <c r="L10" s="23"/>
      <c r="M10" s="84"/>
      <c r="N10" s="55" t="s">
        <v>81</v>
      </c>
      <c r="O10" s="54"/>
    </row>
    <row r="11" spans="1:20" ht="14.4">
      <c r="A11" s="23"/>
      <c r="B11" s="23"/>
      <c r="C11" s="23"/>
      <c r="D11" s="25" t="s">
        <v>82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3" spans="1:20" ht="69" customHeight="1">
      <c r="B13" s="97" t="s">
        <v>86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60"/>
      <c r="Q13" s="60"/>
      <c r="R13" s="60"/>
      <c r="S13" s="60"/>
      <c r="T13" s="60"/>
    </row>
    <row r="16" spans="1:20" ht="14.4">
      <c r="D16" s="23"/>
      <c r="E16" s="23"/>
      <c r="F16" s="23"/>
      <c r="G16" s="23"/>
      <c r="H16" s="23"/>
      <c r="I16" s="23"/>
      <c r="J16" s="23"/>
      <c r="O16" s="23"/>
      <c r="P16" s="23"/>
      <c r="Q16" s="23"/>
      <c r="R16" s="23"/>
      <c r="S16" s="23"/>
      <c r="T16" s="23"/>
    </row>
    <row r="17" spans="2:20" ht="17.399999999999999">
      <c r="G17" s="98" t="s">
        <v>83</v>
      </c>
      <c r="H17" s="98"/>
      <c r="I17" s="98"/>
      <c r="J17" s="98"/>
      <c r="K17" s="98"/>
    </row>
    <row r="20" spans="2:20" ht="15">
      <c r="B20" s="47" t="s">
        <v>84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2"/>
      <c r="P20" s="43"/>
      <c r="Q20" s="44"/>
      <c r="R20" s="45"/>
      <c r="S20" s="45"/>
      <c r="T20" s="48"/>
    </row>
    <row r="21" spans="2:20" ht="15">
      <c r="B21" s="49" t="s">
        <v>85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2"/>
      <c r="P21" s="43"/>
      <c r="Q21" s="44"/>
      <c r="R21" s="45"/>
      <c r="S21" s="45"/>
      <c r="T21" s="48"/>
    </row>
    <row r="22" spans="2:20" ht="150" customHeight="1">
      <c r="B22" s="99" t="s">
        <v>87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9"/>
      <c r="Q22" s="59"/>
      <c r="R22" s="59"/>
      <c r="S22" s="59"/>
      <c r="T22" s="59"/>
    </row>
    <row r="24" spans="2:20" s="3" customFormat="1" ht="49.5" customHeight="1">
      <c r="B24" s="18" t="s">
        <v>0</v>
      </c>
      <c r="C24" s="18" t="s">
        <v>1</v>
      </c>
      <c r="D24" s="18" t="s">
        <v>2</v>
      </c>
      <c r="E24" s="18" t="s">
        <v>3</v>
      </c>
      <c r="F24" s="18" t="s">
        <v>4</v>
      </c>
      <c r="G24" s="18" t="s">
        <v>5</v>
      </c>
      <c r="H24" s="18" t="s">
        <v>17</v>
      </c>
      <c r="I24" s="19" t="s">
        <v>72</v>
      </c>
      <c r="J24" s="20" t="s">
        <v>105</v>
      </c>
      <c r="K24" s="20" t="s">
        <v>104</v>
      </c>
      <c r="L24" s="20" t="s">
        <v>107</v>
      </c>
      <c r="M24" s="20" t="s">
        <v>106</v>
      </c>
      <c r="N24" s="20" t="s">
        <v>18</v>
      </c>
      <c r="O24" s="20" t="s">
        <v>76</v>
      </c>
    </row>
    <row r="25" spans="2:20" ht="33.75" customHeight="1">
      <c r="B25" s="7">
        <v>1</v>
      </c>
      <c r="C25" s="7" t="s">
        <v>7</v>
      </c>
      <c r="D25" s="8" t="s">
        <v>19</v>
      </c>
      <c r="E25" s="8" t="s">
        <v>42</v>
      </c>
      <c r="F25" s="16" t="s">
        <v>54</v>
      </c>
      <c r="G25" s="9">
        <v>9</v>
      </c>
      <c r="H25" s="10">
        <v>10943</v>
      </c>
      <c r="I25" s="11" t="s">
        <v>112</v>
      </c>
      <c r="J25" s="70"/>
      <c r="K25" s="71"/>
      <c r="L25" s="72">
        <f>ROUND(K25*H25,2)</f>
        <v>0</v>
      </c>
      <c r="M25" s="73"/>
      <c r="N25" s="73"/>
      <c r="O25" s="61">
        <f>J25+SUM(L25,M25,N25)</f>
        <v>0</v>
      </c>
      <c r="P25" s="4"/>
    </row>
    <row r="26" spans="2:20" ht="33.75" customHeight="1">
      <c r="B26" s="7">
        <v>2</v>
      </c>
      <c r="C26" s="7" t="s">
        <v>15</v>
      </c>
      <c r="D26" s="12" t="s">
        <v>20</v>
      </c>
      <c r="E26" s="8" t="s">
        <v>43</v>
      </c>
      <c r="F26" s="16">
        <v>820</v>
      </c>
      <c r="G26" s="9">
        <v>1</v>
      </c>
      <c r="H26" s="10">
        <v>92250</v>
      </c>
      <c r="I26" s="11" t="s">
        <v>74</v>
      </c>
      <c r="J26" s="70"/>
      <c r="K26" s="71"/>
      <c r="L26" s="72">
        <f t="shared" ref="L26:L48" si="0">ROUND(K26*H26,2)</f>
        <v>0</v>
      </c>
      <c r="M26" s="74"/>
      <c r="N26" s="63"/>
      <c r="O26" s="61">
        <f t="shared" ref="O26:O48" si="1">J26+SUM(L26,M26,N26)</f>
        <v>0</v>
      </c>
    </row>
    <row r="27" spans="2:20" ht="33.75" customHeight="1">
      <c r="B27" s="7">
        <v>3</v>
      </c>
      <c r="C27" s="7" t="s">
        <v>15</v>
      </c>
      <c r="D27" s="12" t="s">
        <v>21</v>
      </c>
      <c r="E27" s="8" t="s">
        <v>44</v>
      </c>
      <c r="F27" s="16" t="s">
        <v>55</v>
      </c>
      <c r="G27" s="9"/>
      <c r="H27" s="10">
        <v>151733</v>
      </c>
      <c r="I27" s="11" t="s">
        <v>74</v>
      </c>
      <c r="J27" s="70"/>
      <c r="K27" s="71"/>
      <c r="L27" s="72">
        <f t="shared" si="0"/>
        <v>0</v>
      </c>
      <c r="M27" s="73"/>
      <c r="N27" s="63"/>
      <c r="O27" s="61">
        <f t="shared" si="1"/>
        <v>0</v>
      </c>
    </row>
    <row r="28" spans="2:20" ht="33.75" customHeight="1">
      <c r="B28" s="7">
        <v>4</v>
      </c>
      <c r="C28" s="7" t="s">
        <v>7</v>
      </c>
      <c r="D28" s="12" t="s">
        <v>22</v>
      </c>
      <c r="E28" s="8" t="s">
        <v>42</v>
      </c>
      <c r="F28" s="16" t="s">
        <v>54</v>
      </c>
      <c r="G28" s="9">
        <v>9</v>
      </c>
      <c r="H28" s="10">
        <v>76518</v>
      </c>
      <c r="I28" s="11" t="s">
        <v>112</v>
      </c>
      <c r="J28" s="70"/>
      <c r="K28" s="71"/>
      <c r="L28" s="72">
        <f t="shared" si="0"/>
        <v>0</v>
      </c>
      <c r="M28" s="73"/>
      <c r="N28" s="73"/>
      <c r="O28" s="61">
        <f t="shared" si="1"/>
        <v>0</v>
      </c>
    </row>
    <row r="29" spans="2:20" ht="33.75" customHeight="1">
      <c r="B29" s="7">
        <v>5</v>
      </c>
      <c r="C29" s="7" t="s">
        <v>7</v>
      </c>
      <c r="D29" s="12" t="s">
        <v>23</v>
      </c>
      <c r="E29" s="8" t="s">
        <v>13</v>
      </c>
      <c r="F29" s="16" t="s">
        <v>56</v>
      </c>
      <c r="G29" s="9">
        <v>5</v>
      </c>
      <c r="H29" s="10">
        <v>28269</v>
      </c>
      <c r="I29" s="11" t="s">
        <v>112</v>
      </c>
      <c r="J29" s="70"/>
      <c r="K29" s="71"/>
      <c r="L29" s="72">
        <f t="shared" si="0"/>
        <v>0</v>
      </c>
      <c r="M29" s="73"/>
      <c r="N29" s="73"/>
      <c r="O29" s="61">
        <f t="shared" si="1"/>
        <v>0</v>
      </c>
    </row>
    <row r="30" spans="2:20" ht="33.75" customHeight="1">
      <c r="B30" s="7">
        <v>6</v>
      </c>
      <c r="C30" s="7" t="s">
        <v>7</v>
      </c>
      <c r="D30" s="12" t="s">
        <v>24</v>
      </c>
      <c r="E30" s="8" t="s">
        <v>45</v>
      </c>
      <c r="F30" s="16" t="s">
        <v>57</v>
      </c>
      <c r="G30" s="9">
        <v>5</v>
      </c>
      <c r="H30" s="10">
        <v>13368</v>
      </c>
      <c r="I30" s="11" t="s">
        <v>112</v>
      </c>
      <c r="J30" s="70"/>
      <c r="K30" s="71"/>
      <c r="L30" s="72">
        <f t="shared" si="0"/>
        <v>0</v>
      </c>
      <c r="M30" s="73"/>
      <c r="N30" s="73"/>
      <c r="O30" s="61">
        <f t="shared" si="1"/>
        <v>0</v>
      </c>
    </row>
    <row r="31" spans="2:20" ht="33.75" customHeight="1">
      <c r="B31" s="7">
        <v>7</v>
      </c>
      <c r="C31" s="7" t="s">
        <v>7</v>
      </c>
      <c r="D31" s="12" t="s">
        <v>25</v>
      </c>
      <c r="E31" s="8" t="s">
        <v>13</v>
      </c>
      <c r="F31" s="16" t="s">
        <v>58</v>
      </c>
      <c r="G31" s="9">
        <v>5</v>
      </c>
      <c r="H31" s="10">
        <v>43268</v>
      </c>
      <c r="I31" s="11" t="s">
        <v>112</v>
      </c>
      <c r="J31" s="70"/>
      <c r="K31" s="71"/>
      <c r="L31" s="72">
        <f t="shared" si="0"/>
        <v>0</v>
      </c>
      <c r="M31" s="73"/>
      <c r="N31" s="73"/>
      <c r="O31" s="61">
        <f t="shared" si="1"/>
        <v>0</v>
      </c>
    </row>
    <row r="32" spans="2:20" ht="33.75" customHeight="1">
      <c r="B32" s="7">
        <v>8</v>
      </c>
      <c r="C32" s="7" t="s">
        <v>7</v>
      </c>
      <c r="D32" s="12" t="s">
        <v>26</v>
      </c>
      <c r="E32" s="8" t="s">
        <v>46</v>
      </c>
      <c r="F32" s="68" t="s">
        <v>59</v>
      </c>
      <c r="G32" s="9">
        <v>5</v>
      </c>
      <c r="H32" s="13">
        <v>46508</v>
      </c>
      <c r="I32" s="11" t="s">
        <v>113</v>
      </c>
      <c r="J32" s="70"/>
      <c r="K32" s="71"/>
      <c r="L32" s="72">
        <f t="shared" si="0"/>
        <v>0</v>
      </c>
      <c r="M32" s="73"/>
      <c r="N32" s="73"/>
      <c r="O32" s="61">
        <f t="shared" si="1"/>
        <v>0</v>
      </c>
    </row>
    <row r="33" spans="2:15" ht="33.75" customHeight="1">
      <c r="B33" s="7">
        <v>9</v>
      </c>
      <c r="C33" s="7" t="s">
        <v>7</v>
      </c>
      <c r="D33" s="12" t="s">
        <v>27</v>
      </c>
      <c r="E33" s="8" t="s">
        <v>42</v>
      </c>
      <c r="F33" s="16" t="s">
        <v>60</v>
      </c>
      <c r="G33" s="9">
        <v>5</v>
      </c>
      <c r="H33" s="10">
        <v>28216</v>
      </c>
      <c r="I33" s="11" t="s">
        <v>113</v>
      </c>
      <c r="J33" s="70"/>
      <c r="K33" s="71"/>
      <c r="L33" s="72">
        <f t="shared" si="0"/>
        <v>0</v>
      </c>
      <c r="M33" s="73"/>
      <c r="N33" s="73"/>
      <c r="O33" s="61">
        <f t="shared" si="1"/>
        <v>0</v>
      </c>
    </row>
    <row r="34" spans="2:15" ht="33.75" customHeight="1">
      <c r="B34" s="7">
        <v>10</v>
      </c>
      <c r="C34" s="7" t="s">
        <v>10</v>
      </c>
      <c r="D34" s="12" t="s">
        <v>28</v>
      </c>
      <c r="E34" s="8" t="s">
        <v>47</v>
      </c>
      <c r="F34" s="16" t="s">
        <v>61</v>
      </c>
      <c r="G34" s="9"/>
      <c r="H34" s="10">
        <v>26753</v>
      </c>
      <c r="I34" s="11" t="s">
        <v>73</v>
      </c>
      <c r="J34" s="70"/>
      <c r="K34" s="71"/>
      <c r="L34" s="72">
        <f t="shared" si="0"/>
        <v>0</v>
      </c>
      <c r="M34" s="64"/>
      <c r="N34" s="64"/>
      <c r="O34" s="61">
        <f t="shared" si="1"/>
        <v>0</v>
      </c>
    </row>
    <row r="35" spans="2:15" ht="33.75" customHeight="1">
      <c r="B35" s="7">
        <v>11</v>
      </c>
      <c r="C35" s="7" t="s">
        <v>10</v>
      </c>
      <c r="D35" s="12" t="s">
        <v>29</v>
      </c>
      <c r="E35" s="8" t="s">
        <v>48</v>
      </c>
      <c r="F35" s="16" t="s">
        <v>62</v>
      </c>
      <c r="G35" s="9"/>
      <c r="H35" s="10">
        <v>47232</v>
      </c>
      <c r="I35" s="11" t="s">
        <v>73</v>
      </c>
      <c r="J35" s="70"/>
      <c r="K35" s="71"/>
      <c r="L35" s="72">
        <f t="shared" si="0"/>
        <v>0</v>
      </c>
      <c r="M35" s="64"/>
      <c r="N35" s="64"/>
      <c r="O35" s="61">
        <f t="shared" si="1"/>
        <v>0</v>
      </c>
    </row>
    <row r="36" spans="2:15" ht="33.75" customHeight="1">
      <c r="B36" s="7">
        <v>12</v>
      </c>
      <c r="C36" s="7" t="s">
        <v>6</v>
      </c>
      <c r="D36" s="12"/>
      <c r="E36" s="8" t="s">
        <v>11</v>
      </c>
      <c r="F36" s="16" t="s">
        <v>16</v>
      </c>
      <c r="G36" s="9"/>
      <c r="H36" s="14" t="s">
        <v>9</v>
      </c>
      <c r="I36" s="11" t="s">
        <v>75</v>
      </c>
      <c r="J36" s="70"/>
      <c r="K36" s="65"/>
      <c r="L36" s="67"/>
      <c r="M36" s="73"/>
      <c r="N36" s="63"/>
      <c r="O36" s="61">
        <f t="shared" si="1"/>
        <v>0</v>
      </c>
    </row>
    <row r="37" spans="2:15" ht="33.75" customHeight="1">
      <c r="B37" s="7">
        <v>13</v>
      </c>
      <c r="C37" s="7" t="s">
        <v>7</v>
      </c>
      <c r="D37" s="12" t="s">
        <v>30</v>
      </c>
      <c r="E37" s="8" t="s">
        <v>49</v>
      </c>
      <c r="F37" s="16" t="s">
        <v>63</v>
      </c>
      <c r="G37" s="9"/>
      <c r="H37" s="10">
        <v>21055</v>
      </c>
      <c r="I37" s="11" t="s">
        <v>113</v>
      </c>
      <c r="J37" s="70"/>
      <c r="K37" s="71"/>
      <c r="L37" s="72">
        <f t="shared" si="0"/>
        <v>0</v>
      </c>
      <c r="M37" s="73"/>
      <c r="N37" s="73"/>
      <c r="O37" s="61">
        <f t="shared" si="1"/>
        <v>0</v>
      </c>
    </row>
    <row r="38" spans="2:15" ht="33.75" customHeight="1">
      <c r="B38" s="7">
        <v>14</v>
      </c>
      <c r="C38" s="7" t="s">
        <v>8</v>
      </c>
      <c r="D38" s="12" t="s">
        <v>31</v>
      </c>
      <c r="E38" s="8" t="s">
        <v>50</v>
      </c>
      <c r="F38" s="16" t="s">
        <v>64</v>
      </c>
      <c r="G38" s="9">
        <v>7</v>
      </c>
      <c r="H38" s="10">
        <v>60738</v>
      </c>
      <c r="I38" s="11" t="s">
        <v>113</v>
      </c>
      <c r="J38" s="75"/>
      <c r="K38" s="76"/>
      <c r="L38" s="72">
        <f t="shared" si="0"/>
        <v>0</v>
      </c>
      <c r="M38" s="73"/>
      <c r="N38" s="73"/>
      <c r="O38" s="61">
        <f t="shared" si="1"/>
        <v>0</v>
      </c>
    </row>
    <row r="39" spans="2:15" ht="33.75" customHeight="1">
      <c r="B39" s="7">
        <v>16</v>
      </c>
      <c r="C39" s="7" t="s">
        <v>10</v>
      </c>
      <c r="D39" s="12" t="s">
        <v>32</v>
      </c>
      <c r="E39" s="15" t="s">
        <v>51</v>
      </c>
      <c r="F39" s="16" t="s">
        <v>65</v>
      </c>
      <c r="G39" s="9"/>
      <c r="H39" s="14">
        <v>63960</v>
      </c>
      <c r="I39" s="11" t="s">
        <v>73</v>
      </c>
      <c r="J39" s="70"/>
      <c r="K39" s="71"/>
      <c r="L39" s="72">
        <f t="shared" si="0"/>
        <v>0</v>
      </c>
      <c r="M39" s="64"/>
      <c r="N39" s="64"/>
      <c r="O39" s="61">
        <f t="shared" si="1"/>
        <v>0</v>
      </c>
    </row>
    <row r="40" spans="2:15" ht="33.75" customHeight="1">
      <c r="B40" s="7">
        <v>17</v>
      </c>
      <c r="C40" s="7" t="s">
        <v>7</v>
      </c>
      <c r="D40" s="12" t="s">
        <v>33</v>
      </c>
      <c r="E40" s="15" t="s">
        <v>13</v>
      </c>
      <c r="F40" s="16" t="s">
        <v>66</v>
      </c>
      <c r="G40" s="9"/>
      <c r="H40" s="14">
        <v>128750</v>
      </c>
      <c r="I40" s="11" t="s">
        <v>113</v>
      </c>
      <c r="J40" s="70"/>
      <c r="K40" s="71"/>
      <c r="L40" s="72">
        <f t="shared" si="0"/>
        <v>0</v>
      </c>
      <c r="M40" s="73"/>
      <c r="N40" s="73"/>
      <c r="O40" s="61">
        <f t="shared" si="1"/>
        <v>0</v>
      </c>
    </row>
    <row r="41" spans="2:15" ht="33.75" customHeight="1">
      <c r="B41" s="7">
        <v>18</v>
      </c>
      <c r="C41" s="7" t="s">
        <v>7</v>
      </c>
      <c r="D41" s="12" t="s">
        <v>34</v>
      </c>
      <c r="E41" s="8" t="s">
        <v>52</v>
      </c>
      <c r="F41" s="16" t="s">
        <v>67</v>
      </c>
      <c r="G41" s="9">
        <v>5</v>
      </c>
      <c r="H41" s="14">
        <v>70600</v>
      </c>
      <c r="I41" s="11" t="s">
        <v>113</v>
      </c>
      <c r="J41" s="70"/>
      <c r="K41" s="71"/>
      <c r="L41" s="72">
        <f t="shared" si="0"/>
        <v>0</v>
      </c>
      <c r="M41" s="73"/>
      <c r="N41" s="73"/>
      <c r="O41" s="61">
        <f t="shared" si="1"/>
        <v>0</v>
      </c>
    </row>
    <row r="42" spans="2:15" ht="33.75" customHeight="1">
      <c r="B42" s="7">
        <v>19</v>
      </c>
      <c r="C42" s="7" t="s">
        <v>7</v>
      </c>
      <c r="D42" s="12" t="s">
        <v>35</v>
      </c>
      <c r="E42" s="8" t="s">
        <v>53</v>
      </c>
      <c r="F42" s="68" t="s">
        <v>68</v>
      </c>
      <c r="G42" s="9"/>
      <c r="H42" s="14">
        <v>99990</v>
      </c>
      <c r="I42" s="11" t="s">
        <v>113</v>
      </c>
      <c r="J42" s="70"/>
      <c r="K42" s="71"/>
      <c r="L42" s="72">
        <f t="shared" si="0"/>
        <v>0</v>
      </c>
      <c r="M42" s="73"/>
      <c r="N42" s="73"/>
      <c r="O42" s="61">
        <f t="shared" si="1"/>
        <v>0</v>
      </c>
    </row>
    <row r="43" spans="2:15" ht="33.75" customHeight="1">
      <c r="B43" s="7">
        <v>20</v>
      </c>
      <c r="C43" s="7" t="s">
        <v>7</v>
      </c>
      <c r="D43" s="12" t="s">
        <v>36</v>
      </c>
      <c r="E43" s="15" t="s">
        <v>49</v>
      </c>
      <c r="F43" s="16" t="s">
        <v>63</v>
      </c>
      <c r="G43" s="9"/>
      <c r="H43" s="14">
        <v>19362</v>
      </c>
      <c r="I43" s="11" t="s">
        <v>113</v>
      </c>
      <c r="J43" s="70"/>
      <c r="K43" s="71"/>
      <c r="L43" s="72">
        <f t="shared" si="0"/>
        <v>0</v>
      </c>
      <c r="M43" s="73"/>
      <c r="N43" s="73"/>
      <c r="O43" s="61">
        <f t="shared" si="1"/>
        <v>0</v>
      </c>
    </row>
    <row r="44" spans="2:15" ht="33.75" customHeight="1">
      <c r="B44" s="7">
        <v>21</v>
      </c>
      <c r="C44" s="7" t="s">
        <v>8</v>
      </c>
      <c r="D44" s="12" t="s">
        <v>37</v>
      </c>
      <c r="E44" s="8" t="s">
        <v>49</v>
      </c>
      <c r="F44" s="16" t="s">
        <v>63</v>
      </c>
      <c r="G44" s="9">
        <v>7</v>
      </c>
      <c r="H44" s="14">
        <v>98626</v>
      </c>
      <c r="I44" s="11" t="s">
        <v>113</v>
      </c>
      <c r="J44" s="75"/>
      <c r="K44" s="76"/>
      <c r="L44" s="72">
        <f t="shared" si="0"/>
        <v>0</v>
      </c>
      <c r="M44" s="73"/>
      <c r="N44" s="73"/>
      <c r="O44" s="61">
        <f t="shared" si="1"/>
        <v>0</v>
      </c>
    </row>
    <row r="45" spans="2:15" ht="33.75" customHeight="1">
      <c r="B45" s="7">
        <v>22</v>
      </c>
      <c r="C45" s="7" t="s">
        <v>7</v>
      </c>
      <c r="D45" s="12" t="s">
        <v>38</v>
      </c>
      <c r="E45" s="8" t="s">
        <v>14</v>
      </c>
      <c r="F45" s="16" t="s">
        <v>69</v>
      </c>
      <c r="G45" s="9">
        <v>5</v>
      </c>
      <c r="H45" s="14">
        <v>36296</v>
      </c>
      <c r="I45" s="11" t="s">
        <v>113</v>
      </c>
      <c r="J45" s="70"/>
      <c r="K45" s="71"/>
      <c r="L45" s="72">
        <f t="shared" si="0"/>
        <v>0</v>
      </c>
      <c r="M45" s="73"/>
      <c r="N45" s="73"/>
      <c r="O45" s="61">
        <f t="shared" si="1"/>
        <v>0</v>
      </c>
    </row>
    <row r="46" spans="2:15" ht="33.75" customHeight="1">
      <c r="B46" s="7">
        <v>23</v>
      </c>
      <c r="C46" s="7" t="s">
        <v>15</v>
      </c>
      <c r="D46" s="12" t="s">
        <v>39</v>
      </c>
      <c r="E46" s="8" t="s">
        <v>12</v>
      </c>
      <c r="F46" s="16" t="s">
        <v>70</v>
      </c>
      <c r="G46" s="9">
        <v>2</v>
      </c>
      <c r="H46" s="14">
        <v>138744</v>
      </c>
      <c r="I46" s="11" t="s">
        <v>74</v>
      </c>
      <c r="J46" s="70"/>
      <c r="K46" s="71"/>
      <c r="L46" s="72">
        <f t="shared" si="0"/>
        <v>0</v>
      </c>
      <c r="M46" s="73"/>
      <c r="N46" s="63"/>
      <c r="O46" s="61">
        <f t="shared" si="1"/>
        <v>0</v>
      </c>
    </row>
    <row r="47" spans="2:15" ht="33.75" customHeight="1">
      <c r="B47" s="7">
        <v>24</v>
      </c>
      <c r="C47" s="7" t="s">
        <v>7</v>
      </c>
      <c r="D47" s="12" t="s">
        <v>40</v>
      </c>
      <c r="E47" s="8" t="s">
        <v>52</v>
      </c>
      <c r="F47" s="16" t="s">
        <v>71</v>
      </c>
      <c r="G47" s="9">
        <v>5</v>
      </c>
      <c r="H47" s="10">
        <v>21428</v>
      </c>
      <c r="I47" s="11" t="s">
        <v>113</v>
      </c>
      <c r="J47" s="70"/>
      <c r="K47" s="71"/>
      <c r="L47" s="72">
        <f t="shared" si="0"/>
        <v>0</v>
      </c>
      <c r="M47" s="73"/>
      <c r="N47" s="73"/>
      <c r="O47" s="61">
        <f t="shared" si="1"/>
        <v>0</v>
      </c>
    </row>
    <row r="48" spans="2:15" ht="33.75" customHeight="1">
      <c r="B48" s="7">
        <v>25</v>
      </c>
      <c r="C48" s="7" t="s">
        <v>7</v>
      </c>
      <c r="D48" s="12" t="s">
        <v>41</v>
      </c>
      <c r="E48" s="8" t="s">
        <v>13</v>
      </c>
      <c r="F48" s="16" t="s">
        <v>66</v>
      </c>
      <c r="G48" s="9">
        <v>9</v>
      </c>
      <c r="H48" s="10">
        <v>52192</v>
      </c>
      <c r="I48" s="11" t="s">
        <v>113</v>
      </c>
      <c r="J48" s="70"/>
      <c r="K48" s="71"/>
      <c r="L48" s="72">
        <f t="shared" si="0"/>
        <v>0</v>
      </c>
      <c r="M48" s="73"/>
      <c r="N48" s="73"/>
      <c r="O48" s="61">
        <f t="shared" si="1"/>
        <v>0</v>
      </c>
    </row>
    <row r="49" spans="2:18" s="5" customFormat="1" ht="31.5" customHeight="1">
      <c r="B49" s="21"/>
      <c r="C49" s="21"/>
      <c r="D49" s="17"/>
      <c r="E49" s="17"/>
      <c r="F49" s="69"/>
      <c r="G49" s="17"/>
      <c r="H49" s="22">
        <f>SUM(H25:H48)</f>
        <v>1376799</v>
      </c>
      <c r="I49" s="17"/>
      <c r="J49" s="77">
        <f>SUM(J25:J48)</f>
        <v>0</v>
      </c>
      <c r="K49" s="62"/>
      <c r="L49" s="62">
        <f>SUM(L25:L48)</f>
        <v>0</v>
      </c>
      <c r="M49" s="62">
        <f>SUM(M25:M48)</f>
        <v>0</v>
      </c>
      <c r="N49" s="62">
        <f>SUM(N25:N48)</f>
        <v>0</v>
      </c>
      <c r="O49" s="62">
        <f>SUM(O25:O48)</f>
        <v>0</v>
      </c>
    </row>
    <row r="52" spans="2:18" ht="15">
      <c r="B52" s="78" t="s">
        <v>88</v>
      </c>
      <c r="C52" s="79"/>
      <c r="D52" s="25"/>
      <c r="E52" s="25"/>
      <c r="F52" s="25"/>
      <c r="G52" s="25"/>
      <c r="H52" s="25"/>
      <c r="I52" s="24"/>
      <c r="J52" s="25"/>
      <c r="K52" s="25"/>
      <c r="L52" s="25"/>
      <c r="M52" s="28"/>
      <c r="N52" s="29"/>
      <c r="O52" s="33"/>
      <c r="P52" s="29"/>
      <c r="Q52" s="29"/>
      <c r="R52" s="31"/>
    </row>
    <row r="53" spans="2:18" ht="15">
      <c r="B53" s="78" t="s">
        <v>89</v>
      </c>
      <c r="C53" s="79"/>
      <c r="D53" s="25"/>
      <c r="E53" s="25"/>
      <c r="F53" s="25"/>
      <c r="G53" s="25"/>
      <c r="H53" s="25"/>
      <c r="I53" s="24"/>
      <c r="J53" s="25"/>
      <c r="K53" s="25"/>
      <c r="L53" s="25"/>
      <c r="M53" s="28"/>
      <c r="N53" s="29"/>
      <c r="O53" s="33"/>
      <c r="P53" s="29"/>
      <c r="Q53" s="29"/>
      <c r="R53" s="31"/>
    </row>
    <row r="54" spans="2:18" ht="15">
      <c r="B54" s="78" t="s">
        <v>90</v>
      </c>
      <c r="C54" s="79"/>
      <c r="D54" s="25"/>
      <c r="E54" s="25"/>
      <c r="F54" s="25"/>
      <c r="G54" s="25"/>
      <c r="H54" s="25"/>
      <c r="I54" s="24"/>
      <c r="J54" s="25"/>
      <c r="K54" s="25"/>
      <c r="L54" s="25"/>
      <c r="M54" s="28"/>
      <c r="N54" s="29"/>
      <c r="O54" s="33"/>
      <c r="P54" s="29"/>
      <c r="Q54" s="29"/>
      <c r="R54" s="31"/>
    </row>
    <row r="55" spans="2:18" ht="15">
      <c r="B55" s="80"/>
      <c r="C55" s="79"/>
      <c r="D55" s="25"/>
      <c r="E55" s="25"/>
      <c r="F55" s="25"/>
      <c r="G55" s="25"/>
      <c r="H55" s="25"/>
      <c r="I55" s="24"/>
      <c r="J55" s="25"/>
      <c r="K55" s="25"/>
      <c r="L55" s="25"/>
      <c r="M55" s="28"/>
      <c r="N55" s="29"/>
      <c r="O55" s="33"/>
      <c r="P55" s="29"/>
      <c r="Q55" s="29"/>
      <c r="R55" s="31"/>
    </row>
    <row r="56" spans="2:18" ht="15">
      <c r="B56" s="81" t="s">
        <v>91</v>
      </c>
      <c r="C56" s="7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32"/>
      <c r="P56" s="25"/>
      <c r="Q56" s="25"/>
      <c r="R56" s="30"/>
    </row>
    <row r="57" spans="2:18">
      <c r="B57" s="79" t="s">
        <v>92</v>
      </c>
      <c r="C57" s="7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32"/>
      <c r="P57" s="27"/>
      <c r="Q57" s="27"/>
      <c r="R57" s="30"/>
    </row>
    <row r="58" spans="2:18">
      <c r="B58" s="79" t="s">
        <v>93</v>
      </c>
      <c r="C58" s="7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32"/>
      <c r="P58" s="27"/>
      <c r="Q58" s="27"/>
      <c r="R58" s="30"/>
    </row>
    <row r="59" spans="2:18">
      <c r="B59" s="79" t="s">
        <v>94</v>
      </c>
      <c r="C59" s="7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32"/>
      <c r="P59" s="27"/>
      <c r="Q59" s="27"/>
      <c r="R59" s="30"/>
    </row>
    <row r="60" spans="2:18">
      <c r="B60" s="79" t="s">
        <v>95</v>
      </c>
      <c r="C60" s="7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32"/>
      <c r="P60" s="27"/>
      <c r="Q60" s="27"/>
      <c r="R60" s="30"/>
    </row>
    <row r="61" spans="2:18">
      <c r="B61" s="79" t="s">
        <v>96</v>
      </c>
      <c r="C61" s="7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32"/>
      <c r="P61" s="27"/>
      <c r="Q61" s="27"/>
      <c r="R61" s="30"/>
    </row>
    <row r="62" spans="2:18">
      <c r="B62" s="79"/>
      <c r="C62" s="7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32"/>
      <c r="P62" s="27"/>
      <c r="Q62" s="27"/>
      <c r="R62" s="30"/>
    </row>
    <row r="63" spans="2:18">
      <c r="B63" s="79"/>
      <c r="C63" s="7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32"/>
      <c r="P63" s="27"/>
      <c r="Q63" s="27"/>
      <c r="R63" s="30"/>
    </row>
    <row r="64" spans="2:18" ht="17.399999999999999">
      <c r="B64" s="85" t="s">
        <v>108</v>
      </c>
      <c r="C64" s="50"/>
      <c r="D64" s="50"/>
      <c r="E64" s="50"/>
      <c r="F64" s="50"/>
      <c r="G64" s="50"/>
      <c r="H64" s="50"/>
      <c r="I64" s="50"/>
      <c r="J64" s="50" t="s">
        <v>109</v>
      </c>
      <c r="K64" s="50"/>
      <c r="L64" s="50"/>
      <c r="M64" s="50"/>
      <c r="N64" s="51"/>
      <c r="O64" s="52"/>
      <c r="P64" s="27"/>
      <c r="Q64" s="27"/>
      <c r="R64" s="30"/>
    </row>
    <row r="65" spans="2:18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52"/>
      <c r="P65" s="27"/>
      <c r="Q65" s="27"/>
      <c r="R65" s="30"/>
    </row>
    <row r="66" spans="2:18" ht="17.399999999999999">
      <c r="B66" s="85" t="s">
        <v>110</v>
      </c>
      <c r="C66" s="50"/>
      <c r="D66" s="50"/>
      <c r="E66" s="50"/>
      <c r="F66" s="50"/>
      <c r="G66" s="50"/>
      <c r="H66" s="50" t="s">
        <v>111</v>
      </c>
      <c r="I66" s="50"/>
      <c r="J66" s="50"/>
      <c r="K66" s="50"/>
      <c r="L66" s="50"/>
      <c r="M66" s="50"/>
      <c r="N66" s="51"/>
      <c r="O66" s="52"/>
      <c r="P66" s="53"/>
      <c r="Q66" s="53"/>
      <c r="R66" s="54"/>
    </row>
    <row r="67" spans="2:18" ht="17.399999999999999">
      <c r="B67" s="8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2"/>
      <c r="P67" s="27"/>
      <c r="Q67" s="27"/>
      <c r="R67" s="30"/>
    </row>
    <row r="68" spans="2:18" ht="17.399999999999999">
      <c r="B68" s="8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2"/>
      <c r="P68" s="27"/>
      <c r="Q68" s="27"/>
      <c r="R68" s="30"/>
    </row>
    <row r="69" spans="2:18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P69" s="27"/>
      <c r="Q69" s="27"/>
      <c r="R69" s="30"/>
    </row>
    <row r="70" spans="2:18" ht="13.8" thickBo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P70" s="27"/>
      <c r="Q70" s="27"/>
      <c r="R70" s="30"/>
    </row>
    <row r="71" spans="2:18" ht="22.8" thickBot="1">
      <c r="B71" s="86" t="s">
        <v>97</v>
      </c>
      <c r="C71" s="87"/>
      <c r="D71" s="87"/>
      <c r="E71" s="87"/>
      <c r="F71" s="87"/>
      <c r="G71" s="87"/>
      <c r="H71" s="87"/>
      <c r="I71" s="87"/>
      <c r="J71" s="87"/>
      <c r="K71" s="87"/>
      <c r="L71" s="83"/>
      <c r="M71" s="101">
        <f>O49</f>
        <v>0</v>
      </c>
      <c r="N71" s="102"/>
      <c r="O71" s="103"/>
    </row>
    <row r="72" spans="2:18" ht="22.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8"/>
      <c r="O72" s="89"/>
      <c r="P72" s="46"/>
      <c r="Q72" s="27"/>
      <c r="R72" s="30"/>
    </row>
    <row r="73" spans="2:18" ht="23.4">
      <c r="B73" s="90"/>
      <c r="C73" s="87"/>
      <c r="D73" s="87"/>
      <c r="E73" s="87"/>
      <c r="F73" s="87"/>
      <c r="G73" s="87"/>
      <c r="H73" s="83"/>
      <c r="I73" s="83"/>
      <c r="J73" s="83"/>
      <c r="K73" s="83"/>
      <c r="L73" s="83"/>
      <c r="M73" s="83"/>
      <c r="N73" s="83"/>
      <c r="O73" s="83"/>
      <c r="P73" s="66"/>
      <c r="Q73" s="66"/>
      <c r="R73" s="66"/>
    </row>
    <row r="74" spans="2:18" ht="22.2">
      <c r="B74" s="91" t="s">
        <v>99</v>
      </c>
      <c r="C74" s="87"/>
      <c r="D74" s="87"/>
      <c r="E74" s="87"/>
      <c r="F74" s="87"/>
      <c r="G74" s="87"/>
      <c r="H74" s="100" t="s">
        <v>98</v>
      </c>
      <c r="I74" s="100"/>
      <c r="J74" s="100"/>
      <c r="K74" s="100"/>
      <c r="L74" s="100"/>
      <c r="M74" s="100"/>
      <c r="N74" s="100"/>
      <c r="O74" s="100"/>
      <c r="P74" s="66"/>
      <c r="Q74" s="66"/>
      <c r="R74" s="66"/>
    </row>
    <row r="75" spans="2:18" ht="22.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  <c r="O75" s="89"/>
      <c r="P75" s="46"/>
      <c r="Q75" s="27"/>
      <c r="R75" s="30"/>
    </row>
    <row r="76" spans="2:18" ht="22.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89"/>
      <c r="P76" s="46"/>
      <c r="Q76" s="27"/>
      <c r="R76" s="30"/>
    </row>
    <row r="77" spans="2:18" ht="14.4">
      <c r="B77" s="84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52"/>
      <c r="P77" s="27"/>
      <c r="Q77" s="27"/>
      <c r="R77" s="30"/>
    </row>
    <row r="78" spans="2:18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  <c r="O78" s="52"/>
      <c r="P78" s="27"/>
      <c r="Q78" s="27"/>
      <c r="R78" s="30"/>
    </row>
    <row r="79" spans="2:18" ht="1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92"/>
      <c r="O79" s="94"/>
      <c r="P79" s="45"/>
      <c r="Q79" s="27"/>
      <c r="R79" s="30"/>
    </row>
    <row r="80" spans="2:18" ht="15">
      <c r="B80" s="56" t="s">
        <v>100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93" t="s">
        <v>101</v>
      </c>
      <c r="N80" s="92"/>
      <c r="O80" s="83"/>
      <c r="P80" s="45"/>
      <c r="Q80" s="27"/>
      <c r="R80" s="30"/>
    </row>
    <row r="81" spans="2:18" ht="15">
      <c r="B81" s="56" t="s">
        <v>102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95" t="s">
        <v>103</v>
      </c>
      <c r="N81" s="92"/>
      <c r="O81" s="83"/>
      <c r="P81" s="45"/>
      <c r="Q81" s="27"/>
      <c r="R81" s="30"/>
    </row>
    <row r="82" spans="2:18" ht="1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92"/>
      <c r="O82" s="94"/>
      <c r="P82" s="45"/>
      <c r="Q82" s="27"/>
      <c r="R82" s="30"/>
    </row>
    <row r="83" spans="2:18" ht="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42"/>
      <c r="O83" s="44"/>
      <c r="P83" s="45"/>
      <c r="Q83" s="27"/>
      <c r="R83" s="30"/>
    </row>
  </sheetData>
  <sheetProtection password="E6BC" sheet="1" objects="1" scenarios="1"/>
  <mergeCells count="6">
    <mergeCell ref="B4:O4"/>
    <mergeCell ref="B13:O13"/>
    <mergeCell ref="G17:K17"/>
    <mergeCell ref="B22:O22"/>
    <mergeCell ref="H74:O74"/>
    <mergeCell ref="M71:O71"/>
  </mergeCells>
  <pageMargins left="0.31496062992125984" right="0.11811023622047245" top="0.74803149606299213" bottom="0.74803149606299213" header="0.31496062992125984" footer="0.31496062992125984"/>
  <pageSetup paperSize="9" scale="49" fitToHeight="2" orientation="portrait" r:id="rId1"/>
  <headerFooter scaleWithDoc="0">
    <oddFooter>&amp;L&amp;9Dokument podlega ochronie prawnej na podstawie przepisów ustawy z dnia 4 lutego 1994 roku o prawie autorskim i prawach pokrewnych.&amp;R&amp;9&amp;P z &amp;N</oddFooter>
  </headerFooter>
  <rowBreaks count="1" manualBreakCount="1">
    <brk id="5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2 - form. cenowy</vt:lpstr>
      <vt:lpstr>'ZAŁĄCZNIK 2 - form. cenowy'!Obszar_wydruku</vt:lpstr>
      <vt:lpstr>'ZAŁĄCZNIK 2 - form. cenowy'!Tytuły_wydruku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Monika</cp:lastModifiedBy>
  <cp:lastPrinted>2021-09-13T09:46:42Z</cp:lastPrinted>
  <dcterms:created xsi:type="dcterms:W3CDTF">2015-09-02T13:32:55Z</dcterms:created>
  <dcterms:modified xsi:type="dcterms:W3CDTF">2021-10-06T08:51:17Z</dcterms:modified>
</cp:coreProperties>
</file>