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onery" sheetId="1" r:id="rId1"/>
  </sheets>
  <definedNames>
    <definedName name="_xlnm.Print_Area" localSheetId="0">'tonery'!$A$3:$K$68</definedName>
    <definedName name="_xlnm.Print_Titles" localSheetId="0">'tonery'!$7:$8</definedName>
  </definedNames>
  <calcPr fullCalcOnLoad="1"/>
</workbook>
</file>

<file path=xl/sharedStrings.xml><?xml version="1.0" encoding="utf-8"?>
<sst xmlns="http://schemas.openxmlformats.org/spreadsheetml/2006/main" count="213" uniqueCount="116">
  <si>
    <t>Lp.</t>
  </si>
  <si>
    <t>A</t>
  </si>
  <si>
    <t>B</t>
  </si>
  <si>
    <t>D</t>
  </si>
  <si>
    <t>F</t>
  </si>
  <si>
    <t>G</t>
  </si>
  <si>
    <t>H</t>
  </si>
  <si>
    <t>I</t>
  </si>
  <si>
    <t>Cena jednostkowa netto [PLN]</t>
  </si>
  <si>
    <t>Nazwa urządzenia, do którego przeznaczony jest materiał eksploatacyjny</t>
  </si>
  <si>
    <t>J</t>
  </si>
  <si>
    <t>K</t>
  </si>
  <si>
    <t>Wydajność materiałów eksploatacyjnych</t>
  </si>
  <si>
    <t>Stawka VAT [%]</t>
  </si>
  <si>
    <t xml:space="preserve">Urządzenie wielofunkcyjne Lexmark MC2640adwe </t>
  </si>
  <si>
    <t>Wydajność liczona w stronach 8000</t>
  </si>
  <si>
    <t>Wydajność liczona w stronach 25000</t>
  </si>
  <si>
    <t>Wydajność liczona w stronach 3500</t>
  </si>
  <si>
    <t>Wydajność liczona w stronach 60000</t>
  </si>
  <si>
    <t>Drukarka LEXMARK CS 725de</t>
  </si>
  <si>
    <t>Wydajność liczona w stronach  12000</t>
  </si>
  <si>
    <t>Wydajność liczona w stronach 12000</t>
  </si>
  <si>
    <t>Drukarka laserowa Lexmark B2650dw</t>
  </si>
  <si>
    <t>Wydajność liczona w stronach 15000</t>
  </si>
  <si>
    <t>bęben               56F0Z00</t>
  </si>
  <si>
    <t xml:space="preserve">Urządzenie wielofunkcyjne HP OfficeJet Pro 8730 </t>
  </si>
  <si>
    <t>Wydajność liczona w stronach 2000</t>
  </si>
  <si>
    <t>tusz cyan          F6U16A</t>
  </si>
  <si>
    <t>Wydajność liczona w stronach 1600</t>
  </si>
  <si>
    <t>tusz yellow      F6U18A</t>
  </si>
  <si>
    <t>WFOŚiGW w Warszawie</t>
  </si>
  <si>
    <t>Urządzenie wielofunkcyjne LEXMARK
MX622ade</t>
  </si>
  <si>
    <t>toner black C252UKO</t>
  </si>
  <si>
    <t>toner yellow
C242XYO</t>
  </si>
  <si>
    <t>toner black 56F2UOE</t>
  </si>
  <si>
    <t>toner yellow           74C2HYE</t>
  </si>
  <si>
    <t>toner magenta 74C2HME</t>
  </si>
  <si>
    <t>toner cyan 74C2HCE</t>
  </si>
  <si>
    <t>toner black B262U00</t>
  </si>
  <si>
    <t>tusz black       LOS70A</t>
  </si>
  <si>
    <t>tusz magenta     F6U17A</t>
  </si>
  <si>
    <t>toner magenta
C242XMO</t>
  </si>
  <si>
    <t>toner cyan
C242XCO</t>
  </si>
  <si>
    <t>pojemnik na zużyty toner 78COWOO</t>
  </si>
  <si>
    <t>Wydajność liczona w stronach 18000</t>
  </si>
  <si>
    <t>pojemnik na zużyty toner 416890</t>
  </si>
  <si>
    <t>Wydajność liczona w stronach 100000</t>
  </si>
  <si>
    <t>Wydajność liczona w stronach 33000</t>
  </si>
  <si>
    <t>Wydajność liczona w stronach 22500</t>
  </si>
  <si>
    <t>toner magenta
842285</t>
  </si>
  <si>
    <t>tusz yellow      842284</t>
  </si>
  <si>
    <t>tusz cyan          842286</t>
  </si>
  <si>
    <t>Wydajność liczona w stronach 29500</t>
  </si>
  <si>
    <t>toner cyan
841820</t>
  </si>
  <si>
    <t>toner black      841817</t>
  </si>
  <si>
    <t>toner magenta
841819</t>
  </si>
  <si>
    <t>toner yellow
841818</t>
  </si>
  <si>
    <t>Wydajność liczona w stronach 20000</t>
  </si>
  <si>
    <t>Urządzenie wielofunkcyjne
RICOH MP C3003</t>
  </si>
  <si>
    <t>Urządzenie wielofunkcyjne
RICOH IMC 4500a</t>
  </si>
  <si>
    <t xml:space="preserve">Urządzenie wielofunkcyjne Sharp MX-5071 </t>
  </si>
  <si>
    <t>Wydajność liczona w stronach 40000</t>
  </si>
  <si>
    <t>toner yellow
MX-61GTYA</t>
  </si>
  <si>
    <t>Wydajność liczona w stronach 24000</t>
  </si>
  <si>
    <t>toner cyan 
MX-61GTCA</t>
  </si>
  <si>
    <t>toner magenta 
MX-61GTMA</t>
  </si>
  <si>
    <t>pojemnik na zużyty toner MX601HB</t>
  </si>
  <si>
    <t>Wydajność liczona w stronach 50000</t>
  </si>
  <si>
    <t>Wydajność liczona w stronach 125000</t>
  </si>
  <si>
    <t>Wydajność liczona w stronach 6000</t>
  </si>
  <si>
    <t>toner black 50F2XOE</t>
  </si>
  <si>
    <t>Wydajność liczona w stronach 10000</t>
  </si>
  <si>
    <t>bęben               50F0Z00</t>
  </si>
  <si>
    <t>Drukarka LEXMARK MS 510dn</t>
  </si>
  <si>
    <t xml:space="preserve">bęben Toshiba OD478P-R
</t>
  </si>
  <si>
    <t xml:space="preserve">E </t>
  </si>
  <si>
    <t>bęben 
78C0Z50</t>
  </si>
  <si>
    <t>pojemnik na zużyty toner 418425</t>
  </si>
  <si>
    <t>toner black 
MX-61GTBA</t>
  </si>
  <si>
    <t>pojemnik za zużyty toner 
TB-FC338</t>
  </si>
  <si>
    <t>Wydajność liczona 
w stronach 
60000</t>
  </si>
  <si>
    <t>Drukarka LEXMARK 
MS 510 dn</t>
  </si>
  <si>
    <t xml:space="preserve">C </t>
  </si>
  <si>
    <t>Sharp
BP-70C55</t>
  </si>
  <si>
    <t>toner black 74C2HKE</t>
  </si>
  <si>
    <t>toner black
842283</t>
  </si>
  <si>
    <t>pojemnik na zużyty toner Sharp
 BP-HB700</t>
  </si>
  <si>
    <t>Wydajność liczona 
w stronach 
40000</t>
  </si>
  <si>
    <t>Wydajność liczona 
w stronach 
24000</t>
  </si>
  <si>
    <t>Wydajność liczona 
w stronach 
50000</t>
  </si>
  <si>
    <t>Nazwa materiału eksploatacyjnego wraz z oznaczeniem (według producenta urządzenia)*</t>
  </si>
  <si>
    <t xml:space="preserve"> Ilość [szt.]</t>
  </si>
  <si>
    <r>
      <t xml:space="preserve">PRODUKT OFEROWANY  
</t>
    </r>
    <r>
      <rPr>
        <b/>
        <u val="single"/>
        <sz val="9"/>
        <rFont val="Calibri"/>
        <family val="2"/>
      </rPr>
      <t>*niepotrzebne skreślić</t>
    </r>
    <r>
      <rPr>
        <b/>
        <sz val="10"/>
        <rFont val="Calibri"/>
        <family val="2"/>
      </rPr>
      <t xml:space="preserve">
UWAGA: </t>
    </r>
    <r>
      <rPr>
        <b/>
        <i/>
        <sz val="8"/>
        <rFont val="Calibri"/>
        <family val="2"/>
      </rPr>
      <t xml:space="preserve">Obowiązek określenia nazwy, symbolu, producenta i wydajności/pojemności dotyczy tylko materiałów równoważnych. </t>
    </r>
    <r>
      <rPr>
        <b/>
        <sz val="8"/>
        <rFont val="Calibri"/>
        <family val="2"/>
      </rPr>
      <t xml:space="preserve">
</t>
    </r>
    <r>
      <rPr>
        <i/>
        <sz val="8"/>
        <rFont val="Calibri"/>
        <family val="2"/>
      </rPr>
      <t>W przypadku, gdy Wykonawca nie przekreśli żadnego z wyrazów oznaczonych gwiazdką i nie określi producenta i nazwy materiału, Zamawiający przyjmie, że Wykonawca oferuje materiał zalecany przez producenta urządzenia</t>
    </r>
  </si>
  <si>
    <t>Wartość Netto [PLN]/kol.E x kol. G/</t>
  </si>
  <si>
    <t>materiał zalecany przez producenta urządzenia/równoważny: *                               - nazwa: …..........................................   
 - symbol: …........................................  
 - producent: …...................................
 - wydajność: .....................................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</si>
  <si>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</si>
  <si>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t>Postępowanie nr ZP-6/2024</t>
  </si>
  <si>
    <t>Załącznik nr 2 do SWZ</t>
  </si>
  <si>
    <t>Wartość Brutto [PLN] /kol. H + kol. J/</t>
  </si>
  <si>
    <t>Wartość VAT [PLN] /kol. H x kol. I/</t>
  </si>
  <si>
    <t>*Ilekroć w niniejszym dokumencie, w zakresie dotyczącym opisu przedmiotu zamówienia, jest mowa o znaku towarowym, patencie lub pochodzeniu, przyjmuje się, że wskazaniu takiemu towarzyszy wyraz: "lub równoważne".</t>
  </si>
  <si>
    <t>FORMULARZ CENOWY - zakup i sukcesywna dostawa materiałów eksploatacyjnych do urządzeń biurowych dla WFOŚiGW w Warszawie</t>
  </si>
  <si>
    <t>toner Sharp
 BP-GT70MA magenta</t>
  </si>
  <si>
    <t>toner Sharp
 BP-GT70CA  
cyan</t>
  </si>
  <si>
    <t>toner Sharp
 BP-GT70YA
yellow</t>
  </si>
  <si>
    <t xml:space="preserve">toner Sharp
 BP-GT70BA
black </t>
  </si>
  <si>
    <t>Wydajność liczona w stronach 9000</t>
  </si>
  <si>
    <t xml:space="preserve">toner Toshiba 
T-FC338EY-R 
yellow </t>
  </si>
  <si>
    <t>toner Toshiba 
T-FC338EM-R magenta</t>
  </si>
  <si>
    <t xml:space="preserve">toner Toshiba 
T-FC338EK-R 
 black </t>
  </si>
  <si>
    <t xml:space="preserve">toner Toshiba 
T-FC338EC-R
 cyan </t>
  </si>
  <si>
    <t xml:space="preserve">  Toshiba e-Studio
478s</t>
  </si>
  <si>
    <t xml:space="preserve"> Toshiba e-Studio
478s</t>
  </si>
  <si>
    <t xml:space="preserve">toner black Toshiba 
T-478SE-R
</t>
  </si>
  <si>
    <t>Zamawiający dopuszcza zaoferowanie materiałów równoważnych. W przypadku, gdy Wykonawca oferuje materiały równoważne, Zamawiający wymaga złożenia wraz z ofertą przedmiotowych środków dowodowych: dokumentów/raportów z testów (w formie elektronicznej lub w postaci elektronicznej opatrzonej podpisem zaufanym lub podpisem osobistym), zgodnie z zapisami zawartymi w Opisie Przedmiotu Zamówienia, stanowiącego załacznik nr 2 do SWZ. Jeżeli Wykonawca nie złoży przedmiotowych środków dowodowych lub złożone przedmiotowe środki dowodowe będą niekompletne, Zamawiający nie przewiduje wezwania Wykonawców do ich złożenia lub uzupełnienia w dodatkowym terminie, 
z konsekwencjami określonymi w art. 226 ust. 1 pkt 5 ustawy Pzp.</t>
  </si>
  <si>
    <r>
      <t> </t>
    </r>
    <r>
      <rPr>
        <sz val="9"/>
        <rFont val="Arial"/>
        <family val="2"/>
      </rPr>
      <t>Toshiba e-Studio 338CS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</si>
</sst>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  <numFmt numFmtId="175" formatCode="[$-415]dddd\,\ d\ mmmm\ yyyy"/>
    <numFmt numFmtId="176" formatCode="0.0"/>
  </numFmts>
  <fonts count="5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30"/>
      <name val="Calibri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44" fontId="27" fillId="0" borderId="0" xfId="0" applyNumberFormat="1" applyFont="1" applyAlignment="1">
      <alignment/>
    </xf>
    <xf numFmtId="44" fontId="5" fillId="33" borderId="10" xfId="52" applyNumberFormat="1" applyFont="1" applyFill="1" applyBorder="1" applyAlignment="1">
      <alignment horizontal="center" vertical="center" wrapText="1"/>
      <protection/>
    </xf>
    <xf numFmtId="10" fontId="27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2" borderId="10" xfId="52" applyFont="1" applyFill="1" applyBorder="1" applyAlignment="1">
      <alignment horizontal="center" vertical="center" wrapText="1"/>
      <protection/>
    </xf>
    <xf numFmtId="4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9" fontId="27" fillId="0" borderId="10" xfId="55" applyFont="1" applyFill="1" applyBorder="1" applyAlignment="1">
      <alignment horizontal="center" vertical="center" wrapText="1"/>
    </xf>
    <xf numFmtId="1" fontId="27" fillId="0" borderId="10" xfId="52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44" fontId="27" fillId="0" borderId="0" xfId="0" applyNumberFormat="1" applyFont="1" applyAlignment="1">
      <alignment horizontal="center" vertical="center"/>
    </xf>
    <xf numFmtId="44" fontId="27" fillId="0" borderId="0" xfId="61" applyFont="1" applyFill="1" applyAlignment="1">
      <alignment horizontal="center" vertical="center"/>
    </xf>
    <xf numFmtId="44" fontId="27" fillId="0" borderId="0" xfId="61" applyFont="1" applyAlignment="1">
      <alignment horizontal="center" vertical="center"/>
    </xf>
    <xf numFmtId="44" fontId="27" fillId="0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9" fontId="5" fillId="0" borderId="0" xfId="55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44" fontId="5" fillId="34" borderId="0" xfId="0" applyNumberFormat="1" applyFont="1" applyFill="1" applyAlignment="1">
      <alignment/>
    </xf>
    <xf numFmtId="10" fontId="5" fillId="34" borderId="0" xfId="0" applyNumberFormat="1" applyFont="1" applyFill="1" applyAlignment="1">
      <alignment horizontal="center" vertical="center"/>
    </xf>
    <xf numFmtId="44" fontId="5" fillId="34" borderId="0" xfId="0" applyNumberFormat="1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4" fontId="52" fillId="2" borderId="10" xfId="0" applyNumberFormat="1" applyFont="1" applyFill="1" applyBorder="1" applyAlignment="1">
      <alignment horizontal="center" vertical="center"/>
    </xf>
    <xf numFmtId="9" fontId="5" fillId="2" borderId="10" xfId="55" applyFont="1" applyFill="1" applyBorder="1" applyAlignment="1">
      <alignment horizontal="center" vertical="center"/>
    </xf>
    <xf numFmtId="10" fontId="27" fillId="0" borderId="0" xfId="0" applyNumberFormat="1" applyFont="1" applyFill="1" applyAlignment="1">
      <alignment horizontal="center" vertical="center"/>
    </xf>
    <xf numFmtId="44" fontId="27" fillId="0" borderId="10" xfId="55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27" fillId="0" borderId="0" xfId="6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6"/>
  <sheetViews>
    <sheetView tabSelected="1" workbookViewId="0" topLeftCell="A52">
      <selection activeCell="A1" sqref="A1:K63"/>
    </sheetView>
  </sheetViews>
  <sheetFormatPr defaultColWidth="9.140625" defaultRowHeight="12.75"/>
  <cols>
    <col min="1" max="1" width="4.7109375" style="1" bestFit="1" customWidth="1"/>
    <col min="2" max="2" width="15.421875" style="1" customWidth="1"/>
    <col min="3" max="3" width="15.140625" style="1" customWidth="1"/>
    <col min="4" max="4" width="14.8515625" style="1" customWidth="1"/>
    <col min="5" max="5" width="8.421875" style="2" customWidth="1"/>
    <col min="6" max="6" width="30.57421875" style="9" customWidth="1"/>
    <col min="7" max="7" width="11.140625" style="11" customWidth="1"/>
    <col min="8" max="8" width="12.8515625" style="1" customWidth="1"/>
    <col min="9" max="9" width="9.00390625" style="1" customWidth="1"/>
    <col min="10" max="10" width="12.7109375" style="1" customWidth="1"/>
    <col min="11" max="12" width="10.57421875" style="2" bestFit="1" customWidth="1"/>
    <col min="13" max="13" width="12.7109375" style="2" customWidth="1"/>
    <col min="14" max="16384" width="9.140625" style="2" customWidth="1"/>
  </cols>
  <sheetData>
    <row r="3" spans="9:11" ht="15" customHeight="1">
      <c r="I3" s="48" t="s">
        <v>30</v>
      </c>
      <c r="J3" s="48"/>
      <c r="K3" s="49"/>
    </row>
    <row r="4" spans="3:11" ht="15" customHeight="1">
      <c r="C4" s="5"/>
      <c r="D4" s="2"/>
      <c r="H4" s="19"/>
      <c r="I4" s="50" t="s">
        <v>96</v>
      </c>
      <c r="J4" s="50"/>
      <c r="K4" s="49"/>
    </row>
    <row r="5" spans="3:11" ht="15" customHeight="1">
      <c r="C5" s="4"/>
      <c r="D5" s="2"/>
      <c r="I5" s="51" t="s">
        <v>97</v>
      </c>
      <c r="J5" s="51"/>
      <c r="K5" s="49"/>
    </row>
    <row r="6" spans="1:11" ht="14.25" customHeight="1">
      <c r="A6" s="58" t="s">
        <v>101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8.5" customHeight="1">
      <c r="A7" s="13" t="s">
        <v>0</v>
      </c>
      <c r="B7" s="13" t="s">
        <v>9</v>
      </c>
      <c r="C7" s="13" t="s">
        <v>90</v>
      </c>
      <c r="D7" s="13" t="s">
        <v>12</v>
      </c>
      <c r="E7" s="13" t="s">
        <v>91</v>
      </c>
      <c r="F7" s="13" t="s">
        <v>92</v>
      </c>
      <c r="G7" s="14" t="s">
        <v>8</v>
      </c>
      <c r="H7" s="15" t="s">
        <v>93</v>
      </c>
      <c r="I7" s="15" t="s">
        <v>13</v>
      </c>
      <c r="J7" s="15" t="s">
        <v>99</v>
      </c>
      <c r="K7" s="15" t="s">
        <v>98</v>
      </c>
    </row>
    <row r="8" spans="1:13" ht="18.75" customHeight="1">
      <c r="A8" s="6" t="s">
        <v>1</v>
      </c>
      <c r="B8" s="6" t="s">
        <v>2</v>
      </c>
      <c r="C8" s="6" t="s">
        <v>82</v>
      </c>
      <c r="D8" s="6" t="s">
        <v>3</v>
      </c>
      <c r="E8" s="6" t="s">
        <v>75</v>
      </c>
      <c r="F8" s="10" t="s">
        <v>4</v>
      </c>
      <c r="G8" s="12" t="s">
        <v>5</v>
      </c>
      <c r="H8" s="7" t="s">
        <v>6</v>
      </c>
      <c r="I8" s="7" t="s">
        <v>7</v>
      </c>
      <c r="J8" s="3" t="s">
        <v>10</v>
      </c>
      <c r="K8" s="3" t="s">
        <v>11</v>
      </c>
      <c r="L8" s="1"/>
      <c r="M8" s="9"/>
    </row>
    <row r="9" spans="1:13" s="16" customFormat="1" ht="72">
      <c r="A9" s="8">
        <v>1</v>
      </c>
      <c r="B9" s="60" t="s">
        <v>14</v>
      </c>
      <c r="C9" s="60" t="s">
        <v>32</v>
      </c>
      <c r="D9" s="60" t="s">
        <v>15</v>
      </c>
      <c r="E9" s="25">
        <v>15</v>
      </c>
      <c r="F9" s="34" t="s">
        <v>94</v>
      </c>
      <c r="G9" s="47"/>
      <c r="H9" s="61">
        <f>E9*G9</f>
        <v>0</v>
      </c>
      <c r="I9" s="17"/>
      <c r="J9" s="35">
        <f>H9*I9</f>
        <v>0</v>
      </c>
      <c r="K9" s="36">
        <f>H9+J9</f>
        <v>0</v>
      </c>
      <c r="L9" s="21"/>
      <c r="M9" s="23"/>
    </row>
    <row r="10" spans="1:13" s="16" customFormat="1" ht="72">
      <c r="A10" s="8">
        <v>2</v>
      </c>
      <c r="B10" s="60" t="s">
        <v>14</v>
      </c>
      <c r="C10" s="60" t="s">
        <v>33</v>
      </c>
      <c r="D10" s="60" t="s">
        <v>17</v>
      </c>
      <c r="E10" s="25">
        <v>10</v>
      </c>
      <c r="F10" s="34" t="s">
        <v>94</v>
      </c>
      <c r="G10" s="47"/>
      <c r="H10" s="61">
        <f aca="true" t="shared" si="0" ref="H10:H54">E10*G10</f>
        <v>0</v>
      </c>
      <c r="I10" s="17"/>
      <c r="J10" s="35">
        <f>H10*I10</f>
        <v>0</v>
      </c>
      <c r="K10" s="36">
        <f aca="true" t="shared" si="1" ref="K10:K54">H10+J10</f>
        <v>0</v>
      </c>
      <c r="L10" s="21"/>
      <c r="M10" s="23"/>
    </row>
    <row r="11" spans="1:13" s="16" customFormat="1" ht="72">
      <c r="A11" s="8">
        <v>3</v>
      </c>
      <c r="B11" s="60" t="s">
        <v>14</v>
      </c>
      <c r="C11" s="60" t="s">
        <v>41</v>
      </c>
      <c r="D11" s="60" t="s">
        <v>17</v>
      </c>
      <c r="E11" s="25">
        <v>10</v>
      </c>
      <c r="F11" s="34" t="s">
        <v>94</v>
      </c>
      <c r="G11" s="47"/>
      <c r="H11" s="61">
        <f t="shared" si="0"/>
        <v>0</v>
      </c>
      <c r="I11" s="17"/>
      <c r="J11" s="35">
        <f>H11*I11</f>
        <v>0</v>
      </c>
      <c r="K11" s="36">
        <f t="shared" si="1"/>
        <v>0</v>
      </c>
      <c r="L11" s="52"/>
      <c r="M11" s="53"/>
    </row>
    <row r="12" spans="1:13" s="16" customFormat="1" ht="72">
      <c r="A12" s="8">
        <v>4</v>
      </c>
      <c r="B12" s="60" t="s">
        <v>14</v>
      </c>
      <c r="C12" s="60" t="s">
        <v>42</v>
      </c>
      <c r="D12" s="60" t="s">
        <v>17</v>
      </c>
      <c r="E12" s="25">
        <v>6</v>
      </c>
      <c r="F12" s="34" t="s">
        <v>94</v>
      </c>
      <c r="G12" s="47"/>
      <c r="H12" s="61">
        <f t="shared" si="0"/>
        <v>0</v>
      </c>
      <c r="I12" s="17"/>
      <c r="J12" s="35">
        <f aca="true" t="shared" si="2" ref="J12:J53">H12*I12</f>
        <v>0</v>
      </c>
      <c r="K12" s="36">
        <f t="shared" si="1"/>
        <v>0</v>
      </c>
      <c r="L12" s="52"/>
      <c r="M12" s="53"/>
    </row>
    <row r="13" spans="1:13" s="16" customFormat="1" ht="72">
      <c r="A13" s="8">
        <v>5</v>
      </c>
      <c r="B13" s="60" t="s">
        <v>14</v>
      </c>
      <c r="C13" s="62" t="s">
        <v>76</v>
      </c>
      <c r="D13" s="62" t="s">
        <v>68</v>
      </c>
      <c r="E13" s="25">
        <v>3</v>
      </c>
      <c r="F13" s="34" t="s">
        <v>94</v>
      </c>
      <c r="G13" s="47"/>
      <c r="H13" s="61">
        <f t="shared" si="0"/>
        <v>0</v>
      </c>
      <c r="I13" s="17"/>
      <c r="J13" s="35">
        <f t="shared" si="2"/>
        <v>0</v>
      </c>
      <c r="K13" s="36">
        <f t="shared" si="1"/>
        <v>0</v>
      </c>
      <c r="L13" s="21"/>
      <c r="M13" s="23"/>
    </row>
    <row r="14" spans="1:13" s="16" customFormat="1" ht="72">
      <c r="A14" s="8">
        <v>6</v>
      </c>
      <c r="B14" s="60" t="s">
        <v>14</v>
      </c>
      <c r="C14" s="60" t="s">
        <v>43</v>
      </c>
      <c r="D14" s="60" t="s">
        <v>16</v>
      </c>
      <c r="E14" s="25">
        <v>5</v>
      </c>
      <c r="F14" s="34" t="s">
        <v>94</v>
      </c>
      <c r="G14" s="47"/>
      <c r="H14" s="61">
        <f t="shared" si="0"/>
        <v>0</v>
      </c>
      <c r="I14" s="17"/>
      <c r="J14" s="35">
        <f t="shared" si="2"/>
        <v>0</v>
      </c>
      <c r="K14" s="36">
        <f t="shared" si="1"/>
        <v>0</v>
      </c>
      <c r="L14" s="21"/>
      <c r="M14" s="23"/>
    </row>
    <row r="15" spans="1:13" s="16" customFormat="1" ht="72">
      <c r="A15" s="8">
        <v>7</v>
      </c>
      <c r="B15" s="60" t="s">
        <v>73</v>
      </c>
      <c r="C15" s="60" t="s">
        <v>70</v>
      </c>
      <c r="D15" s="60" t="s">
        <v>71</v>
      </c>
      <c r="E15" s="25">
        <v>30</v>
      </c>
      <c r="F15" s="34" t="s">
        <v>94</v>
      </c>
      <c r="G15" s="47"/>
      <c r="H15" s="61">
        <f t="shared" si="0"/>
        <v>0</v>
      </c>
      <c r="I15" s="17"/>
      <c r="J15" s="35">
        <f t="shared" si="2"/>
        <v>0</v>
      </c>
      <c r="K15" s="36">
        <f t="shared" si="1"/>
        <v>0</v>
      </c>
      <c r="L15" s="21"/>
      <c r="M15" s="23"/>
    </row>
    <row r="16" spans="1:13" s="16" customFormat="1" ht="72">
      <c r="A16" s="8">
        <v>8</v>
      </c>
      <c r="B16" s="60" t="s">
        <v>81</v>
      </c>
      <c r="C16" s="60" t="s">
        <v>72</v>
      </c>
      <c r="D16" s="60" t="s">
        <v>18</v>
      </c>
      <c r="E16" s="25">
        <v>10</v>
      </c>
      <c r="F16" s="34" t="s">
        <v>94</v>
      </c>
      <c r="G16" s="47"/>
      <c r="H16" s="61">
        <f t="shared" si="0"/>
        <v>0</v>
      </c>
      <c r="I16" s="17"/>
      <c r="J16" s="35">
        <f t="shared" si="2"/>
        <v>0</v>
      </c>
      <c r="K16" s="36">
        <f t="shared" si="1"/>
        <v>0</v>
      </c>
      <c r="L16" s="21"/>
      <c r="M16" s="23"/>
    </row>
    <row r="17" spans="1:13" s="16" customFormat="1" ht="72">
      <c r="A17" s="8">
        <v>9</v>
      </c>
      <c r="B17" s="18" t="s">
        <v>31</v>
      </c>
      <c r="C17" s="18" t="s">
        <v>34</v>
      </c>
      <c r="D17" s="18" t="s">
        <v>16</v>
      </c>
      <c r="E17" s="26">
        <v>20</v>
      </c>
      <c r="F17" s="34" t="s">
        <v>94</v>
      </c>
      <c r="G17" s="47"/>
      <c r="H17" s="61">
        <f t="shared" si="0"/>
        <v>0</v>
      </c>
      <c r="I17" s="17"/>
      <c r="J17" s="35">
        <f t="shared" si="2"/>
        <v>0</v>
      </c>
      <c r="K17" s="36">
        <f t="shared" si="1"/>
        <v>0</v>
      </c>
      <c r="L17" s="21"/>
      <c r="M17" s="23"/>
    </row>
    <row r="18" spans="1:13" ht="72">
      <c r="A18" s="8">
        <v>10</v>
      </c>
      <c r="B18" s="18" t="s">
        <v>31</v>
      </c>
      <c r="C18" s="62" t="s">
        <v>24</v>
      </c>
      <c r="D18" s="62" t="s">
        <v>18</v>
      </c>
      <c r="E18" s="26">
        <v>10</v>
      </c>
      <c r="F18" s="34" t="s">
        <v>94</v>
      </c>
      <c r="G18" s="47"/>
      <c r="H18" s="61">
        <f t="shared" si="0"/>
        <v>0</v>
      </c>
      <c r="I18" s="17"/>
      <c r="J18" s="35">
        <f t="shared" si="2"/>
        <v>0</v>
      </c>
      <c r="K18" s="36">
        <f t="shared" si="1"/>
        <v>0</v>
      </c>
      <c r="L18" s="22"/>
      <c r="M18" s="23"/>
    </row>
    <row r="19" spans="1:13" ht="72">
      <c r="A19" s="8">
        <v>11</v>
      </c>
      <c r="B19" s="18" t="s">
        <v>19</v>
      </c>
      <c r="C19" s="18" t="s">
        <v>84</v>
      </c>
      <c r="D19" s="18" t="s">
        <v>57</v>
      </c>
      <c r="E19" s="26">
        <v>2</v>
      </c>
      <c r="F19" s="34" t="s">
        <v>94</v>
      </c>
      <c r="G19" s="47"/>
      <c r="H19" s="61">
        <f t="shared" si="0"/>
        <v>0</v>
      </c>
      <c r="I19" s="17"/>
      <c r="J19" s="35">
        <f t="shared" si="2"/>
        <v>0</v>
      </c>
      <c r="K19" s="36">
        <f t="shared" si="1"/>
        <v>0</v>
      </c>
      <c r="L19" s="22"/>
      <c r="M19" s="23"/>
    </row>
    <row r="20" spans="1:13" ht="72">
      <c r="A20" s="8">
        <v>12</v>
      </c>
      <c r="B20" s="18" t="s">
        <v>19</v>
      </c>
      <c r="C20" s="18" t="s">
        <v>35</v>
      </c>
      <c r="D20" s="18" t="s">
        <v>20</v>
      </c>
      <c r="E20" s="26">
        <v>2</v>
      </c>
      <c r="F20" s="34" t="s">
        <v>94</v>
      </c>
      <c r="G20" s="47"/>
      <c r="H20" s="61">
        <f t="shared" si="0"/>
        <v>0</v>
      </c>
      <c r="I20" s="17"/>
      <c r="J20" s="35">
        <f t="shared" si="2"/>
        <v>0</v>
      </c>
      <c r="K20" s="36">
        <f t="shared" si="1"/>
        <v>0</v>
      </c>
      <c r="L20" s="22"/>
      <c r="M20" s="23"/>
    </row>
    <row r="21" spans="1:13" ht="72">
      <c r="A21" s="8">
        <v>13</v>
      </c>
      <c r="B21" s="18" t="s">
        <v>19</v>
      </c>
      <c r="C21" s="18" t="s">
        <v>36</v>
      </c>
      <c r="D21" s="18" t="s">
        <v>21</v>
      </c>
      <c r="E21" s="26">
        <v>2</v>
      </c>
      <c r="F21" s="34" t="s">
        <v>94</v>
      </c>
      <c r="G21" s="47"/>
      <c r="H21" s="61">
        <f t="shared" si="0"/>
        <v>0</v>
      </c>
      <c r="I21" s="17"/>
      <c r="J21" s="35">
        <f t="shared" si="2"/>
        <v>0</v>
      </c>
      <c r="K21" s="36">
        <f t="shared" si="1"/>
        <v>0</v>
      </c>
      <c r="L21" s="22"/>
      <c r="M21" s="23"/>
    </row>
    <row r="22" spans="1:13" ht="72">
      <c r="A22" s="8">
        <v>14</v>
      </c>
      <c r="B22" s="18" t="s">
        <v>19</v>
      </c>
      <c r="C22" s="18" t="s">
        <v>37</v>
      </c>
      <c r="D22" s="18" t="s">
        <v>21</v>
      </c>
      <c r="E22" s="26">
        <v>2</v>
      </c>
      <c r="F22" s="34" t="s">
        <v>94</v>
      </c>
      <c r="G22" s="47"/>
      <c r="H22" s="61">
        <f t="shared" si="0"/>
        <v>0</v>
      </c>
      <c r="I22" s="17"/>
      <c r="J22" s="35">
        <f t="shared" si="2"/>
        <v>0</v>
      </c>
      <c r="K22" s="36">
        <f t="shared" si="1"/>
        <v>0</v>
      </c>
      <c r="L22" s="22"/>
      <c r="M22" s="23"/>
    </row>
    <row r="23" spans="1:13" ht="72">
      <c r="A23" s="8">
        <v>15</v>
      </c>
      <c r="B23" s="62" t="s">
        <v>22</v>
      </c>
      <c r="C23" s="62" t="s">
        <v>38</v>
      </c>
      <c r="D23" s="62" t="s">
        <v>23</v>
      </c>
      <c r="E23" s="26">
        <v>25</v>
      </c>
      <c r="F23" s="34" t="s">
        <v>94</v>
      </c>
      <c r="G23" s="47"/>
      <c r="H23" s="61">
        <f t="shared" si="0"/>
        <v>0</v>
      </c>
      <c r="I23" s="17"/>
      <c r="J23" s="35">
        <f t="shared" si="2"/>
        <v>0</v>
      </c>
      <c r="K23" s="36">
        <f t="shared" si="1"/>
        <v>0</v>
      </c>
      <c r="L23" s="22"/>
      <c r="M23" s="23"/>
    </row>
    <row r="24" spans="1:13" ht="72">
      <c r="A24" s="8">
        <v>16</v>
      </c>
      <c r="B24" s="62" t="s">
        <v>25</v>
      </c>
      <c r="C24" s="62" t="s">
        <v>39</v>
      </c>
      <c r="D24" s="62" t="s">
        <v>26</v>
      </c>
      <c r="E24" s="26">
        <v>2</v>
      </c>
      <c r="F24" s="34" t="s">
        <v>94</v>
      </c>
      <c r="G24" s="47"/>
      <c r="H24" s="61">
        <f t="shared" si="0"/>
        <v>0</v>
      </c>
      <c r="I24" s="17"/>
      <c r="J24" s="35">
        <f t="shared" si="2"/>
        <v>0</v>
      </c>
      <c r="K24" s="36">
        <f t="shared" si="1"/>
        <v>0</v>
      </c>
      <c r="L24" s="22"/>
      <c r="M24" s="23"/>
    </row>
    <row r="25" spans="1:13" ht="72">
      <c r="A25" s="8">
        <v>17</v>
      </c>
      <c r="B25" s="62" t="s">
        <v>25</v>
      </c>
      <c r="C25" s="62" t="s">
        <v>27</v>
      </c>
      <c r="D25" s="62" t="s">
        <v>28</v>
      </c>
      <c r="E25" s="26">
        <v>2</v>
      </c>
      <c r="F25" s="34" t="s">
        <v>94</v>
      </c>
      <c r="G25" s="47"/>
      <c r="H25" s="61">
        <f t="shared" si="0"/>
        <v>0</v>
      </c>
      <c r="I25" s="17"/>
      <c r="J25" s="35">
        <f t="shared" si="2"/>
        <v>0</v>
      </c>
      <c r="K25" s="36">
        <f t="shared" si="1"/>
        <v>0</v>
      </c>
      <c r="L25" s="22"/>
      <c r="M25" s="23"/>
    </row>
    <row r="26" spans="1:13" ht="72">
      <c r="A26" s="8">
        <v>18</v>
      </c>
      <c r="B26" s="62" t="s">
        <v>25</v>
      </c>
      <c r="C26" s="62" t="s">
        <v>40</v>
      </c>
      <c r="D26" s="62" t="s">
        <v>28</v>
      </c>
      <c r="E26" s="26">
        <v>2</v>
      </c>
      <c r="F26" s="34" t="s">
        <v>94</v>
      </c>
      <c r="G26" s="47"/>
      <c r="H26" s="61">
        <f t="shared" si="0"/>
        <v>0</v>
      </c>
      <c r="I26" s="17"/>
      <c r="J26" s="35">
        <f t="shared" si="2"/>
        <v>0</v>
      </c>
      <c r="K26" s="36">
        <f t="shared" si="1"/>
        <v>0</v>
      </c>
      <c r="L26" s="22"/>
      <c r="M26" s="23"/>
    </row>
    <row r="27" spans="1:13" ht="72">
      <c r="A27" s="8">
        <v>19</v>
      </c>
      <c r="B27" s="62" t="s">
        <v>25</v>
      </c>
      <c r="C27" s="62" t="s">
        <v>29</v>
      </c>
      <c r="D27" s="62" t="s">
        <v>28</v>
      </c>
      <c r="E27" s="26">
        <v>2</v>
      </c>
      <c r="F27" s="34" t="s">
        <v>94</v>
      </c>
      <c r="G27" s="47"/>
      <c r="H27" s="61">
        <f t="shared" si="0"/>
        <v>0</v>
      </c>
      <c r="I27" s="17"/>
      <c r="J27" s="35">
        <f t="shared" si="2"/>
        <v>0</v>
      </c>
      <c r="K27" s="36">
        <f t="shared" si="1"/>
        <v>0</v>
      </c>
      <c r="L27" s="22"/>
      <c r="M27" s="23"/>
    </row>
    <row r="28" spans="1:13" ht="72">
      <c r="A28" s="8">
        <v>20</v>
      </c>
      <c r="B28" s="62" t="s">
        <v>58</v>
      </c>
      <c r="C28" s="18" t="s">
        <v>54</v>
      </c>
      <c r="D28" s="18" t="s">
        <v>52</v>
      </c>
      <c r="E28" s="26">
        <v>2</v>
      </c>
      <c r="F28" s="34" t="s">
        <v>94</v>
      </c>
      <c r="G28" s="47"/>
      <c r="H28" s="61">
        <f t="shared" si="0"/>
        <v>0</v>
      </c>
      <c r="I28" s="17"/>
      <c r="J28" s="35">
        <f t="shared" si="2"/>
        <v>0</v>
      </c>
      <c r="K28" s="36">
        <f t="shared" si="1"/>
        <v>0</v>
      </c>
      <c r="L28" s="22"/>
      <c r="M28" s="23"/>
    </row>
    <row r="29" spans="1:13" ht="72">
      <c r="A29" s="8">
        <v>21</v>
      </c>
      <c r="B29" s="62" t="s">
        <v>58</v>
      </c>
      <c r="C29" s="62" t="s">
        <v>56</v>
      </c>
      <c r="D29" s="62" t="s">
        <v>44</v>
      </c>
      <c r="E29" s="26">
        <v>2</v>
      </c>
      <c r="F29" s="34" t="s">
        <v>94</v>
      </c>
      <c r="G29" s="47"/>
      <c r="H29" s="61">
        <f t="shared" si="0"/>
        <v>0</v>
      </c>
      <c r="I29" s="17"/>
      <c r="J29" s="35">
        <f t="shared" si="2"/>
        <v>0</v>
      </c>
      <c r="K29" s="36">
        <f t="shared" si="1"/>
        <v>0</v>
      </c>
      <c r="L29" s="22"/>
      <c r="M29" s="23"/>
    </row>
    <row r="30" spans="1:13" ht="72">
      <c r="A30" s="8">
        <v>22</v>
      </c>
      <c r="B30" s="62" t="s">
        <v>58</v>
      </c>
      <c r="C30" s="62" t="s">
        <v>55</v>
      </c>
      <c r="D30" s="62" t="s">
        <v>44</v>
      </c>
      <c r="E30" s="26">
        <v>2</v>
      </c>
      <c r="F30" s="34" t="s">
        <v>94</v>
      </c>
      <c r="G30" s="47"/>
      <c r="H30" s="61">
        <f t="shared" si="0"/>
        <v>0</v>
      </c>
      <c r="I30" s="17"/>
      <c r="J30" s="35">
        <f t="shared" si="2"/>
        <v>0</v>
      </c>
      <c r="K30" s="36">
        <f t="shared" si="1"/>
        <v>0</v>
      </c>
      <c r="L30" s="22"/>
      <c r="M30" s="23"/>
    </row>
    <row r="31" spans="1:13" ht="72">
      <c r="A31" s="8">
        <v>23</v>
      </c>
      <c r="B31" s="62" t="s">
        <v>58</v>
      </c>
      <c r="C31" s="62" t="s">
        <v>53</v>
      </c>
      <c r="D31" s="62" t="s">
        <v>44</v>
      </c>
      <c r="E31" s="26">
        <v>2</v>
      </c>
      <c r="F31" s="34" t="s">
        <v>94</v>
      </c>
      <c r="G31" s="47"/>
      <c r="H31" s="61">
        <f t="shared" si="0"/>
        <v>0</v>
      </c>
      <c r="I31" s="17"/>
      <c r="J31" s="35">
        <f t="shared" si="2"/>
        <v>0</v>
      </c>
      <c r="K31" s="36">
        <f t="shared" si="1"/>
        <v>0</v>
      </c>
      <c r="L31" s="22"/>
      <c r="M31" s="23"/>
    </row>
    <row r="32" spans="1:13" ht="72">
      <c r="A32" s="8">
        <v>24</v>
      </c>
      <c r="B32" s="62" t="s">
        <v>58</v>
      </c>
      <c r="C32" s="60" t="s">
        <v>45</v>
      </c>
      <c r="D32" s="62" t="s">
        <v>46</v>
      </c>
      <c r="E32" s="26">
        <v>1</v>
      </c>
      <c r="F32" s="34" t="s">
        <v>94</v>
      </c>
      <c r="G32" s="47"/>
      <c r="H32" s="61">
        <f t="shared" si="0"/>
        <v>0</v>
      </c>
      <c r="I32" s="17"/>
      <c r="J32" s="35">
        <f t="shared" si="2"/>
        <v>0</v>
      </c>
      <c r="K32" s="36">
        <f t="shared" si="1"/>
        <v>0</v>
      </c>
      <c r="L32" s="22"/>
      <c r="M32" s="23"/>
    </row>
    <row r="33" spans="1:13" ht="72">
      <c r="A33" s="8">
        <v>25</v>
      </c>
      <c r="B33" s="62" t="s">
        <v>59</v>
      </c>
      <c r="C33" s="60" t="s">
        <v>85</v>
      </c>
      <c r="D33" s="62" t="s">
        <v>47</v>
      </c>
      <c r="E33" s="26">
        <v>4</v>
      </c>
      <c r="F33" s="34" t="s">
        <v>94</v>
      </c>
      <c r="G33" s="47"/>
      <c r="H33" s="61">
        <f t="shared" si="0"/>
        <v>0</v>
      </c>
      <c r="I33" s="17"/>
      <c r="J33" s="35">
        <f t="shared" si="2"/>
        <v>0</v>
      </c>
      <c r="K33" s="36">
        <f t="shared" si="1"/>
        <v>0</v>
      </c>
      <c r="L33" s="22"/>
      <c r="M33" s="23"/>
    </row>
    <row r="34" spans="1:13" ht="72">
      <c r="A34" s="8">
        <v>26</v>
      </c>
      <c r="B34" s="62" t="s">
        <v>59</v>
      </c>
      <c r="C34" s="60" t="s">
        <v>49</v>
      </c>
      <c r="D34" s="62" t="s">
        <v>48</v>
      </c>
      <c r="E34" s="26">
        <v>3</v>
      </c>
      <c r="F34" s="34" t="s">
        <v>94</v>
      </c>
      <c r="G34" s="47"/>
      <c r="H34" s="61">
        <f t="shared" si="0"/>
        <v>0</v>
      </c>
      <c r="I34" s="17"/>
      <c r="J34" s="35">
        <f t="shared" si="2"/>
        <v>0</v>
      </c>
      <c r="K34" s="36">
        <f t="shared" si="1"/>
        <v>0</v>
      </c>
      <c r="L34" s="22"/>
      <c r="M34" s="23"/>
    </row>
    <row r="35" spans="1:13" ht="72">
      <c r="A35" s="8">
        <v>27</v>
      </c>
      <c r="B35" s="62" t="s">
        <v>59</v>
      </c>
      <c r="C35" s="62" t="s">
        <v>50</v>
      </c>
      <c r="D35" s="62" t="s">
        <v>48</v>
      </c>
      <c r="E35" s="26">
        <v>3</v>
      </c>
      <c r="F35" s="34" t="s">
        <v>94</v>
      </c>
      <c r="G35" s="47"/>
      <c r="H35" s="61">
        <f t="shared" si="0"/>
        <v>0</v>
      </c>
      <c r="I35" s="17"/>
      <c r="J35" s="35">
        <f t="shared" si="2"/>
        <v>0</v>
      </c>
      <c r="K35" s="36">
        <f t="shared" si="1"/>
        <v>0</v>
      </c>
      <c r="L35" s="22"/>
      <c r="M35" s="23"/>
    </row>
    <row r="36" spans="1:13" ht="72">
      <c r="A36" s="8">
        <v>28</v>
      </c>
      <c r="B36" s="62" t="s">
        <v>59</v>
      </c>
      <c r="C36" s="62" t="s">
        <v>51</v>
      </c>
      <c r="D36" s="62" t="s">
        <v>48</v>
      </c>
      <c r="E36" s="26">
        <v>3</v>
      </c>
      <c r="F36" s="34" t="s">
        <v>94</v>
      </c>
      <c r="G36" s="47"/>
      <c r="H36" s="61">
        <f t="shared" si="0"/>
        <v>0</v>
      </c>
      <c r="I36" s="17"/>
      <c r="J36" s="35">
        <f t="shared" si="2"/>
        <v>0</v>
      </c>
      <c r="K36" s="36">
        <f t="shared" si="1"/>
        <v>0</v>
      </c>
      <c r="L36" s="22"/>
      <c r="M36" s="23"/>
    </row>
    <row r="37" spans="1:13" ht="72">
      <c r="A37" s="8">
        <v>29</v>
      </c>
      <c r="B37" s="62" t="s">
        <v>59</v>
      </c>
      <c r="C37" s="62" t="s">
        <v>77</v>
      </c>
      <c r="D37" s="62" t="s">
        <v>46</v>
      </c>
      <c r="E37" s="26">
        <v>2</v>
      </c>
      <c r="F37" s="34" t="s">
        <v>94</v>
      </c>
      <c r="G37" s="47"/>
      <c r="H37" s="61">
        <f t="shared" si="0"/>
        <v>0</v>
      </c>
      <c r="I37" s="17"/>
      <c r="J37" s="35">
        <f t="shared" si="2"/>
        <v>0</v>
      </c>
      <c r="K37" s="36">
        <f t="shared" si="1"/>
        <v>0</v>
      </c>
      <c r="L37" s="22"/>
      <c r="M37" s="23"/>
    </row>
    <row r="38" spans="1:13" ht="72">
      <c r="A38" s="8">
        <v>30</v>
      </c>
      <c r="B38" s="62" t="s">
        <v>60</v>
      </c>
      <c r="C38" s="62" t="s">
        <v>78</v>
      </c>
      <c r="D38" s="62" t="s">
        <v>61</v>
      </c>
      <c r="E38" s="26">
        <v>24</v>
      </c>
      <c r="F38" s="34" t="s">
        <v>94</v>
      </c>
      <c r="G38" s="47"/>
      <c r="H38" s="61">
        <f t="shared" si="0"/>
        <v>0</v>
      </c>
      <c r="I38" s="17"/>
      <c r="J38" s="35">
        <f t="shared" si="2"/>
        <v>0</v>
      </c>
      <c r="K38" s="36">
        <f t="shared" si="1"/>
        <v>0</v>
      </c>
      <c r="L38" s="22"/>
      <c r="M38" s="23"/>
    </row>
    <row r="39" spans="1:13" ht="72">
      <c r="A39" s="8">
        <v>31</v>
      </c>
      <c r="B39" s="62" t="s">
        <v>60</v>
      </c>
      <c r="C39" s="62" t="s">
        <v>62</v>
      </c>
      <c r="D39" s="62" t="s">
        <v>63</v>
      </c>
      <c r="E39" s="26">
        <v>20</v>
      </c>
      <c r="F39" s="34" t="s">
        <v>94</v>
      </c>
      <c r="G39" s="47"/>
      <c r="H39" s="61">
        <f t="shared" si="0"/>
        <v>0</v>
      </c>
      <c r="I39" s="17"/>
      <c r="J39" s="35">
        <f t="shared" si="2"/>
        <v>0</v>
      </c>
      <c r="K39" s="36">
        <f t="shared" si="1"/>
        <v>0</v>
      </c>
      <c r="L39" s="22"/>
      <c r="M39" s="23"/>
    </row>
    <row r="40" spans="1:13" ht="72">
      <c r="A40" s="8">
        <v>32</v>
      </c>
      <c r="B40" s="62" t="s">
        <v>60</v>
      </c>
      <c r="C40" s="62" t="s">
        <v>64</v>
      </c>
      <c r="D40" s="62" t="s">
        <v>63</v>
      </c>
      <c r="E40" s="26">
        <v>20</v>
      </c>
      <c r="F40" s="34" t="s">
        <v>94</v>
      </c>
      <c r="G40" s="47"/>
      <c r="H40" s="61">
        <f t="shared" si="0"/>
        <v>0</v>
      </c>
      <c r="I40" s="17"/>
      <c r="J40" s="35">
        <f t="shared" si="2"/>
        <v>0</v>
      </c>
      <c r="K40" s="36">
        <f t="shared" si="1"/>
        <v>0</v>
      </c>
      <c r="L40" s="22"/>
      <c r="M40" s="23"/>
    </row>
    <row r="41" spans="1:13" ht="72">
      <c r="A41" s="8">
        <v>33</v>
      </c>
      <c r="B41" s="62" t="s">
        <v>60</v>
      </c>
      <c r="C41" s="62" t="s">
        <v>65</v>
      </c>
      <c r="D41" s="62" t="s">
        <v>63</v>
      </c>
      <c r="E41" s="26">
        <v>20</v>
      </c>
      <c r="F41" s="34" t="s">
        <v>94</v>
      </c>
      <c r="G41" s="47"/>
      <c r="H41" s="61">
        <f t="shared" si="0"/>
        <v>0</v>
      </c>
      <c r="I41" s="17"/>
      <c r="J41" s="35">
        <f t="shared" si="2"/>
        <v>0</v>
      </c>
      <c r="K41" s="36">
        <f t="shared" si="1"/>
        <v>0</v>
      </c>
      <c r="L41" s="22"/>
      <c r="M41" s="23"/>
    </row>
    <row r="42" spans="1:13" ht="72">
      <c r="A42" s="8">
        <v>34</v>
      </c>
      <c r="B42" s="62" t="s">
        <v>60</v>
      </c>
      <c r="C42" s="62" t="s">
        <v>66</v>
      </c>
      <c r="D42" s="62" t="s">
        <v>67</v>
      </c>
      <c r="E42" s="26">
        <v>30</v>
      </c>
      <c r="F42" s="34" t="s">
        <v>94</v>
      </c>
      <c r="G42" s="47"/>
      <c r="H42" s="61">
        <f t="shared" si="0"/>
        <v>0</v>
      </c>
      <c r="I42" s="17"/>
      <c r="J42" s="35">
        <f t="shared" si="2"/>
        <v>0</v>
      </c>
      <c r="K42" s="36">
        <f t="shared" si="1"/>
        <v>0</v>
      </c>
      <c r="L42" s="22"/>
      <c r="M42" s="23"/>
    </row>
    <row r="43" spans="1:13" ht="72">
      <c r="A43" s="8">
        <v>35</v>
      </c>
      <c r="B43" s="63" t="s">
        <v>115</v>
      </c>
      <c r="C43" s="62" t="s">
        <v>109</v>
      </c>
      <c r="D43" s="62" t="s">
        <v>106</v>
      </c>
      <c r="E43" s="26">
        <v>5</v>
      </c>
      <c r="F43" s="34" t="s">
        <v>94</v>
      </c>
      <c r="G43" s="47"/>
      <c r="H43" s="61">
        <f t="shared" si="0"/>
        <v>0</v>
      </c>
      <c r="I43" s="17"/>
      <c r="J43" s="35">
        <f t="shared" si="2"/>
        <v>0</v>
      </c>
      <c r="K43" s="36">
        <f t="shared" si="1"/>
        <v>0</v>
      </c>
      <c r="L43" s="22"/>
      <c r="M43" s="23"/>
    </row>
    <row r="44" spans="1:13" ht="72">
      <c r="A44" s="8">
        <v>36</v>
      </c>
      <c r="B44" s="63" t="s">
        <v>115</v>
      </c>
      <c r="C44" s="62" t="s">
        <v>107</v>
      </c>
      <c r="D44" s="62" t="s">
        <v>69</v>
      </c>
      <c r="E44" s="26">
        <v>5</v>
      </c>
      <c r="F44" s="34" t="s">
        <v>94</v>
      </c>
      <c r="G44" s="47"/>
      <c r="H44" s="61">
        <f t="shared" si="0"/>
        <v>0</v>
      </c>
      <c r="I44" s="17"/>
      <c r="J44" s="35">
        <f t="shared" si="2"/>
        <v>0</v>
      </c>
      <c r="K44" s="36">
        <f t="shared" si="1"/>
        <v>0</v>
      </c>
      <c r="L44" s="22"/>
      <c r="M44" s="23"/>
    </row>
    <row r="45" spans="1:13" ht="72">
      <c r="A45" s="8">
        <v>37</v>
      </c>
      <c r="B45" s="63" t="s">
        <v>115</v>
      </c>
      <c r="C45" s="62" t="s">
        <v>108</v>
      </c>
      <c r="D45" s="62" t="s">
        <v>69</v>
      </c>
      <c r="E45" s="26">
        <v>5</v>
      </c>
      <c r="F45" s="34" t="s">
        <v>94</v>
      </c>
      <c r="G45" s="47"/>
      <c r="H45" s="61">
        <f t="shared" si="0"/>
        <v>0</v>
      </c>
      <c r="I45" s="17"/>
      <c r="J45" s="35">
        <f t="shared" si="2"/>
        <v>0</v>
      </c>
      <c r="K45" s="36">
        <f t="shared" si="1"/>
        <v>0</v>
      </c>
      <c r="L45" s="22"/>
      <c r="M45" s="23"/>
    </row>
    <row r="46" spans="1:13" ht="72">
      <c r="A46" s="8">
        <v>38</v>
      </c>
      <c r="B46" s="63" t="s">
        <v>115</v>
      </c>
      <c r="C46" s="62" t="s">
        <v>110</v>
      </c>
      <c r="D46" s="62" t="s">
        <v>69</v>
      </c>
      <c r="E46" s="26">
        <v>5</v>
      </c>
      <c r="F46" s="34" t="s">
        <v>94</v>
      </c>
      <c r="G46" s="47"/>
      <c r="H46" s="61">
        <f t="shared" si="0"/>
        <v>0</v>
      </c>
      <c r="I46" s="17"/>
      <c r="J46" s="35">
        <f t="shared" si="2"/>
        <v>0</v>
      </c>
      <c r="K46" s="36">
        <f t="shared" si="1"/>
        <v>0</v>
      </c>
      <c r="L46" s="22"/>
      <c r="M46" s="23"/>
    </row>
    <row r="47" spans="1:13" ht="72">
      <c r="A47" s="8">
        <v>39</v>
      </c>
      <c r="B47" s="63" t="s">
        <v>115</v>
      </c>
      <c r="C47" s="62" t="s">
        <v>79</v>
      </c>
      <c r="D47" s="62" t="s">
        <v>21</v>
      </c>
      <c r="E47" s="26">
        <v>10</v>
      </c>
      <c r="F47" s="34" t="s">
        <v>94</v>
      </c>
      <c r="G47" s="47"/>
      <c r="H47" s="61">
        <f t="shared" si="0"/>
        <v>0</v>
      </c>
      <c r="I47" s="17"/>
      <c r="J47" s="35">
        <f t="shared" si="2"/>
        <v>0</v>
      </c>
      <c r="K47" s="36">
        <f t="shared" si="1"/>
        <v>0</v>
      </c>
      <c r="L47" s="22"/>
      <c r="M47" s="23"/>
    </row>
    <row r="48" spans="1:13" ht="72">
      <c r="A48" s="8">
        <v>40</v>
      </c>
      <c r="B48" s="60" t="s">
        <v>112</v>
      </c>
      <c r="C48" s="60" t="s">
        <v>113</v>
      </c>
      <c r="D48" s="60" t="s">
        <v>57</v>
      </c>
      <c r="E48" s="25">
        <v>60</v>
      </c>
      <c r="F48" s="34" t="s">
        <v>94</v>
      </c>
      <c r="G48" s="47"/>
      <c r="H48" s="61">
        <f t="shared" si="0"/>
        <v>0</v>
      </c>
      <c r="I48" s="17"/>
      <c r="J48" s="35">
        <f t="shared" si="2"/>
        <v>0</v>
      </c>
      <c r="K48" s="36">
        <f t="shared" si="1"/>
        <v>0</v>
      </c>
      <c r="L48" s="22"/>
      <c r="M48" s="23"/>
    </row>
    <row r="49" spans="1:13" ht="72">
      <c r="A49" s="8">
        <v>41</v>
      </c>
      <c r="B49" s="60" t="s">
        <v>111</v>
      </c>
      <c r="C49" s="60" t="s">
        <v>74</v>
      </c>
      <c r="D49" s="60" t="s">
        <v>80</v>
      </c>
      <c r="E49" s="25">
        <v>20</v>
      </c>
      <c r="F49" s="34" t="s">
        <v>94</v>
      </c>
      <c r="G49" s="47"/>
      <c r="H49" s="61">
        <f t="shared" si="0"/>
        <v>0</v>
      </c>
      <c r="I49" s="17"/>
      <c r="J49" s="35">
        <f t="shared" si="2"/>
        <v>0</v>
      </c>
      <c r="K49" s="36">
        <f t="shared" si="1"/>
        <v>0</v>
      </c>
      <c r="L49" s="22"/>
      <c r="M49" s="23"/>
    </row>
    <row r="50" spans="1:13" ht="72">
      <c r="A50" s="8">
        <v>42</v>
      </c>
      <c r="B50" s="60" t="s">
        <v>83</v>
      </c>
      <c r="C50" s="60" t="s">
        <v>105</v>
      </c>
      <c r="D50" s="60" t="s">
        <v>87</v>
      </c>
      <c r="E50" s="33">
        <v>12</v>
      </c>
      <c r="F50" s="34" t="s">
        <v>94</v>
      </c>
      <c r="G50" s="47"/>
      <c r="H50" s="61">
        <f t="shared" si="0"/>
        <v>0</v>
      </c>
      <c r="I50" s="17"/>
      <c r="J50" s="35">
        <f t="shared" si="2"/>
        <v>0</v>
      </c>
      <c r="K50" s="36">
        <f t="shared" si="1"/>
        <v>0</v>
      </c>
      <c r="L50" s="22"/>
      <c r="M50" s="23"/>
    </row>
    <row r="51" spans="1:13" ht="72">
      <c r="A51" s="8">
        <v>43</v>
      </c>
      <c r="B51" s="60" t="s">
        <v>83</v>
      </c>
      <c r="C51" s="60" t="s">
        <v>103</v>
      </c>
      <c r="D51" s="60" t="s">
        <v>88</v>
      </c>
      <c r="E51" s="33">
        <v>12</v>
      </c>
      <c r="F51" s="34" t="s">
        <v>94</v>
      </c>
      <c r="G51" s="47"/>
      <c r="H51" s="61">
        <f t="shared" si="0"/>
        <v>0</v>
      </c>
      <c r="I51" s="17"/>
      <c r="J51" s="35">
        <f t="shared" si="2"/>
        <v>0</v>
      </c>
      <c r="K51" s="36">
        <f t="shared" si="1"/>
        <v>0</v>
      </c>
      <c r="L51" s="22"/>
      <c r="M51" s="23"/>
    </row>
    <row r="52" spans="1:13" ht="72">
      <c r="A52" s="8">
        <v>44</v>
      </c>
      <c r="B52" s="60" t="s">
        <v>83</v>
      </c>
      <c r="C52" s="60" t="s">
        <v>102</v>
      </c>
      <c r="D52" s="60" t="s">
        <v>88</v>
      </c>
      <c r="E52" s="33">
        <v>12</v>
      </c>
      <c r="F52" s="34" t="s">
        <v>94</v>
      </c>
      <c r="G52" s="47"/>
      <c r="H52" s="61">
        <f t="shared" si="0"/>
        <v>0</v>
      </c>
      <c r="I52" s="17"/>
      <c r="J52" s="35">
        <f t="shared" si="2"/>
        <v>0</v>
      </c>
      <c r="K52" s="36">
        <f t="shared" si="1"/>
        <v>0</v>
      </c>
      <c r="L52" s="22"/>
      <c r="M52" s="23"/>
    </row>
    <row r="53" spans="1:13" ht="72">
      <c r="A53" s="8">
        <v>45</v>
      </c>
      <c r="B53" s="60" t="s">
        <v>83</v>
      </c>
      <c r="C53" s="60" t="s">
        <v>104</v>
      </c>
      <c r="D53" s="60" t="s">
        <v>88</v>
      </c>
      <c r="E53" s="33">
        <v>12</v>
      </c>
      <c r="F53" s="34" t="s">
        <v>94</v>
      </c>
      <c r="G53" s="47"/>
      <c r="H53" s="61">
        <f t="shared" si="0"/>
        <v>0</v>
      </c>
      <c r="I53" s="17"/>
      <c r="J53" s="35">
        <f t="shared" si="2"/>
        <v>0</v>
      </c>
      <c r="K53" s="36">
        <f t="shared" si="1"/>
        <v>0</v>
      </c>
      <c r="L53" s="22"/>
      <c r="M53" s="23"/>
    </row>
    <row r="54" spans="1:13" ht="72">
      <c r="A54" s="8">
        <v>46</v>
      </c>
      <c r="B54" s="60" t="s">
        <v>83</v>
      </c>
      <c r="C54" s="60" t="s">
        <v>86</v>
      </c>
      <c r="D54" s="60" t="s">
        <v>89</v>
      </c>
      <c r="E54" s="33">
        <v>24</v>
      </c>
      <c r="F54" s="34" t="s">
        <v>94</v>
      </c>
      <c r="G54" s="47"/>
      <c r="H54" s="61">
        <f t="shared" si="0"/>
        <v>0</v>
      </c>
      <c r="I54" s="17"/>
      <c r="J54" s="35">
        <f>H54*I54</f>
        <v>0</v>
      </c>
      <c r="K54" s="36">
        <f t="shared" si="1"/>
        <v>0</v>
      </c>
      <c r="L54" s="22"/>
      <c r="M54" s="23"/>
    </row>
    <row r="55" spans="1:11" ht="12.75">
      <c r="A55" s="59"/>
      <c r="B55" s="59"/>
      <c r="C55" s="59"/>
      <c r="D55" s="59"/>
      <c r="E55" s="43">
        <f>SUM(E9:E54)</f>
        <v>480</v>
      </c>
      <c r="F55" s="54"/>
      <c r="G55" s="55"/>
      <c r="H55" s="44">
        <f>SUM(H9:H54)</f>
        <v>0</v>
      </c>
      <c r="I55" s="45"/>
      <c r="J55" s="14">
        <f>SUM(J9:J54)</f>
        <v>0</v>
      </c>
      <c r="K55" s="14">
        <f>H55+J55</f>
        <v>0</v>
      </c>
    </row>
    <row r="56" spans="1:11" ht="12.75">
      <c r="A56" s="37"/>
      <c r="B56" s="37"/>
      <c r="C56" s="37"/>
      <c r="D56" s="37"/>
      <c r="E56" s="38"/>
      <c r="F56" s="39"/>
      <c r="G56" s="40"/>
      <c r="H56" s="40"/>
      <c r="I56" s="41"/>
      <c r="J56" s="42"/>
      <c r="K56" s="42"/>
    </row>
    <row r="57" spans="1:11" ht="15" customHeight="1">
      <c r="A57" s="56" t="s">
        <v>100</v>
      </c>
      <c r="B57" s="56"/>
      <c r="C57" s="56"/>
      <c r="D57" s="56"/>
      <c r="E57" s="56"/>
      <c r="F57" s="56"/>
      <c r="G57" s="56"/>
      <c r="H57" s="56"/>
      <c r="I57" s="46"/>
      <c r="J57" s="23"/>
      <c r="K57" s="23"/>
    </row>
    <row r="58" spans="1:11" ht="12.75">
      <c r="A58" s="56"/>
      <c r="B58" s="56"/>
      <c r="C58" s="56"/>
      <c r="D58" s="56"/>
      <c r="E58" s="56"/>
      <c r="F58" s="56"/>
      <c r="G58" s="56"/>
      <c r="H58" s="56"/>
      <c r="I58" s="46"/>
      <c r="J58" s="31"/>
      <c r="K58" s="31"/>
    </row>
    <row r="59" spans="1:11" ht="12.75">
      <c r="A59" s="56"/>
      <c r="B59" s="56"/>
      <c r="C59" s="56"/>
      <c r="D59" s="56"/>
      <c r="E59" s="56"/>
      <c r="F59" s="56"/>
      <c r="G59" s="56"/>
      <c r="H59" s="56"/>
      <c r="I59" s="46"/>
      <c r="J59" s="31"/>
      <c r="K59" s="31"/>
    </row>
    <row r="60" spans="1:11" ht="69.75" customHeight="1">
      <c r="A60" s="56" t="s">
        <v>114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5" customHeight="1">
      <c r="A61" s="57" t="s">
        <v>95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8:10" ht="12.75">
      <c r="H64" s="20"/>
      <c r="I64" s="31"/>
      <c r="J64" s="30"/>
    </row>
    <row r="65" spans="7:10" ht="12.75">
      <c r="G65" s="27"/>
      <c r="H65" s="24"/>
      <c r="I65" s="31"/>
      <c r="J65" s="32"/>
    </row>
    <row r="66" spans="8:10" ht="12.75">
      <c r="H66" s="20"/>
      <c r="J66" s="20"/>
    </row>
    <row r="67" spans="8:10" ht="12.75">
      <c r="H67" s="20"/>
      <c r="J67" s="20"/>
    </row>
    <row r="68" spans="8:10" ht="12.75">
      <c r="H68" s="20"/>
      <c r="J68" s="20"/>
    </row>
    <row r="69" spans="6:10" ht="12.75">
      <c r="F69" s="28"/>
      <c r="H69" s="20"/>
      <c r="J69" s="20"/>
    </row>
    <row r="70" ht="12.75">
      <c r="J70" s="20"/>
    </row>
    <row r="71" spans="5:10" ht="12.75">
      <c r="E71" s="29"/>
      <c r="F71" s="28"/>
      <c r="J71" s="20"/>
    </row>
    <row r="72" ht="12.75">
      <c r="J72" s="20"/>
    </row>
    <row r="73" ht="12.75">
      <c r="J73" s="20"/>
    </row>
    <row r="74" ht="12.75">
      <c r="J74" s="20"/>
    </row>
    <row r="75" ht="12.75">
      <c r="H75" s="20"/>
    </row>
    <row r="76" ht="12.75">
      <c r="H76" s="20"/>
    </row>
  </sheetData>
  <sheetProtection/>
  <mergeCells count="6">
    <mergeCell ref="F55:G55"/>
    <mergeCell ref="A60:K60"/>
    <mergeCell ref="A61:K63"/>
    <mergeCell ref="A6:K6"/>
    <mergeCell ref="A55:D55"/>
    <mergeCell ref="A57:H59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Mączka Sylwia</cp:lastModifiedBy>
  <cp:lastPrinted>2024-06-13T07:42:54Z</cp:lastPrinted>
  <dcterms:created xsi:type="dcterms:W3CDTF">2010-04-20T09:17:08Z</dcterms:created>
  <dcterms:modified xsi:type="dcterms:W3CDTF">2024-06-13T07:43:00Z</dcterms:modified>
  <cp:category/>
  <cp:version/>
  <cp:contentType/>
  <cp:contentStatus/>
</cp:coreProperties>
</file>