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<sst xmlns="http://schemas.openxmlformats.org/spreadsheetml/2006/main" count="42" uniqueCount="29">
  <si>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l.p.</t>
  </si>
  <si>
    <t>Cena jedn. netto</t>
  </si>
  <si>
    <t>Stawka podatku
VAT (%)</t>
  </si>
  <si>
    <t>Wartość netto</t>
  </si>
  <si>
    <t xml:space="preserve">Wartość brutto </t>
  </si>
  <si>
    <r>
      <t xml:space="preserve">Wypełniając wersję elektroniczną w rubryce stawka podatku VAT% należy wpisać </t>
    </r>
    <r>
      <rPr>
        <b/>
        <u val="single"/>
        <sz val="9"/>
        <color indexed="12"/>
        <rFont val="Times New Roman"/>
        <family val="1"/>
      </rPr>
      <t>tylko cyfrę</t>
    </r>
    <r>
      <rPr>
        <b/>
        <sz val="9"/>
        <color indexed="12"/>
        <rFont val="Times New Roman"/>
        <family val="1"/>
      </rPr>
      <t xml:space="preserve">  np.: 8.</t>
    </r>
  </si>
  <si>
    <t>Ilość</t>
  </si>
  <si>
    <t>Zestaw: cewnik do hemodializy dwuświatłowy 
11,5 FR lub 13 FR dł. 150mm, 200mm lub 250mm, wysokoprzepływowy, hydrofilny, z powłoką antybakteryjną zawierającą sole bizmutu, końcówka cewnika z pojedynczym otworem tętniczym i pojedynczym otworem żylnym, zestaw do implantacji</t>
  </si>
  <si>
    <t>Dren do podaży wapnia ze zintegrowanej pompy 
Ca podczas terapii antykoagulacją cytrynianową</t>
  </si>
  <si>
    <t>Worek spustowy 5L.</t>
  </si>
  <si>
    <t>Jednostka miary</t>
  </si>
  <si>
    <t>szt</t>
  </si>
  <si>
    <t>Opis przedmiotu zamówienia</t>
  </si>
  <si>
    <r>
      <t>Płyn substytucyjny, dializacyjny stosowany w ostrej niewydolności nerek; worek dwukomorowy a' 5L, bez zawartości K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i osmolarności 287 mOsm/l.</t>
    </r>
  </si>
  <si>
    <r>
      <t>Płyn substytucyjny, dializacyjny stosowany w ostrej niewydolności nerek; worek dwukomorowy a' 5L, 
o zawartości K</t>
    </r>
    <r>
      <rPr>
        <vertAlign val="superscript"/>
        <sz val="9"/>
        <color indexed="8"/>
        <rFont val="Arial"/>
        <family val="2"/>
      </rPr>
      <t xml:space="preserve">+ </t>
    </r>
    <r>
      <rPr>
        <sz val="9"/>
        <color indexed="8"/>
        <rFont val="Arial"/>
        <family val="2"/>
      </rPr>
      <t>2 mmol/l  i osmolarności 297 mOsm/l.</t>
    </r>
  </si>
  <si>
    <r>
      <t>Płyn substytucyjny, dializacyjny stosowany w ostrej niewydolności nerek; worek dwukomorowy a' 5L,
o zawartości K</t>
    </r>
    <r>
      <rPr>
        <vertAlign val="superscript"/>
        <sz val="9"/>
        <color indexed="8"/>
        <rFont val="Arial"/>
        <family val="2"/>
      </rPr>
      <t xml:space="preserve">+ </t>
    </r>
    <r>
      <rPr>
        <sz val="9"/>
        <color indexed="8"/>
        <rFont val="Arial"/>
        <family val="2"/>
      </rPr>
      <t>4 mmol/l  i osmolarności 301 mOsm/l.</t>
    </r>
  </si>
  <si>
    <r>
      <t>Płyn do dializy buforowany dwuwęglanem w nerkowej terapii zastępczej, bez zawartości wapnia, skład: Mg</t>
    </r>
    <r>
      <rPr>
        <vertAlign val="superscript"/>
        <sz val="9"/>
        <color indexed="8"/>
        <rFont val="Arial"/>
        <family val="2"/>
      </rPr>
      <t>+2</t>
    </r>
    <r>
      <rPr>
        <sz val="9"/>
        <color indexed="8"/>
        <rFont val="Arial"/>
        <family val="2"/>
      </rPr>
      <t xml:space="preserve"> 0,75 mmol/l, Na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140 mmol/l, Cl</t>
    </r>
    <r>
      <rPr>
        <vertAlign val="superscript"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120,5 mmol/l mleczan 
3 mmol/l, HCO</t>
    </r>
    <r>
      <rPr>
        <vertAlign val="superscript"/>
        <sz val="9"/>
        <color indexed="8"/>
        <rFont val="Arial"/>
        <family val="2"/>
      </rPr>
      <t xml:space="preserve">3- </t>
    </r>
    <r>
      <rPr>
        <sz val="9"/>
        <color indexed="8"/>
        <rFont val="Arial"/>
        <family val="2"/>
      </rPr>
      <t>22 mmol/l, a' 5L.</t>
    </r>
  </si>
  <si>
    <r>
      <t>Płyn substytucyjny w ostrej niewydolności nerek w antykoagulacji z wykorzystaniem cytrynianów, płyn podawany za flitrem; worek dwukomorowy 5 litr, o zawartości HPO</t>
    </r>
    <r>
      <rPr>
        <vertAlign val="subscript"/>
        <sz val="9"/>
        <color indexed="8"/>
        <rFont val="Arial"/>
        <family val="2"/>
      </rPr>
      <t>4</t>
    </r>
    <r>
      <rPr>
        <vertAlign val="superscript"/>
        <sz val="9"/>
        <color indexed="8"/>
        <rFont val="Arial"/>
        <family val="2"/>
      </rPr>
      <t>2-</t>
    </r>
    <r>
      <rPr>
        <sz val="9"/>
        <color indexed="8"/>
        <rFont val="Arial"/>
        <family val="2"/>
      </rPr>
      <t xml:space="preserve"> 1,2mmol/l, K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4mmol/l, HCO</t>
    </r>
    <r>
      <rPr>
        <vertAlign val="sub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-</t>
    </r>
    <r>
      <rPr>
        <sz val="9"/>
        <color indexed="8"/>
        <rFont val="Arial"/>
        <family val="2"/>
      </rPr>
      <t xml:space="preserve"> 30 mmol/l, Mg</t>
    </r>
    <r>
      <rPr>
        <vertAlign val="superscript"/>
        <sz val="9"/>
        <color indexed="8"/>
        <rFont val="Arial"/>
        <family val="2"/>
      </rPr>
      <t>++</t>
    </r>
    <r>
      <rPr>
        <sz val="9"/>
        <color indexed="8"/>
        <rFont val="Arial"/>
        <family val="2"/>
      </rPr>
      <t xml:space="preserve"> 0,6 mmol/l, Na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140 mmol/l, Ca</t>
    </r>
    <r>
      <rPr>
        <vertAlign val="superscript"/>
        <sz val="9"/>
        <color indexed="8"/>
        <rFont val="Arial"/>
        <family val="2"/>
      </rPr>
      <t>++</t>
    </r>
    <r>
      <rPr>
        <sz val="9"/>
        <color indexed="8"/>
        <rFont val="Arial"/>
        <family val="2"/>
      </rPr>
      <t xml:space="preserve"> 1,25 mmol/l Cl</t>
    </r>
    <r>
      <rPr>
        <vertAlign val="superscript"/>
        <sz val="9"/>
        <color indexed="8"/>
        <rFont val="Arial"/>
        <family val="2"/>
      </rPr>
      <t>-</t>
    </r>
    <r>
      <rPr>
        <sz val="9"/>
        <color indexed="8"/>
        <rFont val="Arial"/>
        <family val="2"/>
      </rPr>
      <t xml:space="preserve"> 115,9 mmol/l, a' 5L.</t>
    </r>
  </si>
  <si>
    <r>
      <t>Zestaw do ciągłych zabiegów nerkozastępczych, pow. powyżej 1,5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kompatybilny z aparatem Prismaflex, Filtr z błoną wiążącą heparynę, zestaw zawiera worek a' 5L.</t>
    </r>
  </si>
  <si>
    <t>Wartość zamówienia:</t>
  </si>
  <si>
    <t>Producent /typ /
nr. katalogowy</t>
  </si>
  <si>
    <r>
      <t>Sterylny płyn do antykoagulacji w nerkowej terapii zastępczej, skład: cytrynian 18 mmol/l; kwas cytrynowy
 0 mmol/l, Na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140 mmol/l; Cl</t>
    </r>
    <r>
      <rPr>
        <vertAlign val="superscript"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86 mmol/l, a' 5L. Produkt leczniczy.</t>
    </r>
  </si>
  <si>
    <r>
      <t>Zestaw do ciągłych zabiegów nerkozastępczych, pow. do 1,0m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kompatybilny z aparatem PrismaFlex, Filtr z błoną wiążącą heparynę, zestaw zawiera worek 5L.</t>
    </r>
  </si>
  <si>
    <t>Kaseta do podgrzewania krwi</t>
  </si>
  <si>
    <t>System automatycznego odprowadzania Auto-Efluent</t>
  </si>
  <si>
    <r>
      <t>Filtr błonowy 1,5m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do stosowania u pacjentów septycznych</t>
    </r>
  </si>
  <si>
    <r>
      <t xml:space="preserve">UWAGA
</t>
    </r>
    <r>
      <rPr>
        <sz val="8"/>
        <rFont val="Arial"/>
        <family val="2"/>
      </rPr>
      <t xml:space="preserve">Połaczenie worków z zestawami do zabiegów ma się odbywać przez port z dużą gumową membramą przekłuwaną plastikową igłą , bez konieczności przełamywania zawleczki. </t>
    </r>
    <r>
      <rPr>
        <b/>
        <sz val="8"/>
        <rFont val="Arial"/>
        <family val="2"/>
      </rPr>
      <t xml:space="preserve">Zestawy oraz płyny muszą być kompatybilne z aparatem </t>
    </r>
    <r>
      <rPr>
        <b/>
        <u val="single"/>
        <sz val="8"/>
        <rFont val="Arial"/>
        <family val="2"/>
      </rPr>
      <t>Prismafleks / Prismax,</t>
    </r>
    <r>
      <rPr>
        <b/>
        <sz val="8"/>
        <rFont val="Arial"/>
        <family val="2"/>
      </rPr>
      <t xml:space="preserve"> który jest własnością  SPZOZ</t>
    </r>
    <r>
      <rPr>
        <sz val="8"/>
        <rFont val="Arial"/>
        <family val="2"/>
      </rPr>
      <t xml:space="preserve"> w Sulęcinie.</t>
    </r>
  </si>
  <si>
    <t xml:space="preserve">                                                                                                                          ………………………………………………
                                                                                                                           podpis Wykonawcy</t>
  </si>
  <si>
    <r>
      <rPr>
        <b/>
        <i/>
        <sz val="11"/>
        <color indexed="8"/>
        <rFont val="Arial"/>
        <family val="2"/>
      </rPr>
      <t>dodatek nr 2</t>
    </r>
    <r>
      <rPr>
        <i/>
        <sz val="11"/>
        <color indexed="8"/>
        <rFont val="Arial"/>
        <family val="2"/>
      </rPr>
      <t xml:space="preserve"> do SWZ </t>
    </r>
    <r>
      <rPr>
        <b/>
        <i/>
        <sz val="11"/>
        <color indexed="8"/>
        <rFont val="Arial"/>
        <family val="2"/>
      </rPr>
      <t>na</t>
    </r>
    <r>
      <rPr>
        <i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 xml:space="preserve">dostawę płynów oraz zestawów do ciągłych terapii nerkozastępczych do aparatu Prismaflex/Prismax </t>
    </r>
    <r>
      <rPr>
        <i/>
        <sz val="11"/>
        <color indexed="8"/>
        <rFont val="Arial"/>
        <family val="2"/>
      </rPr>
      <t>na potrzeby   Samodzielnego Publicznego Zakładu Opieki Zdrowotnej w Sulęcinie
Nr sprawy: ZP/P/03/23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</si>
</sst>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General"/>
    <numFmt numFmtId="168" formatCode="[$-415]#,##0"/>
    <numFmt numFmtId="169" formatCode="&quot; &quot;#,##0.00&quot; &quot;[$zł-415]&quot; &quot;;&quot;-&quot;#,##0.00&quot; &quot;[$zł-415]&quot; &quot;;&quot; -&quot;#&quot; &quot;[$zł-415]&quot; &quot;;@&quot; &quot;"/>
    <numFmt numFmtId="170" formatCode="#,##0.00&quot; &quot;[$zł-415];[Red]&quot;-&quot;#,##0.00&quot; &quot;[$zł-415]"/>
    <numFmt numFmtId="171" formatCode="#,##0.00&quot; &quot;[$EUR]"/>
    <numFmt numFmtId="172" formatCode="[$-415]0.00"/>
    <numFmt numFmtId="173" formatCode="&quot; &quot;#,##0.00&quot; zł &quot;;&quot;-&quot;#,##0.00&quot; zł &quot;;&quot; -&quot;#&quot; zł &quot;;@&quot; &quot;"/>
    <numFmt numFmtId="174" formatCode="[$-415]0.00%"/>
    <numFmt numFmtId="175" formatCode="&quot; &quot;#,##0.00&quot;      &quot;;&quot;-&quot;#,##0.00&quot;      &quot;;&quot; -&quot;#&quot;      &quot;;@&quot; &quot;"/>
    <numFmt numFmtId="176" formatCode="#,##0.00\ [$zł-415]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b/>
      <u val="single"/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8"/>
      <name val="Arial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Times New Roman"/>
      <family val="1"/>
    </font>
    <font>
      <b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1"/>
      <color indexed="8"/>
      <name val="Arial"/>
      <family val="2"/>
    </font>
    <font>
      <b/>
      <u val="single"/>
      <sz val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45" fillId="0" borderId="0">
      <alignment/>
      <protection/>
    </xf>
    <xf numFmtId="173" fontId="46" fillId="0" borderId="0">
      <alignment/>
      <protection/>
    </xf>
    <xf numFmtId="0" fontId="46" fillId="0" borderId="0">
      <alignment/>
      <protection/>
    </xf>
    <xf numFmtId="167" fontId="46" fillId="0" borderId="0">
      <alignment/>
      <protection/>
    </xf>
    <xf numFmtId="167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45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1" fillId="0" borderId="0" applyFont="0" applyFill="0" applyBorder="0" applyAlignment="0" applyProtection="0"/>
    <xf numFmtId="0" fontId="56" fillId="0" borderId="0">
      <alignment/>
      <protection/>
    </xf>
    <xf numFmtId="170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7" fontId="5" fillId="0" borderId="0" xfId="48" applyFont="1" applyFill="1" applyBorder="1" applyAlignment="1">
      <alignment horizontal="right" vertical="top" wrapText="1"/>
      <protection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left"/>
    </xf>
    <xf numFmtId="167" fontId="5" fillId="0" borderId="0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69" fontId="5" fillId="0" borderId="0" xfId="48" applyNumberFormat="1" applyFont="1" applyFill="1" applyBorder="1" applyAlignment="1">
      <alignment horizontal="center" vertical="top" wrapText="1"/>
      <protection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3" fontId="14" fillId="0" borderId="10" xfId="45" applyFont="1" applyFill="1" applyBorder="1" applyAlignment="1" applyProtection="1">
      <alignment horizontal="center" vertical="center" wrapText="1"/>
      <protection/>
    </xf>
    <xf numFmtId="167" fontId="14" fillId="0" borderId="10" xfId="48" applyFont="1" applyBorder="1" applyAlignment="1">
      <alignment horizontal="center" vertical="center" wrapText="1"/>
      <protection/>
    </xf>
    <xf numFmtId="169" fontId="14" fillId="0" borderId="10" xfId="48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73" fontId="14" fillId="0" borderId="10" xfId="45" applyFont="1" applyFill="1" applyBorder="1" applyAlignment="1" applyProtection="1">
      <alignment horizontal="center" vertical="top" wrapText="1"/>
      <protection/>
    </xf>
    <xf numFmtId="167" fontId="14" fillId="0" borderId="10" xfId="48" applyFont="1" applyBorder="1" applyAlignment="1">
      <alignment horizontal="center" vertical="top" wrapText="1"/>
      <protection/>
    </xf>
    <xf numFmtId="169" fontId="14" fillId="0" borderId="10" xfId="48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4" fillId="0" borderId="10" xfId="59" applyFont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left" vertical="center" wrapText="1"/>
      <protection/>
    </xf>
    <xf numFmtId="0" fontId="14" fillId="0" borderId="12" xfId="59" applyFont="1" applyBorder="1" applyAlignment="1">
      <alignment horizontal="left" vertical="center" wrapText="1"/>
      <protection/>
    </xf>
    <xf numFmtId="0" fontId="14" fillId="0" borderId="13" xfId="48" applyNumberFormat="1" applyFont="1" applyBorder="1" applyAlignment="1">
      <alignment horizontal="center" vertical="center" wrapText="1"/>
      <protection/>
    </xf>
    <xf numFmtId="0" fontId="14" fillId="0" borderId="13" xfId="48" applyNumberFormat="1" applyFont="1" applyBorder="1" applyAlignment="1">
      <alignment horizontal="center" vertical="top" wrapText="1"/>
      <protection/>
    </xf>
    <xf numFmtId="0" fontId="16" fillId="0" borderId="11" xfId="0" applyFont="1" applyBorder="1" applyAlignment="1">
      <alignment horizontal="center" vertical="center"/>
    </xf>
    <xf numFmtId="169" fontId="14" fillId="0" borderId="11" xfId="48" applyNumberFormat="1" applyFont="1" applyBorder="1" applyAlignment="1">
      <alignment horizontal="center" vertical="center" wrapText="1"/>
      <protection/>
    </xf>
    <xf numFmtId="0" fontId="14" fillId="0" borderId="14" xfId="48" applyNumberFormat="1" applyFont="1" applyBorder="1" applyAlignment="1">
      <alignment horizontal="center" vertical="center" wrapText="1"/>
      <protection/>
    </xf>
    <xf numFmtId="167" fontId="6" fillId="33" borderId="15" xfId="48" applyFont="1" applyFill="1" applyBorder="1" applyAlignment="1">
      <alignment horizontal="center" vertical="center" wrapText="1"/>
      <protection/>
    </xf>
    <xf numFmtId="167" fontId="6" fillId="33" borderId="16" xfId="48" applyFont="1" applyFill="1" applyBorder="1" applyAlignment="1" applyProtection="1">
      <alignment horizontal="center" vertical="center" wrapText="1"/>
      <protection/>
    </xf>
    <xf numFmtId="168" fontId="6" fillId="33" borderId="16" xfId="48" applyNumberFormat="1" applyFont="1" applyFill="1" applyBorder="1" applyAlignment="1" applyProtection="1">
      <alignment horizontal="center" vertical="center" wrapText="1"/>
      <protection/>
    </xf>
    <xf numFmtId="169" fontId="6" fillId="33" borderId="16" xfId="48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center" vertical="center" wrapText="1"/>
    </xf>
    <xf numFmtId="173" fontId="14" fillId="0" borderId="12" xfId="45" applyFont="1" applyFill="1" applyBorder="1" applyAlignment="1" applyProtection="1">
      <alignment horizontal="center" vertical="top" wrapText="1"/>
      <protection/>
    </xf>
    <xf numFmtId="167" fontId="14" fillId="0" borderId="12" xfId="48" applyFont="1" applyBorder="1" applyAlignment="1">
      <alignment horizontal="center" vertical="top" wrapText="1"/>
      <protection/>
    </xf>
    <xf numFmtId="169" fontId="14" fillId="0" borderId="12" xfId="48" applyNumberFormat="1" applyFont="1" applyBorder="1" applyAlignment="1">
      <alignment horizontal="center" vertical="top" wrapText="1"/>
      <protection/>
    </xf>
    <xf numFmtId="0" fontId="14" fillId="0" borderId="18" xfId="48" applyNumberFormat="1" applyFont="1" applyBorder="1" applyAlignment="1">
      <alignment horizontal="center" vertical="top" wrapText="1"/>
      <protection/>
    </xf>
    <xf numFmtId="169" fontId="5" fillId="35" borderId="19" xfId="48" applyNumberFormat="1" applyFont="1" applyFill="1" applyBorder="1" applyAlignment="1">
      <alignment horizontal="center" vertical="top" wrapText="1"/>
      <protection/>
    </xf>
    <xf numFmtId="169" fontId="5" fillId="0" borderId="20" xfId="48" applyNumberFormat="1" applyFont="1" applyFill="1" applyBorder="1" applyAlignment="1">
      <alignment horizontal="center" vertical="top" wrapText="1"/>
      <protection/>
    </xf>
    <xf numFmtId="167" fontId="14" fillId="0" borderId="21" xfId="48" applyFont="1" applyFill="1" applyBorder="1" applyAlignment="1">
      <alignment horizontal="center" vertical="center" wrapText="1"/>
      <protection/>
    </xf>
    <xf numFmtId="167" fontId="14" fillId="0" borderId="22" xfId="48" applyFont="1" applyFill="1" applyBorder="1" applyAlignment="1">
      <alignment horizontal="center" vertical="center" wrapText="1"/>
      <protection/>
    </xf>
    <xf numFmtId="167" fontId="14" fillId="0" borderId="23" xfId="48" applyFont="1" applyFill="1" applyBorder="1" applyAlignment="1">
      <alignment horizontal="center" vertical="center" wrapText="1"/>
      <protection/>
    </xf>
    <xf numFmtId="173" fontId="14" fillId="0" borderId="12" xfId="45" applyFont="1" applyFill="1" applyBorder="1" applyAlignment="1" applyProtection="1">
      <alignment horizontal="center" vertical="top" wrapText="1"/>
      <protection/>
    </xf>
    <xf numFmtId="167" fontId="14" fillId="0" borderId="12" xfId="48" applyFont="1" applyBorder="1" applyAlignment="1">
      <alignment horizontal="center" vertical="top" wrapText="1"/>
      <protection/>
    </xf>
    <xf numFmtId="167" fontId="14" fillId="0" borderId="23" xfId="48" applyFont="1" applyFill="1" applyBorder="1" applyAlignment="1">
      <alignment horizontal="center" vertical="top" wrapText="1"/>
      <protection/>
    </xf>
    <xf numFmtId="173" fontId="14" fillId="0" borderId="24" xfId="45" applyFont="1" applyFill="1" applyBorder="1" applyAlignment="1" applyProtection="1">
      <alignment horizontal="center" vertical="center" wrapText="1"/>
      <protection/>
    </xf>
    <xf numFmtId="169" fontId="14" fillId="0" borderId="25" xfId="48" applyNumberFormat="1" applyFont="1" applyBorder="1" applyAlignment="1">
      <alignment horizontal="center" vertical="center" wrapText="1"/>
      <protection/>
    </xf>
    <xf numFmtId="167" fontId="6" fillId="33" borderId="26" xfId="48" applyFont="1" applyFill="1" applyBorder="1" applyAlignment="1">
      <alignment horizontal="center" vertical="center" wrapText="1"/>
      <protection/>
    </xf>
    <xf numFmtId="167" fontId="14" fillId="0" borderId="11" xfId="48" applyFont="1" applyBorder="1" applyAlignment="1">
      <alignment horizontal="center" vertical="center" wrapText="1"/>
      <protection/>
    </xf>
    <xf numFmtId="167" fontId="14" fillId="0" borderId="27" xfId="48" applyFont="1" applyBorder="1" applyAlignment="1">
      <alignment horizontal="center" vertical="center" wrapText="1"/>
      <protection/>
    </xf>
    <xf numFmtId="0" fontId="14" fillId="0" borderId="12" xfId="59" applyFont="1" applyBorder="1" applyAlignment="1">
      <alignment horizontal="left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73" fontId="14" fillId="0" borderId="12" xfId="45" applyFont="1" applyFill="1" applyBorder="1" applyAlignment="1" applyProtection="1">
      <alignment horizontal="center" vertical="center" wrapText="1"/>
      <protection/>
    </xf>
    <xf numFmtId="167" fontId="14" fillId="0" borderId="12" xfId="48" applyFont="1" applyBorder="1" applyAlignment="1">
      <alignment horizontal="center" vertical="center" wrapText="1"/>
      <protection/>
    </xf>
    <xf numFmtId="169" fontId="14" fillId="0" borderId="12" xfId="48" applyNumberFormat="1" applyFont="1" applyBorder="1" applyAlignment="1">
      <alignment horizontal="center" vertical="center" wrapText="1"/>
      <protection/>
    </xf>
    <xf numFmtId="169" fontId="14" fillId="0" borderId="28" xfId="48" applyNumberFormat="1" applyFont="1" applyBorder="1" applyAlignment="1">
      <alignment horizontal="center" vertical="center" wrapText="1"/>
      <protection/>
    </xf>
    <xf numFmtId="0" fontId="14" fillId="0" borderId="18" xfId="48" applyNumberFormat="1" applyFont="1" applyBorder="1" applyAlignment="1">
      <alignment horizontal="center" vertical="center" wrapText="1"/>
      <protection/>
    </xf>
    <xf numFmtId="173" fontId="14" fillId="0" borderId="11" xfId="45" applyFont="1" applyFill="1" applyBorder="1" applyAlignment="1" applyProtection="1">
      <alignment horizontal="center" vertical="top" wrapText="1"/>
      <protection/>
    </xf>
    <xf numFmtId="167" fontId="14" fillId="0" borderId="11" xfId="48" applyFont="1" applyBorder="1" applyAlignment="1">
      <alignment horizontal="center" vertical="top" wrapText="1"/>
      <protection/>
    </xf>
    <xf numFmtId="169" fontId="14" fillId="0" borderId="11" xfId="48" applyNumberFormat="1" applyFont="1" applyBorder="1" applyAlignment="1">
      <alignment horizontal="center" vertical="top" wrapText="1"/>
      <protection/>
    </xf>
    <xf numFmtId="169" fontId="14" fillId="0" borderId="11" xfId="48" applyNumberFormat="1" applyFont="1" applyBorder="1" applyAlignment="1">
      <alignment horizontal="center" vertical="center" wrapText="1"/>
      <protection/>
    </xf>
    <xf numFmtId="0" fontId="14" fillId="0" borderId="14" xfId="48" applyNumberFormat="1" applyFont="1" applyBorder="1" applyAlignment="1">
      <alignment horizontal="center" vertical="top" wrapText="1"/>
      <protection/>
    </xf>
    <xf numFmtId="0" fontId="14" fillId="0" borderId="29" xfId="59" applyFont="1" applyBorder="1" applyAlignment="1">
      <alignment horizontal="left" vertical="center" wrapText="1"/>
      <protection/>
    </xf>
    <xf numFmtId="0" fontId="14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173" fontId="14" fillId="0" borderId="29" xfId="45" applyFont="1" applyFill="1" applyBorder="1" applyAlignment="1" applyProtection="1">
      <alignment horizontal="center" vertical="center" wrapText="1"/>
      <protection/>
    </xf>
    <xf numFmtId="167" fontId="14" fillId="0" borderId="29" xfId="48" applyFont="1" applyBorder="1" applyAlignment="1">
      <alignment horizontal="center" vertical="center" wrapText="1"/>
      <protection/>
    </xf>
    <xf numFmtId="169" fontId="14" fillId="0" borderId="29" xfId="48" applyNumberFormat="1" applyFont="1" applyBorder="1" applyAlignment="1">
      <alignment horizontal="center" vertical="center" wrapText="1"/>
      <protection/>
    </xf>
    <xf numFmtId="169" fontId="14" fillId="0" borderId="29" xfId="48" applyNumberFormat="1" applyFont="1" applyBorder="1" applyAlignment="1">
      <alignment horizontal="center" vertical="center" wrapText="1"/>
      <protection/>
    </xf>
    <xf numFmtId="0" fontId="14" fillId="0" borderId="11" xfId="59" applyFont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67" fontId="14" fillId="0" borderId="31" xfId="48" applyFont="1" applyFill="1" applyBorder="1" applyAlignment="1">
      <alignment horizontal="center" vertical="center" wrapText="1"/>
      <protection/>
    </xf>
    <xf numFmtId="0" fontId="14" fillId="0" borderId="29" xfId="59" applyFont="1" applyBorder="1" applyAlignment="1">
      <alignment horizontal="left" vertical="center" wrapText="1"/>
      <protection/>
    </xf>
    <xf numFmtId="0" fontId="14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173" fontId="14" fillId="0" borderId="29" xfId="45" applyFont="1" applyFill="1" applyBorder="1" applyAlignment="1" applyProtection="1">
      <alignment horizontal="center" vertical="top" wrapText="1"/>
      <protection/>
    </xf>
    <xf numFmtId="167" fontId="14" fillId="0" borderId="29" xfId="48" applyFont="1" applyBorder="1" applyAlignment="1">
      <alignment horizontal="center" vertical="top" wrapText="1"/>
      <protection/>
    </xf>
    <xf numFmtId="169" fontId="14" fillId="0" borderId="29" xfId="48" applyNumberFormat="1" applyFont="1" applyBorder="1" applyAlignment="1">
      <alignment horizontal="center" vertical="top" wrapText="1"/>
      <protection/>
    </xf>
    <xf numFmtId="0" fontId="14" fillId="0" borderId="32" xfId="48" applyNumberFormat="1" applyFont="1" applyBorder="1" applyAlignment="1">
      <alignment horizontal="center" vertical="top" wrapText="1"/>
      <protection/>
    </xf>
    <xf numFmtId="0" fontId="14" fillId="0" borderId="32" xfId="48" applyNumberFormat="1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167" fontId="11" fillId="0" borderId="29" xfId="48" applyFont="1" applyFill="1" applyBorder="1" applyAlignment="1">
      <alignment horizontal="left" vertical="top" wrapText="1"/>
      <protection/>
    </xf>
    <xf numFmtId="167" fontId="5" fillId="36" borderId="33" xfId="48" applyFont="1" applyFill="1" applyBorder="1" applyAlignment="1">
      <alignment vertical="top" wrapText="1"/>
      <protection/>
    </xf>
    <xf numFmtId="167" fontId="5" fillId="36" borderId="28" xfId="48" applyFont="1" applyFill="1" applyBorder="1" applyAlignment="1">
      <alignment vertical="top" wrapText="1"/>
      <protection/>
    </xf>
    <xf numFmtId="167" fontId="5" fillId="36" borderId="34" xfId="48" applyFont="1" applyFill="1" applyBorder="1" applyAlignment="1">
      <alignment vertical="top" wrapText="1"/>
      <protection/>
    </xf>
    <xf numFmtId="167" fontId="5" fillId="37" borderId="15" xfId="48" applyFont="1" applyFill="1" applyBorder="1" applyAlignment="1">
      <alignment horizontal="center" vertical="top" wrapText="1"/>
      <protection/>
    </xf>
    <xf numFmtId="167" fontId="5" fillId="37" borderId="16" xfId="48" applyFont="1" applyFill="1" applyBorder="1" applyAlignment="1">
      <alignment horizontal="center" vertical="top" wrapText="1"/>
      <protection/>
    </xf>
    <xf numFmtId="167" fontId="5" fillId="37" borderId="35" xfId="48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10" fillId="38" borderId="11" xfId="0" applyFont="1" applyFill="1" applyBorder="1" applyAlignment="1">
      <alignment horizontal="left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Normal" xfId="46"/>
    <cellStyle name="Excel Built-in Normal 2" xfId="47"/>
    <cellStyle name="Excel Built-in Normal 3" xfId="48"/>
    <cellStyle name="Heading" xfId="49"/>
    <cellStyle name="Heading1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Obliczenia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8.00390625" defaultRowHeight="14.25"/>
  <cols>
    <col min="1" max="1" width="4.125" style="0" customWidth="1"/>
    <col min="2" max="2" width="41.00390625" style="0" customWidth="1"/>
    <col min="3" max="3" width="10.75390625" style="7" customWidth="1"/>
    <col min="4" max="4" width="8.00390625" style="0" customWidth="1"/>
    <col min="5" max="5" width="8.75390625" style="0" customWidth="1"/>
    <col min="6" max="6" width="8.00390625" style="0" customWidth="1"/>
    <col min="7" max="7" width="13.625" style="1" customWidth="1"/>
    <col min="8" max="8" width="14.125" style="1" customWidth="1"/>
    <col min="9" max="9" width="15.625" style="1" customWidth="1"/>
  </cols>
  <sheetData>
    <row r="1" spans="1:9" ht="45" customHeight="1">
      <c r="A1" s="84" t="s">
        <v>28</v>
      </c>
      <c r="B1" s="84"/>
      <c r="C1" s="84"/>
      <c r="D1" s="84"/>
      <c r="E1" s="84"/>
      <c r="F1" s="84"/>
      <c r="G1" s="84"/>
      <c r="H1" s="84"/>
      <c r="I1" s="84"/>
    </row>
    <row r="2" spans="1:9" ht="15" customHeight="1" thickBot="1">
      <c r="A2" s="85"/>
      <c r="B2" s="86"/>
      <c r="C2" s="86"/>
      <c r="D2" s="86"/>
      <c r="E2" s="86"/>
      <c r="F2" s="86"/>
      <c r="G2" s="86"/>
      <c r="H2" s="86"/>
      <c r="I2" s="87"/>
    </row>
    <row r="3" spans="1:9" ht="30.75" thickBot="1">
      <c r="A3" s="29" t="s">
        <v>0</v>
      </c>
      <c r="B3" s="30" t="s">
        <v>12</v>
      </c>
      <c r="C3" s="30" t="s">
        <v>10</v>
      </c>
      <c r="D3" s="31" t="s">
        <v>6</v>
      </c>
      <c r="E3" s="32" t="s">
        <v>1</v>
      </c>
      <c r="F3" s="48" t="s">
        <v>2</v>
      </c>
      <c r="G3" s="32" t="s">
        <v>3</v>
      </c>
      <c r="H3" s="32" t="s">
        <v>4</v>
      </c>
      <c r="I3" s="33" t="s">
        <v>20</v>
      </c>
    </row>
    <row r="4" spans="1:9" ht="36">
      <c r="A4" s="40">
        <v>1</v>
      </c>
      <c r="B4" s="22" t="s">
        <v>13</v>
      </c>
      <c r="C4" s="15" t="s">
        <v>11</v>
      </c>
      <c r="D4" s="26">
        <v>50</v>
      </c>
      <c r="E4" s="46"/>
      <c r="F4" s="50"/>
      <c r="G4" s="47">
        <f>ROUND(D4*E4,2)</f>
        <v>0</v>
      </c>
      <c r="H4" s="27">
        <f>ROUND(F4*G4/100+G4,2)</f>
        <v>0</v>
      </c>
      <c r="I4" s="28"/>
    </row>
    <row r="5" spans="1:9" ht="52.5" customHeight="1">
      <c r="A5" s="41">
        <v>2</v>
      </c>
      <c r="B5" s="21" t="s">
        <v>14</v>
      </c>
      <c r="C5" s="9" t="s">
        <v>11</v>
      </c>
      <c r="D5" s="10">
        <v>50</v>
      </c>
      <c r="E5" s="11"/>
      <c r="F5" s="49"/>
      <c r="G5" s="13">
        <f>ROUND(D5*E5,2)</f>
        <v>0</v>
      </c>
      <c r="H5" s="27">
        <f aca="true" t="shared" si="0" ref="H5:H17">ROUND(F5*G5/100+G5,2)</f>
        <v>0</v>
      </c>
      <c r="I5" s="24"/>
    </row>
    <row r="6" spans="1:9" ht="51" customHeight="1">
      <c r="A6" s="41">
        <v>3</v>
      </c>
      <c r="B6" s="21" t="s">
        <v>15</v>
      </c>
      <c r="C6" s="9" t="s">
        <v>11</v>
      </c>
      <c r="D6" s="14">
        <v>50</v>
      </c>
      <c r="E6" s="11"/>
      <c r="F6" s="12"/>
      <c r="G6" s="13">
        <f>ROUND(D6*E6,2)</f>
        <v>0</v>
      </c>
      <c r="H6" s="27">
        <f t="shared" si="0"/>
        <v>0</v>
      </c>
      <c r="I6" s="24"/>
    </row>
    <row r="7" spans="1:9" s="2" customFormat="1" ht="47.25">
      <c r="A7" s="41">
        <v>4</v>
      </c>
      <c r="B7" s="21" t="s">
        <v>21</v>
      </c>
      <c r="C7" s="9" t="s">
        <v>11</v>
      </c>
      <c r="D7" s="10">
        <v>900</v>
      </c>
      <c r="E7" s="11"/>
      <c r="F7" s="12"/>
      <c r="G7" s="13">
        <f>ROUND(D7*E7,2)</f>
        <v>0</v>
      </c>
      <c r="H7" s="27">
        <f t="shared" si="0"/>
        <v>0</v>
      </c>
      <c r="I7" s="24"/>
    </row>
    <row r="8" spans="1:9" s="2" customFormat="1" ht="73.5" customHeight="1">
      <c r="A8" s="42">
        <v>5</v>
      </c>
      <c r="B8" s="51" t="s">
        <v>16</v>
      </c>
      <c r="C8" s="52" t="s">
        <v>11</v>
      </c>
      <c r="D8" s="53">
        <v>900</v>
      </c>
      <c r="E8" s="54"/>
      <c r="F8" s="55"/>
      <c r="G8" s="56">
        <f aca="true" t="shared" si="1" ref="G8:G17">ROUND(D8*E8,2)</f>
        <v>0</v>
      </c>
      <c r="H8" s="57">
        <f t="shared" si="0"/>
        <v>0</v>
      </c>
      <c r="I8" s="58"/>
    </row>
    <row r="9" spans="1:9" s="2" customFormat="1" ht="73.5">
      <c r="A9" s="74">
        <v>6</v>
      </c>
      <c r="B9" s="64" t="s">
        <v>17</v>
      </c>
      <c r="C9" s="65" t="s">
        <v>11</v>
      </c>
      <c r="D9" s="66">
        <v>500</v>
      </c>
      <c r="E9" s="67"/>
      <c r="F9" s="68"/>
      <c r="G9" s="69">
        <f t="shared" si="1"/>
        <v>0</v>
      </c>
      <c r="H9" s="70">
        <f t="shared" si="0"/>
        <v>0</v>
      </c>
      <c r="I9" s="82"/>
    </row>
    <row r="10" spans="1:9" s="2" customFormat="1" ht="61.5" customHeight="1">
      <c r="A10" s="74">
        <v>7</v>
      </c>
      <c r="B10" s="75" t="s">
        <v>22</v>
      </c>
      <c r="C10" s="76" t="s">
        <v>11</v>
      </c>
      <c r="D10" s="77">
        <v>20</v>
      </c>
      <c r="E10" s="78"/>
      <c r="F10" s="79"/>
      <c r="G10" s="80">
        <f t="shared" si="1"/>
        <v>0</v>
      </c>
      <c r="H10" s="70">
        <f t="shared" si="0"/>
        <v>0</v>
      </c>
      <c r="I10" s="81"/>
    </row>
    <row r="11" spans="1:9" s="2" customFormat="1" ht="57" customHeight="1">
      <c r="A11" s="40">
        <v>8</v>
      </c>
      <c r="B11" s="71" t="s">
        <v>18</v>
      </c>
      <c r="C11" s="72" t="s">
        <v>11</v>
      </c>
      <c r="D11" s="73">
        <v>80</v>
      </c>
      <c r="E11" s="59"/>
      <c r="F11" s="60"/>
      <c r="G11" s="61">
        <f t="shared" si="1"/>
        <v>0</v>
      </c>
      <c r="H11" s="62">
        <f t="shared" si="0"/>
        <v>0</v>
      </c>
      <c r="I11" s="63"/>
    </row>
    <row r="12" spans="1:9" s="2" customFormat="1" ht="90" customHeight="1">
      <c r="A12" s="41">
        <v>9</v>
      </c>
      <c r="B12" s="21" t="s">
        <v>7</v>
      </c>
      <c r="C12" s="9" t="s">
        <v>11</v>
      </c>
      <c r="D12" s="14">
        <v>40</v>
      </c>
      <c r="E12" s="16"/>
      <c r="F12" s="17"/>
      <c r="G12" s="18">
        <f t="shared" si="1"/>
        <v>0</v>
      </c>
      <c r="H12" s="27">
        <f t="shared" si="0"/>
        <v>0</v>
      </c>
      <c r="I12" s="25"/>
    </row>
    <row r="13" spans="1:9" s="2" customFormat="1" ht="22.5">
      <c r="A13" s="41">
        <v>10</v>
      </c>
      <c r="B13" s="23" t="s">
        <v>8</v>
      </c>
      <c r="C13" s="19" t="s">
        <v>11</v>
      </c>
      <c r="D13" s="20">
        <v>100</v>
      </c>
      <c r="E13" s="11"/>
      <c r="F13" s="12"/>
      <c r="G13" s="13">
        <f t="shared" si="1"/>
        <v>0</v>
      </c>
      <c r="H13" s="27">
        <f t="shared" si="0"/>
        <v>0</v>
      </c>
      <c r="I13" s="25"/>
    </row>
    <row r="14" spans="1:9" s="2" customFormat="1" ht="13.5">
      <c r="A14" s="42">
        <v>11</v>
      </c>
      <c r="B14" s="23" t="s">
        <v>25</v>
      </c>
      <c r="C14" s="19" t="s">
        <v>11</v>
      </c>
      <c r="D14" s="20">
        <v>12</v>
      </c>
      <c r="E14" s="43"/>
      <c r="F14" s="44"/>
      <c r="G14" s="18">
        <f t="shared" si="1"/>
        <v>0</v>
      </c>
      <c r="H14" s="27">
        <f t="shared" si="0"/>
        <v>0</v>
      </c>
      <c r="I14" s="37"/>
    </row>
    <row r="15" spans="1:9" s="2" customFormat="1" ht="13.5">
      <c r="A15" s="42">
        <v>12</v>
      </c>
      <c r="B15" s="23" t="s">
        <v>23</v>
      </c>
      <c r="C15" s="19" t="s">
        <v>11</v>
      </c>
      <c r="D15" s="20">
        <v>50</v>
      </c>
      <c r="E15" s="43"/>
      <c r="F15" s="44"/>
      <c r="G15" s="18">
        <f t="shared" si="1"/>
        <v>0</v>
      </c>
      <c r="H15" s="27">
        <f t="shared" si="0"/>
        <v>0</v>
      </c>
      <c r="I15" s="37"/>
    </row>
    <row r="16" spans="1:9" s="2" customFormat="1" ht="13.5">
      <c r="A16" s="42">
        <v>13</v>
      </c>
      <c r="B16" s="23" t="s">
        <v>24</v>
      </c>
      <c r="C16" s="19" t="s">
        <v>11</v>
      </c>
      <c r="D16" s="20">
        <v>8</v>
      </c>
      <c r="E16" s="43"/>
      <c r="F16" s="44"/>
      <c r="G16" s="18">
        <f t="shared" si="1"/>
        <v>0</v>
      </c>
      <c r="H16" s="27">
        <f t="shared" si="0"/>
        <v>0</v>
      </c>
      <c r="I16" s="37"/>
    </row>
    <row r="17" spans="1:9" s="2" customFormat="1" ht="28.5" customHeight="1" thickBot="1">
      <c r="A17" s="45">
        <v>14</v>
      </c>
      <c r="B17" s="23" t="s">
        <v>9</v>
      </c>
      <c r="C17" s="19" t="s">
        <v>11</v>
      </c>
      <c r="D17" s="20">
        <v>100</v>
      </c>
      <c r="E17" s="34"/>
      <c r="F17" s="35"/>
      <c r="G17" s="36">
        <f t="shared" si="1"/>
        <v>0</v>
      </c>
      <c r="H17" s="27">
        <f t="shared" si="0"/>
        <v>0</v>
      </c>
      <c r="I17" s="37"/>
    </row>
    <row r="18" spans="1:9" ht="13.5" customHeight="1" thickBot="1">
      <c r="A18" s="88" t="s">
        <v>19</v>
      </c>
      <c r="B18" s="89"/>
      <c r="C18" s="89"/>
      <c r="D18" s="89"/>
      <c r="E18" s="89"/>
      <c r="F18" s="90"/>
      <c r="G18" s="39">
        <f>SUBTOTAL(9,G4:G17)</f>
        <v>0</v>
      </c>
      <c r="H18" s="39">
        <f>SUBTOTAL(9,H4:H17)</f>
        <v>0</v>
      </c>
      <c r="I18" s="38"/>
    </row>
    <row r="19" spans="1:9" ht="13.5">
      <c r="A19" s="3"/>
      <c r="B19" s="4"/>
      <c r="C19" s="6"/>
      <c r="D19" s="3"/>
      <c r="E19" s="3"/>
      <c r="F19" s="3"/>
      <c r="G19" s="8"/>
      <c r="H19" s="8"/>
      <c r="I19" s="8"/>
    </row>
    <row r="20" spans="1:9" ht="13.5">
      <c r="A20" s="3"/>
      <c r="B20" s="5"/>
      <c r="C20" s="6"/>
      <c r="D20" s="3"/>
      <c r="E20" s="3"/>
      <c r="F20" s="3"/>
      <c r="G20" s="8"/>
      <c r="H20" s="8"/>
      <c r="I20" s="8"/>
    </row>
    <row r="21" spans="1:9" ht="40.5" customHeight="1">
      <c r="A21" s="91" t="s">
        <v>26</v>
      </c>
      <c r="B21" s="91"/>
      <c r="C21" s="91"/>
      <c r="D21" s="91"/>
      <c r="E21" s="91"/>
      <c r="F21" s="91"/>
      <c r="G21" s="91"/>
      <c r="H21" s="91"/>
      <c r="I21" s="91"/>
    </row>
    <row r="22" spans="1:9" ht="12.75" customHeight="1">
      <c r="A22" s="92" t="s">
        <v>5</v>
      </c>
      <c r="B22" s="92"/>
      <c r="C22" s="92"/>
      <c r="D22" s="92"/>
      <c r="E22" s="92"/>
      <c r="F22" s="92"/>
      <c r="G22" s="92"/>
      <c r="H22" s="92"/>
      <c r="I22" s="92"/>
    </row>
    <row r="23" spans="1:9" ht="54" customHeight="1">
      <c r="A23" s="83" t="s">
        <v>27</v>
      </c>
      <c r="B23" s="83"/>
      <c r="C23" s="83"/>
      <c r="D23" s="83"/>
      <c r="E23" s="83"/>
      <c r="F23" s="83"/>
      <c r="G23" s="83"/>
      <c r="H23" s="83"/>
      <c r="I23" s="83"/>
    </row>
  </sheetData>
  <sheetProtection/>
  <mergeCells count="6">
    <mergeCell ref="A23:I23"/>
    <mergeCell ref="A1:I1"/>
    <mergeCell ref="A2:I2"/>
    <mergeCell ref="A18:F18"/>
    <mergeCell ref="A21:I21"/>
    <mergeCell ref="A22:I22"/>
  </mergeCells>
  <printOptions/>
  <pageMargins left="0" right="0" top="0.3940944881889764" bottom="0.3940944881889764" header="0" footer="0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2023-06-21T11:31:06Z</cp:lastPrinted>
  <dcterms:created xsi:type="dcterms:W3CDTF">2018-10-23T09:05:36Z</dcterms:created>
  <dcterms:modified xsi:type="dcterms:W3CDTF">2023-06-21T21:42:30Z</dcterms:modified>
  <cp:category/>
  <cp:version/>
  <cp:contentType/>
  <cp:contentStatus/>
  <cp:revision>8</cp:revision>
</cp:coreProperties>
</file>