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I'!$A$1:$K$133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<sst xmlns="http://schemas.openxmlformats.org/spreadsheetml/2006/main" count="386" uniqueCount="162">
  <si>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</si>
  <si>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</si>
  <si>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</si>
  <si>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</si>
  <si>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</si>
  <si>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</si>
  <si>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</si>
  <si>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</si>
  <si>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</si>
  <si>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</si>
  <si>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</si>
  <si>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</si>
  <si>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</si>
  <si>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</si>
  <si>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</si>
  <si>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</si>
  <si>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</si>
  <si>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</si>
  <si>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</si>
  <si>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</si>
  <si>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</si>
  <si>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</si>
  <si>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</si>
  <si>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</si>
  <si>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</si>
  <si>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</si>
  <si>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</si>
  <si>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</si>
  <si>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</si>
  <si>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</si>
  <si>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</si>
  <si>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</si>
  <si>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</si>
  <si>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</si>
  <si>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</si>
  <si>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</si>
  <si>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</si>
  <si>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</si>
  <si>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</si>
  <si>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</si>
  <si>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</si>
  <si>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</si>
  <si>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</si>
  <si>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</si>
  <si>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</si>
  <si>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</si>
  <si>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</si>
  <si>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</si>
  <si>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</si>
  <si>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</si>
  <si>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</si>
  <si>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</si>
  <si>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</si>
  <si>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</si>
  <si>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</si>
  <si>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</si>
  <si>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</si>
  <si>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</si>
  <si>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</si>
  <si>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</si>
  <si>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</si>
  <si>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</si>
  <si>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</si>
  <si>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</si>
  <si>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</si>
  <si>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</si>
  <si>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</si>
  <si>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</si>
  <si>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</si>
  <si>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</si>
  <si>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</si>
  <si>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</si>
  <si>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</si>
  <si>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</si>
  <si>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</si>
  <si>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</si>
  <si>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Wartość VAT</t>
  </si>
  <si>
    <t>Wartość brutto</t>
  </si>
  <si>
    <t>Artykyły biurowe</t>
  </si>
  <si>
    <t xml:space="preserve">Bloczki samoprzylepne kolor żółty (76x76mm) 100 kartek </t>
  </si>
  <si>
    <t>szt.</t>
  </si>
  <si>
    <t>Blok biurowy  A4 50 kartek</t>
  </si>
  <si>
    <t>Datownik Trodat 4810 wersja polska</t>
  </si>
  <si>
    <t>Długopis biurowy zwykły wkład niebieski</t>
  </si>
  <si>
    <t>Długopis biurowy zwykły wkład czerwony</t>
  </si>
  <si>
    <t>Długopis biurowy zwykły wkład zielony</t>
  </si>
  <si>
    <t>Długopis uni sxn 101 wkład niebieski</t>
  </si>
  <si>
    <t>Cienkopis Stabilo Zielony</t>
  </si>
  <si>
    <t>Cienkopis Stabilo czerwony</t>
  </si>
  <si>
    <t xml:space="preserve">Dziurkacz biurowy Tenis metalowy średni 25 kartek </t>
  </si>
  <si>
    <t>Folia do laminarki 100mic. Format A4 opakowanie 100 arkuszy</t>
  </si>
  <si>
    <t xml:space="preserve">szt. </t>
  </si>
  <si>
    <t xml:space="preserve">Folia strech czarna szerokość 500mm grubość 23um waga 3 kg </t>
  </si>
  <si>
    <t>Gumka do ścierania</t>
  </si>
  <si>
    <t xml:space="preserve">Gumka recepturka 60 mm 1,5 x 1,5 mm białe opk 1 kg. </t>
  </si>
  <si>
    <t xml:space="preserve">opak. </t>
  </si>
  <si>
    <t xml:space="preserve">Gumka recepturka z zaczepem 160x90 mm opk 1kg. </t>
  </si>
  <si>
    <t>opak.</t>
  </si>
  <si>
    <t>Kalkulator CITIZEN SDC-444S</t>
  </si>
  <si>
    <t xml:space="preserve">Kredki ołówkowe drewniane szkolne 6 kolorów </t>
  </si>
  <si>
    <t>kpl.</t>
  </si>
  <si>
    <t>Klej introligatorski biały w wiaderku (5,5 kg.)</t>
  </si>
  <si>
    <t>Klej do papieru w płynie bezbarwny30 g</t>
  </si>
  <si>
    <t>Klej do papieru w sztyfcie 36g</t>
  </si>
  <si>
    <t xml:space="preserve">Klipy do papieru 19mm (opk12szt.) </t>
  </si>
  <si>
    <t xml:space="preserve">Klipy biurowe 32mm (opk12szt.) </t>
  </si>
  <si>
    <t xml:space="preserve">Korektor w taśmie szer. 5mm. </t>
  </si>
  <si>
    <t>Koszulka  do dokumentów A4 (opak 100szt)</t>
  </si>
  <si>
    <t>Koperta C6 biała samoklejąca</t>
  </si>
  <si>
    <t>Koperta C5 biała samoklejąca</t>
  </si>
  <si>
    <t>Koperta  brązowa  B4</t>
  </si>
  <si>
    <t xml:space="preserve">Koperta  C5 rozszerzona </t>
  </si>
  <si>
    <t xml:space="preserve">Koperta  bąbelkowa A5 biała </t>
  </si>
  <si>
    <t>Kreda biała (opak. 50 szt)</t>
  </si>
  <si>
    <t xml:space="preserve">Linijka 30 cm </t>
  </si>
  <si>
    <t>Marker czarny PERMANENTNY</t>
  </si>
  <si>
    <t xml:space="preserve">Marker NIEBIESKI PERMANENTNY </t>
  </si>
  <si>
    <t>Marker do tab. flip- chart czarne</t>
  </si>
  <si>
    <t xml:space="preserve">Marker do tablicy  suchościernej kolor czarny </t>
  </si>
  <si>
    <t>Marker do CD/DVD olejowy (czarny -20 , biały -5 )</t>
  </si>
  <si>
    <t xml:space="preserve">Ołówek  Stabilo  HB </t>
  </si>
  <si>
    <t>Papier do tab. flip-chart gładka 50 kart</t>
  </si>
  <si>
    <t xml:space="preserve">Papier szary pakowy rolka po 5 kg (60 cm) </t>
  </si>
  <si>
    <t xml:space="preserve">Pędzelek okrągły nr 16 </t>
  </si>
  <si>
    <t>Pudełko archiwizacyjne  A4 (op. 50 szt.) 340x250x100  vp (niebieskie)</t>
  </si>
  <si>
    <t xml:space="preserve">Rozszywasz biurowy </t>
  </si>
  <si>
    <t>Spinacze małe 28 mm metalowy (1- opk.-100szt.)</t>
  </si>
  <si>
    <t xml:space="preserve">Segregator szeroki format A4/75mm </t>
  </si>
  <si>
    <t>Segregator wąski format A4/50mm</t>
  </si>
  <si>
    <t>Skoroszyt z oczkiem pełny A4 biały</t>
  </si>
  <si>
    <t xml:space="preserve">Skoroszyt z oczkiem połówka A4 biały </t>
  </si>
  <si>
    <t>Taśma przylepna dwustronna 48x10 m.</t>
  </si>
  <si>
    <t>Taśma biurowa przezroczysta (op. 6 szt.)24mm</t>
  </si>
  <si>
    <t>Taśma pakowa przezroczysta (op. 6szt)50mm</t>
  </si>
  <si>
    <t>Taśma pakowa – brązowa (op. 6szt)50mm</t>
  </si>
  <si>
    <t xml:space="preserve">Teczka wiązana A4 biała </t>
  </si>
  <si>
    <t>Teczka z gumką A4 biała</t>
  </si>
  <si>
    <t>Tusz do pieczątek bezolejowy Noris 110s (zielony)</t>
  </si>
  <si>
    <t>Tusz do pieczątek bezolejowy Noris 110s (czerwony)</t>
  </si>
  <si>
    <t xml:space="preserve">Tusz do pieczątek bezolejowy Noris 110s (niebieski) </t>
  </si>
  <si>
    <t xml:space="preserve">Tusz do pieczątek bezolejowy Noris 110s (czarny) </t>
  </si>
  <si>
    <t xml:space="preserve">Temperówka </t>
  </si>
  <si>
    <t>Wąsy do skoroszytów  (25op)</t>
  </si>
  <si>
    <t>Wąsy do skoroszytów plastikowy długi   (25op)</t>
  </si>
  <si>
    <t>Wkład do laminarki Cartrige 30m A4 Cold Laminator</t>
  </si>
  <si>
    <t xml:space="preserve">Zakładka indeksująca 12x45mm samoprzylepne kolory 5x 25 szt. </t>
  </si>
  <si>
    <t>Zakreślasz stabilo zielony  2mm-5mm</t>
  </si>
  <si>
    <t xml:space="preserve">Zakreślasz stabilo zółty </t>
  </si>
  <si>
    <t xml:space="preserve">Zakreślasz stabilo pomarańczowy </t>
  </si>
  <si>
    <t>Zeszyt A4 w kratkę w twardej oprawie 64 kartkowe</t>
  </si>
  <si>
    <t>Zeszyt A4 w kratkę w twardej oprawie 96 kartkowe</t>
  </si>
  <si>
    <t>Zeszyt A5 w kratkę w twardej oprawie 96 kartkowe</t>
  </si>
  <si>
    <t>Zeszyt A5 w kratkę (64 kartki)</t>
  </si>
  <si>
    <t>Zszywki biurowe (24/6) op. 1000 szt.</t>
  </si>
  <si>
    <t>Zszywacz metalowy wykorzystujący zszywki 24/8 novus b4fc</t>
  </si>
  <si>
    <t>Papier A4 kolorowy mix pastelowy  (op.250 arkuszy)</t>
  </si>
  <si>
    <t xml:space="preserve">Papier ksero  A4 kolor kartek żółty </t>
  </si>
  <si>
    <t>ryz</t>
  </si>
  <si>
    <t>Papier A4 kolor kartek biały 160g/m² opakowanie 250 arkuszy</t>
  </si>
  <si>
    <t>Papier ksero A4 nie mniej niż 80 g/m²</t>
  </si>
  <si>
    <t>Nożyczki biurowe  LAKO średnie 7"</t>
  </si>
  <si>
    <t>SPRAWA NR: D/Kw-M.2233.5.2023.MSz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</si>
</sst>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22" borderId="29" xfId="0" applyNumberFormat="1" applyFont="1" applyFill="1" applyBorder="1" applyAlignment="1">
      <alignment horizontal="center" vertical="center" wrapText="1"/>
    </xf>
    <xf numFmtId="178" fontId="0" fillId="22" borderId="0" xfId="0" applyNumberFormat="1" applyFont="1" applyFill="1" applyBorder="1" applyAlignment="1">
      <alignment horizontal="center" vertical="center" wrapText="1"/>
    </xf>
    <xf numFmtId="178" fontId="0" fillId="22" borderId="28" xfId="0" applyNumberFormat="1" applyFont="1" applyFill="1" applyBorder="1" applyAlignment="1">
      <alignment horizontal="center" vertical="center" wrapText="1"/>
    </xf>
    <xf numFmtId="178" fontId="0" fillId="15" borderId="30" xfId="0" applyNumberFormat="1" applyFill="1" applyBorder="1" applyAlignment="1">
      <alignment horizontal="center" vertical="center" wrapText="1"/>
    </xf>
    <xf numFmtId="178" fontId="0" fillId="15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22" borderId="21" xfId="59" applyNumberFormat="1" applyFont="1" applyFill="1" applyBorder="1" applyAlignment="1" applyProtection="1">
      <alignment horizontal="center" vertical="center" wrapText="1"/>
      <protection/>
    </xf>
    <xf numFmtId="178" fontId="0" fillId="7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5" xfId="59" applyNumberFormat="1" applyBorder="1" applyAlignment="1" applyProtection="1">
      <alignment vertical="center" wrapText="1"/>
      <protection/>
    </xf>
    <xf numFmtId="0" fontId="10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1" fillId="0" borderId="36" xfId="58" applyFont="1" applyBorder="1" applyAlignment="1">
      <alignment horizontal="center" vertical="center" wrapText="1"/>
      <protection/>
    </xf>
    <xf numFmtId="0" fontId="1" fillId="0" borderId="37" xfId="58" applyFont="1" applyBorder="1" applyAlignment="1">
      <alignment horizontal="center" vertical="center" wrapText="1"/>
      <protection/>
    </xf>
    <xf numFmtId="0" fontId="0" fillId="0" borderId="10" xfId="59" applyFont="1" applyBorder="1" applyAlignment="1" applyProtection="1">
      <alignment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178" fontId="0" fillId="22" borderId="30" xfId="59" applyNumberFormat="1" applyFont="1" applyFill="1" applyBorder="1" applyAlignment="1" applyProtection="1">
      <alignment horizontal="center" vertical="center" wrapText="1"/>
      <protection/>
    </xf>
    <xf numFmtId="178" fontId="0" fillId="22" borderId="38" xfId="59" applyNumberFormat="1" applyFont="1" applyFill="1" applyBorder="1" applyAlignment="1" applyProtection="1">
      <alignment horizontal="center" vertical="center" wrapText="1"/>
      <protection/>
    </xf>
    <xf numFmtId="178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showGridLines="0" tabSelected="1" zoomScaleSheetLayoutView="50" workbookViewId="0" topLeftCell="A1">
      <selection activeCell="I4" sqref="I4:K5"/>
    </sheetView>
  </sheetViews>
  <sheetFormatPr defaultColWidth="0" defaultRowHeight="12.75" zeroHeight="1"/>
  <cols>
    <col min="1" max="1" width="1.75390625" style="58" customWidth="1"/>
    <col min="2" max="2" width="4.375" style="58" customWidth="1"/>
    <col min="3" max="3" width="26.25390625" style="81" customWidth="1"/>
    <col min="4" max="4" width="5.75390625" style="59" customWidth="1"/>
    <col min="5" max="5" width="8.625" style="59" customWidth="1"/>
    <col min="6" max="6" width="12.25390625" style="58" customWidth="1"/>
    <col min="7" max="7" width="14.375" style="58" customWidth="1"/>
    <col min="8" max="8" width="7.75390625" style="58" customWidth="1"/>
    <col min="9" max="9" width="12.625" style="58" customWidth="1"/>
    <col min="10" max="10" width="13.125" style="58" customWidth="1"/>
    <col min="11" max="11" width="20.00390625" style="58" customWidth="1"/>
    <col min="12" max="12" width="1.875" style="58" customWidth="1"/>
    <col min="13" max="15" width="9.125" style="58" hidden="1" customWidth="1"/>
    <col min="16" max="16" width="18.875" style="58" hidden="1" customWidth="1"/>
    <col min="17" max="255" width="9.125" style="58" hidden="1" customWidth="1"/>
    <col min="256" max="16384" width="1.12109375" style="58" hidden="1" customWidth="1"/>
  </cols>
  <sheetData>
    <row r="1" spans="1:11" ht="12.75">
      <c r="A1" s="61"/>
      <c r="B1" s="61"/>
      <c r="C1" s="78"/>
      <c r="D1" s="62"/>
      <c r="J1" s="101"/>
      <c r="K1" s="101"/>
    </row>
    <row r="2" spans="1:11" ht="12.75" customHeight="1">
      <c r="A2" s="61"/>
      <c r="B2" s="102"/>
      <c r="C2" s="102"/>
      <c r="D2" s="102"/>
      <c r="E2" s="60"/>
      <c r="F2" s="60"/>
      <c r="G2" s="60"/>
      <c r="H2" s="60"/>
      <c r="I2" s="60"/>
      <c r="J2" s="101"/>
      <c r="K2" s="101"/>
    </row>
    <row r="3" spans="1:11" ht="12.75">
      <c r="A3" s="61"/>
      <c r="B3" s="102"/>
      <c r="C3" s="102"/>
      <c r="D3" s="102"/>
      <c r="E3" s="60"/>
      <c r="F3" s="60"/>
      <c r="G3" s="60"/>
      <c r="H3" s="60"/>
      <c r="I3" s="60"/>
      <c r="J3" s="60"/>
      <c r="K3" s="60"/>
    </row>
    <row r="4" spans="2:11" ht="12.75">
      <c r="B4" s="60"/>
      <c r="C4" s="79"/>
      <c r="D4" s="60"/>
      <c r="E4" s="60"/>
      <c r="F4" s="60"/>
      <c r="G4" s="60"/>
      <c r="H4" s="60"/>
      <c r="I4" s="98" t="s">
        <v>161</v>
      </c>
      <c r="J4" s="98"/>
      <c r="K4" s="98"/>
    </row>
    <row r="5" spans="2:11" ht="12.75">
      <c r="B5" s="60"/>
      <c r="C5" s="79"/>
      <c r="D5" s="60"/>
      <c r="E5" s="60"/>
      <c r="F5" s="60"/>
      <c r="G5" s="60"/>
      <c r="H5" s="60"/>
      <c r="I5" s="98"/>
      <c r="J5" s="98"/>
      <c r="K5" s="98"/>
    </row>
    <row r="6" spans="2:11" ht="12.75">
      <c r="B6" s="98" t="s">
        <v>75</v>
      </c>
      <c r="C6" s="98"/>
      <c r="D6" s="98"/>
      <c r="E6" s="98"/>
      <c r="F6" s="98"/>
      <c r="G6" s="98"/>
      <c r="H6" s="98"/>
      <c r="I6" s="98"/>
      <c r="J6" s="98"/>
      <c r="K6" s="98"/>
    </row>
    <row r="7" spans="2:11" ht="12.7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2:11" ht="12.7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2:11" ht="12.75">
      <c r="B9" s="60"/>
      <c r="C9" s="79"/>
      <c r="D9" s="60"/>
      <c r="E9" s="60"/>
      <c r="F9" s="60"/>
      <c r="G9" s="60"/>
      <c r="H9" s="60"/>
      <c r="I9" s="60"/>
      <c r="J9" s="60"/>
      <c r="K9" s="60"/>
    </row>
    <row r="10" spans="2:11" ht="12.75">
      <c r="B10" s="98" t="s">
        <v>64</v>
      </c>
      <c r="C10" s="98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98"/>
      <c r="C11" s="98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9" t="s">
        <v>66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12.75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 ht="12.75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 ht="12.7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12.75">
      <c r="B16" s="99" t="s">
        <v>65</v>
      </c>
      <c r="C16" s="99"/>
      <c r="D16" s="60"/>
      <c r="E16" s="60"/>
      <c r="F16" s="60"/>
      <c r="G16" s="60"/>
      <c r="H16" s="60"/>
      <c r="I16" s="60"/>
      <c r="J16" s="60"/>
      <c r="K16" s="60"/>
    </row>
    <row r="17" spans="2:11" ht="12.75">
      <c r="B17" s="99" t="s">
        <v>66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2:11" ht="12.75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 ht="12.75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 ht="12.75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 ht="12.75">
      <c r="B21" s="99" t="s">
        <v>67</v>
      </c>
      <c r="C21" s="99"/>
      <c r="D21" s="60"/>
      <c r="E21" s="60"/>
      <c r="F21" s="60"/>
      <c r="G21" s="60"/>
      <c r="H21" s="60"/>
      <c r="I21" s="60"/>
      <c r="J21" s="60"/>
      <c r="K21" s="60"/>
    </row>
    <row r="22" spans="2:11" ht="12.75">
      <c r="B22" s="99" t="s">
        <v>66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2.75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 ht="12.75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 ht="12.7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2.75">
      <c r="B26" s="99" t="s">
        <v>68</v>
      </c>
      <c r="C26" s="99"/>
      <c r="D26" s="60"/>
      <c r="E26" s="60"/>
      <c r="F26" s="60"/>
      <c r="G26" s="60"/>
      <c r="H26" s="60"/>
      <c r="I26" s="60"/>
      <c r="J26" s="60"/>
      <c r="K26" s="60"/>
    </row>
    <row r="27" spans="2:11" ht="12.75">
      <c r="B27" s="99" t="s">
        <v>66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2:11" ht="12.75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 ht="12.75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 ht="12.75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 ht="12.75">
      <c r="B31" s="99" t="s">
        <v>69</v>
      </c>
      <c r="C31" s="99"/>
      <c r="D31" s="60"/>
      <c r="E31" s="60"/>
      <c r="F31" s="60"/>
      <c r="G31" s="60"/>
      <c r="H31" s="60"/>
      <c r="I31" s="60"/>
      <c r="J31" s="60"/>
      <c r="K31" s="60"/>
    </row>
    <row r="32" spans="2:11" ht="12.75">
      <c r="B32" s="60"/>
      <c r="C32" s="79"/>
      <c r="D32" s="60"/>
      <c r="E32" s="60"/>
      <c r="F32" s="60"/>
      <c r="G32" s="60"/>
      <c r="H32" s="60"/>
      <c r="I32" s="60"/>
      <c r="J32" s="60"/>
      <c r="K32" s="60"/>
    </row>
    <row r="33" spans="2:11" ht="12.75">
      <c r="B33" s="100" t="s">
        <v>72</v>
      </c>
      <c r="C33" s="100"/>
      <c r="D33" s="100"/>
      <c r="E33" s="100" t="s">
        <v>73</v>
      </c>
      <c r="F33" s="100"/>
      <c r="G33" s="100"/>
      <c r="H33" s="100" t="s">
        <v>74</v>
      </c>
      <c r="I33" s="100"/>
      <c r="J33" s="100"/>
      <c r="K33" s="100"/>
    </row>
    <row r="34" spans="2:11" ht="12.75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 ht="12.75">
      <c r="B35" s="60"/>
      <c r="C35" s="79"/>
      <c r="D35" s="60"/>
      <c r="E35" s="60"/>
      <c r="F35" s="60"/>
      <c r="G35" s="60"/>
      <c r="H35" s="60"/>
      <c r="I35" s="60"/>
      <c r="J35" s="60"/>
      <c r="K35" s="60"/>
    </row>
    <row r="36" spans="2:11" ht="12.75">
      <c r="B36" s="99" t="s">
        <v>70</v>
      </c>
      <c r="C36" s="99"/>
      <c r="D36" s="99"/>
      <c r="E36" s="99"/>
      <c r="F36" s="99"/>
      <c r="G36" s="60"/>
      <c r="H36" s="60"/>
      <c r="I36" s="60"/>
      <c r="J36" s="60"/>
      <c r="K36" s="60"/>
    </row>
    <row r="37" spans="2:11" ht="12.75">
      <c r="B37" s="99"/>
      <c r="C37" s="99"/>
      <c r="D37" s="99"/>
      <c r="E37" s="99"/>
      <c r="F37" s="99"/>
      <c r="G37" s="60"/>
      <c r="H37" s="60"/>
      <c r="I37" s="60"/>
      <c r="J37" s="60"/>
      <c r="K37" s="60"/>
    </row>
    <row r="38" spans="2:11" ht="12.75">
      <c r="B38" s="57"/>
      <c r="C38" s="80"/>
      <c r="D38" s="57"/>
      <c r="E38" s="57"/>
      <c r="F38" s="57"/>
      <c r="G38" s="60"/>
      <c r="H38" s="60"/>
      <c r="I38" s="60"/>
      <c r="J38" s="60"/>
      <c r="K38" s="60"/>
    </row>
    <row r="39" spans="2:11" ht="12.75">
      <c r="B39" s="99" t="s">
        <v>71</v>
      </c>
      <c r="C39" s="99"/>
      <c r="D39" s="99"/>
      <c r="E39" s="99"/>
      <c r="F39" s="99"/>
      <c r="G39" s="60"/>
      <c r="H39" s="60"/>
      <c r="I39" s="60"/>
      <c r="J39" s="60"/>
      <c r="K39" s="60"/>
    </row>
    <row r="40" spans="2:11" ht="12.75">
      <c r="B40" s="99"/>
      <c r="C40" s="99"/>
      <c r="D40" s="99"/>
      <c r="E40" s="99"/>
      <c r="F40" s="99"/>
      <c r="G40" s="60"/>
      <c r="H40" s="60"/>
      <c r="I40" s="60"/>
      <c r="J40" s="60"/>
      <c r="K40" s="60"/>
    </row>
    <row r="41" ht="12.75"/>
    <row r="42" ht="12.75"/>
    <row r="43" ht="12.75"/>
    <row r="44" ht="12.75"/>
    <row r="45" ht="12.75"/>
    <row r="46" spans="2:11" ht="21.7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12.75">
      <c r="B47" s="89" t="s">
        <v>78</v>
      </c>
      <c r="C47" s="89"/>
      <c r="D47" s="89"/>
      <c r="E47" s="89"/>
      <c r="F47" s="89"/>
      <c r="G47" s="89"/>
      <c r="H47" s="89"/>
      <c r="I47" s="89"/>
      <c r="J47" s="89"/>
      <c r="K47" s="89"/>
    </row>
    <row r="48" spans="2:11" ht="12.75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 ht="12.75">
      <c r="B49" s="90" t="s">
        <v>23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2.75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2.75">
      <c r="B51" s="63"/>
      <c r="C51" s="82"/>
      <c r="D51" s="64"/>
      <c r="E51" s="64" t="s">
        <v>3</v>
      </c>
      <c r="F51" s="64" t="s">
        <v>4</v>
      </c>
      <c r="G51" s="64" t="s">
        <v>9</v>
      </c>
      <c r="H51" s="64" t="s">
        <v>22</v>
      </c>
      <c r="I51" s="64" t="s">
        <v>5</v>
      </c>
      <c r="J51" s="64" t="s">
        <v>10</v>
      </c>
      <c r="K51" s="64" t="s">
        <v>11</v>
      </c>
    </row>
    <row r="52" spans="2:11" ht="38.25">
      <c r="B52" s="64" t="s">
        <v>12</v>
      </c>
      <c r="C52" s="64" t="s">
        <v>13</v>
      </c>
      <c r="D52" s="64" t="s">
        <v>21</v>
      </c>
      <c r="E52" s="64" t="s">
        <v>6</v>
      </c>
      <c r="F52" s="64" t="s">
        <v>1</v>
      </c>
      <c r="G52" s="64" t="s">
        <v>14</v>
      </c>
      <c r="H52" s="64" t="s">
        <v>2</v>
      </c>
      <c r="I52" s="64" t="s">
        <v>15</v>
      </c>
      <c r="J52" s="65" t="s">
        <v>16</v>
      </c>
      <c r="K52" s="64" t="s">
        <v>17</v>
      </c>
    </row>
    <row r="53" spans="2:11" ht="24.75" customHeight="1">
      <c r="B53" s="64">
        <v>1</v>
      </c>
      <c r="C53" s="83" t="s">
        <v>79</v>
      </c>
      <c r="D53" s="76" t="s">
        <v>80</v>
      </c>
      <c r="E53" s="77">
        <v>300</v>
      </c>
      <c r="F53" s="53"/>
      <c r="G53" s="53">
        <f>ROUND(E53*F53,2)</f>
        <v>0</v>
      </c>
      <c r="H53" s="54"/>
      <c r="I53" s="53">
        <f>ROUND(G53*H53,2)</f>
        <v>0</v>
      </c>
      <c r="J53" s="53">
        <f>ROUND(K53/E53,2)</f>
        <v>0</v>
      </c>
      <c r="K53" s="53">
        <f>ROUND(SUM(G53,I53),2)</f>
        <v>0</v>
      </c>
    </row>
    <row r="54" spans="2:11" ht="24.75" customHeight="1">
      <c r="B54" s="64">
        <v>2</v>
      </c>
      <c r="C54" s="84" t="s">
        <v>81</v>
      </c>
      <c r="D54" s="76" t="s">
        <v>80</v>
      </c>
      <c r="E54" s="77">
        <v>6</v>
      </c>
      <c r="F54" s="53"/>
      <c r="G54" s="53">
        <f>ROUND(E54*F54,2)</f>
        <v>0</v>
      </c>
      <c r="H54" s="54"/>
      <c r="I54" s="53">
        <f>ROUND(G54*H54,2)</f>
        <v>0</v>
      </c>
      <c r="J54" s="53">
        <f>ROUND(K54/E54,2)</f>
        <v>0</v>
      </c>
      <c r="K54" s="53">
        <f>ROUND(SUM(G54,I54),2)</f>
        <v>0</v>
      </c>
    </row>
    <row r="55" spans="2:11" ht="24.75" customHeight="1">
      <c r="B55" s="64">
        <v>3</v>
      </c>
      <c r="C55" s="84" t="s">
        <v>82</v>
      </c>
      <c r="D55" s="76" t="s">
        <v>80</v>
      </c>
      <c r="E55" s="77">
        <v>20</v>
      </c>
      <c r="F55" s="53"/>
      <c r="G55" s="53">
        <f aca="true" t="shared" si="0" ref="G55:G118">ROUND(E55*F55,2)</f>
        <v>0</v>
      </c>
      <c r="H55" s="54"/>
      <c r="I55" s="53">
        <f aca="true" t="shared" si="1" ref="I55:I118">ROUND(G55*H55,2)</f>
        <v>0</v>
      </c>
      <c r="J55" s="53">
        <f aca="true" t="shared" si="2" ref="J55:J118">ROUND(K55/E55,2)</f>
        <v>0</v>
      </c>
      <c r="K55" s="53">
        <f aca="true" t="shared" si="3" ref="K55:K118">ROUND(SUM(G55,I55),2)</f>
        <v>0</v>
      </c>
    </row>
    <row r="56" spans="2:11" ht="24.75" customHeight="1">
      <c r="B56" s="64">
        <v>4</v>
      </c>
      <c r="C56" s="84" t="s">
        <v>83</v>
      </c>
      <c r="D56" s="76" t="s">
        <v>80</v>
      </c>
      <c r="E56" s="77">
        <v>1000</v>
      </c>
      <c r="F56" s="53"/>
      <c r="G56" s="53">
        <f t="shared" si="0"/>
        <v>0</v>
      </c>
      <c r="H56" s="54"/>
      <c r="I56" s="53">
        <f t="shared" si="1"/>
        <v>0</v>
      </c>
      <c r="J56" s="53">
        <f t="shared" si="2"/>
        <v>0</v>
      </c>
      <c r="K56" s="53">
        <f t="shared" si="3"/>
        <v>0</v>
      </c>
    </row>
    <row r="57" spans="2:11" ht="24.75" customHeight="1">
      <c r="B57" s="64">
        <v>5</v>
      </c>
      <c r="C57" s="84" t="s">
        <v>84</v>
      </c>
      <c r="D57" s="76" t="s">
        <v>80</v>
      </c>
      <c r="E57" s="77">
        <v>30</v>
      </c>
      <c r="F57" s="53"/>
      <c r="G57" s="53">
        <f t="shared" si="0"/>
        <v>0</v>
      </c>
      <c r="H57" s="54"/>
      <c r="I57" s="53">
        <f t="shared" si="1"/>
        <v>0</v>
      </c>
      <c r="J57" s="53">
        <f t="shared" si="2"/>
        <v>0</v>
      </c>
      <c r="K57" s="53">
        <f t="shared" si="3"/>
        <v>0</v>
      </c>
    </row>
    <row r="58" spans="2:11" ht="24.75" customHeight="1">
      <c r="B58" s="64">
        <v>6</v>
      </c>
      <c r="C58" s="84" t="s">
        <v>85</v>
      </c>
      <c r="D58" s="76" t="s">
        <v>80</v>
      </c>
      <c r="E58" s="77">
        <v>30</v>
      </c>
      <c r="F58" s="53"/>
      <c r="G58" s="53">
        <f t="shared" si="0"/>
        <v>0</v>
      </c>
      <c r="H58" s="54"/>
      <c r="I58" s="53">
        <f t="shared" si="1"/>
        <v>0</v>
      </c>
      <c r="J58" s="53">
        <f t="shared" si="2"/>
        <v>0</v>
      </c>
      <c r="K58" s="53">
        <f t="shared" si="3"/>
        <v>0</v>
      </c>
    </row>
    <row r="59" spans="2:11" ht="24.75" customHeight="1">
      <c r="B59" s="64">
        <v>7</v>
      </c>
      <c r="C59" s="84" t="s">
        <v>86</v>
      </c>
      <c r="D59" s="76" t="s">
        <v>80</v>
      </c>
      <c r="E59" s="77">
        <v>700</v>
      </c>
      <c r="F59" s="53"/>
      <c r="G59" s="53">
        <f t="shared" si="0"/>
        <v>0</v>
      </c>
      <c r="H59" s="54"/>
      <c r="I59" s="53">
        <f t="shared" si="1"/>
        <v>0</v>
      </c>
      <c r="J59" s="53">
        <f t="shared" si="2"/>
        <v>0</v>
      </c>
      <c r="K59" s="53">
        <f t="shared" si="3"/>
        <v>0</v>
      </c>
    </row>
    <row r="60" spans="2:11" ht="24.75" customHeight="1">
      <c r="B60" s="64">
        <v>8</v>
      </c>
      <c r="C60" s="84" t="s">
        <v>87</v>
      </c>
      <c r="D60" s="76" t="s">
        <v>80</v>
      </c>
      <c r="E60" s="77">
        <v>50</v>
      </c>
      <c r="F60" s="53"/>
      <c r="G60" s="53">
        <f t="shared" si="0"/>
        <v>0</v>
      </c>
      <c r="H60" s="54"/>
      <c r="I60" s="53">
        <f t="shared" si="1"/>
        <v>0</v>
      </c>
      <c r="J60" s="53">
        <f t="shared" si="2"/>
        <v>0</v>
      </c>
      <c r="K60" s="53">
        <f t="shared" si="3"/>
        <v>0</v>
      </c>
    </row>
    <row r="61" spans="2:11" ht="24.75" customHeight="1">
      <c r="B61" s="64">
        <v>9</v>
      </c>
      <c r="C61" s="84" t="s">
        <v>88</v>
      </c>
      <c r="D61" s="76" t="s">
        <v>80</v>
      </c>
      <c r="E61" s="77">
        <v>50</v>
      </c>
      <c r="F61" s="53"/>
      <c r="G61" s="53">
        <f t="shared" si="0"/>
        <v>0</v>
      </c>
      <c r="H61" s="54"/>
      <c r="I61" s="53">
        <f t="shared" si="1"/>
        <v>0</v>
      </c>
      <c r="J61" s="53">
        <f t="shared" si="2"/>
        <v>0</v>
      </c>
      <c r="K61" s="53">
        <f t="shared" si="3"/>
        <v>0</v>
      </c>
    </row>
    <row r="62" spans="2:11" ht="24.75" customHeight="1">
      <c r="B62" s="64">
        <v>10</v>
      </c>
      <c r="C62" s="84" t="s">
        <v>89</v>
      </c>
      <c r="D62" s="76" t="s">
        <v>80</v>
      </c>
      <c r="E62" s="77">
        <v>20</v>
      </c>
      <c r="F62" s="53"/>
      <c r="G62" s="53">
        <f t="shared" si="0"/>
        <v>0</v>
      </c>
      <c r="H62" s="54"/>
      <c r="I62" s="53">
        <f t="shared" si="1"/>
        <v>0</v>
      </c>
      <c r="J62" s="53">
        <f t="shared" si="2"/>
        <v>0</v>
      </c>
      <c r="K62" s="53">
        <f t="shared" si="3"/>
        <v>0</v>
      </c>
    </row>
    <row r="63" spans="2:11" ht="24.75" customHeight="1">
      <c r="B63" s="64">
        <v>11</v>
      </c>
      <c r="C63" s="84" t="s">
        <v>90</v>
      </c>
      <c r="D63" s="76" t="s">
        <v>91</v>
      </c>
      <c r="E63" s="77">
        <v>3</v>
      </c>
      <c r="F63" s="53"/>
      <c r="G63" s="53">
        <f t="shared" si="0"/>
        <v>0</v>
      </c>
      <c r="H63" s="54"/>
      <c r="I63" s="53">
        <f t="shared" si="1"/>
        <v>0</v>
      </c>
      <c r="J63" s="53">
        <f t="shared" si="2"/>
        <v>0</v>
      </c>
      <c r="K63" s="53">
        <f t="shared" si="3"/>
        <v>0</v>
      </c>
    </row>
    <row r="64" spans="2:11" ht="24.75" customHeight="1">
      <c r="B64" s="64">
        <v>12</v>
      </c>
      <c r="C64" s="84" t="s">
        <v>92</v>
      </c>
      <c r="D64" s="76" t="s">
        <v>80</v>
      </c>
      <c r="E64" s="77">
        <v>4</v>
      </c>
      <c r="F64" s="53"/>
      <c r="G64" s="53">
        <f t="shared" si="0"/>
        <v>0</v>
      </c>
      <c r="H64" s="54"/>
      <c r="I64" s="53">
        <f t="shared" si="1"/>
        <v>0</v>
      </c>
      <c r="J64" s="53">
        <f t="shared" si="2"/>
        <v>0</v>
      </c>
      <c r="K64" s="53">
        <f t="shared" si="3"/>
        <v>0</v>
      </c>
    </row>
    <row r="65" spans="2:11" ht="24.75" customHeight="1">
      <c r="B65" s="64">
        <v>13</v>
      </c>
      <c r="C65" s="84" t="s">
        <v>93</v>
      </c>
      <c r="D65" s="76" t="s">
        <v>80</v>
      </c>
      <c r="E65" s="77">
        <v>100</v>
      </c>
      <c r="F65" s="53"/>
      <c r="G65" s="53">
        <f t="shared" si="0"/>
        <v>0</v>
      </c>
      <c r="H65" s="54"/>
      <c r="I65" s="53">
        <f t="shared" si="1"/>
        <v>0</v>
      </c>
      <c r="J65" s="53">
        <f t="shared" si="2"/>
        <v>0</v>
      </c>
      <c r="K65" s="53">
        <f t="shared" si="3"/>
        <v>0</v>
      </c>
    </row>
    <row r="66" spans="2:11" ht="24.75" customHeight="1">
      <c r="B66" s="64">
        <v>14</v>
      </c>
      <c r="C66" s="84" t="s">
        <v>94</v>
      </c>
      <c r="D66" s="76" t="s">
        <v>95</v>
      </c>
      <c r="E66" s="77">
        <v>3</v>
      </c>
      <c r="F66" s="53"/>
      <c r="G66" s="53">
        <f t="shared" si="0"/>
        <v>0</v>
      </c>
      <c r="H66" s="54"/>
      <c r="I66" s="53">
        <f t="shared" si="1"/>
        <v>0</v>
      </c>
      <c r="J66" s="53">
        <f t="shared" si="2"/>
        <v>0</v>
      </c>
      <c r="K66" s="53">
        <f t="shared" si="3"/>
        <v>0</v>
      </c>
    </row>
    <row r="67" spans="2:11" ht="24.75" customHeight="1">
      <c r="B67" s="64">
        <v>15</v>
      </c>
      <c r="C67" s="84" t="s">
        <v>96</v>
      </c>
      <c r="D67" s="76" t="s">
        <v>97</v>
      </c>
      <c r="E67" s="77">
        <v>3</v>
      </c>
      <c r="F67" s="53"/>
      <c r="G67" s="53">
        <f t="shared" si="0"/>
        <v>0</v>
      </c>
      <c r="H67" s="54"/>
      <c r="I67" s="53">
        <f t="shared" si="1"/>
        <v>0</v>
      </c>
      <c r="J67" s="53">
        <f t="shared" si="2"/>
        <v>0</v>
      </c>
      <c r="K67" s="53">
        <f t="shared" si="3"/>
        <v>0</v>
      </c>
    </row>
    <row r="68" spans="2:11" ht="24.75" customHeight="1">
      <c r="B68" s="64">
        <v>16</v>
      </c>
      <c r="C68" s="84" t="s">
        <v>98</v>
      </c>
      <c r="D68" s="76" t="s">
        <v>80</v>
      </c>
      <c r="E68" s="77">
        <v>5</v>
      </c>
      <c r="F68" s="53"/>
      <c r="G68" s="53">
        <f t="shared" si="0"/>
        <v>0</v>
      </c>
      <c r="H68" s="54"/>
      <c r="I68" s="53">
        <f t="shared" si="1"/>
        <v>0</v>
      </c>
      <c r="J68" s="53">
        <f t="shared" si="2"/>
        <v>0</v>
      </c>
      <c r="K68" s="53">
        <f t="shared" si="3"/>
        <v>0</v>
      </c>
    </row>
    <row r="69" spans="2:11" ht="24.75" customHeight="1">
      <c r="B69" s="64">
        <v>17</v>
      </c>
      <c r="C69" s="84" t="s">
        <v>99</v>
      </c>
      <c r="D69" s="76" t="s">
        <v>100</v>
      </c>
      <c r="E69" s="77">
        <v>6</v>
      </c>
      <c r="F69" s="53"/>
      <c r="G69" s="53">
        <f t="shared" si="0"/>
        <v>0</v>
      </c>
      <c r="H69" s="54"/>
      <c r="I69" s="53">
        <f t="shared" si="1"/>
        <v>0</v>
      </c>
      <c r="J69" s="53">
        <f t="shared" si="2"/>
        <v>0</v>
      </c>
      <c r="K69" s="53">
        <f t="shared" si="3"/>
        <v>0</v>
      </c>
    </row>
    <row r="70" spans="2:11" ht="24.75" customHeight="1">
      <c r="B70" s="64">
        <v>18</v>
      </c>
      <c r="C70" s="84" t="s">
        <v>101</v>
      </c>
      <c r="D70" s="76" t="s">
        <v>80</v>
      </c>
      <c r="E70" s="77">
        <v>10</v>
      </c>
      <c r="F70" s="53"/>
      <c r="G70" s="53">
        <f t="shared" si="0"/>
        <v>0</v>
      </c>
      <c r="H70" s="54"/>
      <c r="I70" s="53">
        <f t="shared" si="1"/>
        <v>0</v>
      </c>
      <c r="J70" s="53">
        <f t="shared" si="2"/>
        <v>0</v>
      </c>
      <c r="K70" s="53">
        <f t="shared" si="3"/>
        <v>0</v>
      </c>
    </row>
    <row r="71" spans="2:11" ht="24.75" customHeight="1">
      <c r="B71" s="64">
        <v>19</v>
      </c>
      <c r="C71" s="84" t="s">
        <v>102</v>
      </c>
      <c r="D71" s="76" t="s">
        <v>80</v>
      </c>
      <c r="E71" s="77">
        <v>10</v>
      </c>
      <c r="F71" s="53"/>
      <c r="G71" s="53">
        <f t="shared" si="0"/>
        <v>0</v>
      </c>
      <c r="H71" s="54"/>
      <c r="I71" s="53">
        <f t="shared" si="1"/>
        <v>0</v>
      </c>
      <c r="J71" s="53">
        <f t="shared" si="2"/>
        <v>0</v>
      </c>
      <c r="K71" s="53">
        <f t="shared" si="3"/>
        <v>0</v>
      </c>
    </row>
    <row r="72" spans="2:11" ht="24.75" customHeight="1">
      <c r="B72" s="64">
        <v>20</v>
      </c>
      <c r="C72" s="84" t="s">
        <v>103</v>
      </c>
      <c r="D72" s="76" t="s">
        <v>80</v>
      </c>
      <c r="E72" s="77">
        <v>240</v>
      </c>
      <c r="F72" s="53"/>
      <c r="G72" s="53">
        <f t="shared" si="0"/>
        <v>0</v>
      </c>
      <c r="H72" s="54"/>
      <c r="I72" s="53">
        <f t="shared" si="1"/>
        <v>0</v>
      </c>
      <c r="J72" s="53">
        <f t="shared" si="2"/>
        <v>0</v>
      </c>
      <c r="K72" s="53">
        <f t="shared" si="3"/>
        <v>0</v>
      </c>
    </row>
    <row r="73" spans="2:11" ht="24.75" customHeight="1">
      <c r="B73" s="64">
        <v>21</v>
      </c>
      <c r="C73" s="84" t="s">
        <v>104</v>
      </c>
      <c r="D73" s="76" t="s">
        <v>97</v>
      </c>
      <c r="E73" s="77">
        <v>10</v>
      </c>
      <c r="F73" s="53"/>
      <c r="G73" s="53">
        <f t="shared" si="0"/>
        <v>0</v>
      </c>
      <c r="H73" s="54"/>
      <c r="I73" s="53">
        <f t="shared" si="1"/>
        <v>0</v>
      </c>
      <c r="J73" s="53">
        <f t="shared" si="2"/>
        <v>0</v>
      </c>
      <c r="K73" s="53">
        <f t="shared" si="3"/>
        <v>0</v>
      </c>
    </row>
    <row r="74" spans="2:11" ht="24.75" customHeight="1">
      <c r="B74" s="64">
        <v>22</v>
      </c>
      <c r="C74" s="84" t="s">
        <v>105</v>
      </c>
      <c r="D74" s="76" t="s">
        <v>97</v>
      </c>
      <c r="E74" s="77">
        <v>30</v>
      </c>
      <c r="F74" s="53"/>
      <c r="G74" s="53">
        <f t="shared" si="0"/>
        <v>0</v>
      </c>
      <c r="H74" s="54"/>
      <c r="I74" s="53">
        <f t="shared" si="1"/>
        <v>0</v>
      </c>
      <c r="J74" s="53">
        <f t="shared" si="2"/>
        <v>0</v>
      </c>
      <c r="K74" s="53">
        <f t="shared" si="3"/>
        <v>0</v>
      </c>
    </row>
    <row r="75" spans="2:11" ht="24.75" customHeight="1">
      <c r="B75" s="64">
        <v>23</v>
      </c>
      <c r="C75" s="84" t="s">
        <v>106</v>
      </c>
      <c r="D75" s="76" t="s">
        <v>80</v>
      </c>
      <c r="E75" s="77">
        <v>10</v>
      </c>
      <c r="F75" s="53"/>
      <c r="G75" s="53">
        <f t="shared" si="0"/>
        <v>0</v>
      </c>
      <c r="H75" s="54"/>
      <c r="I75" s="53">
        <f t="shared" si="1"/>
        <v>0</v>
      </c>
      <c r="J75" s="53">
        <f t="shared" si="2"/>
        <v>0</v>
      </c>
      <c r="K75" s="53">
        <f t="shared" si="3"/>
        <v>0</v>
      </c>
    </row>
    <row r="76" spans="2:11" ht="24.75" customHeight="1">
      <c r="B76" s="64">
        <v>24</v>
      </c>
      <c r="C76" s="84" t="s">
        <v>107</v>
      </c>
      <c r="D76" s="76" t="s">
        <v>97</v>
      </c>
      <c r="E76" s="77">
        <v>40</v>
      </c>
      <c r="F76" s="53"/>
      <c r="G76" s="53">
        <f t="shared" si="0"/>
        <v>0</v>
      </c>
      <c r="H76" s="54"/>
      <c r="I76" s="53">
        <f t="shared" si="1"/>
        <v>0</v>
      </c>
      <c r="J76" s="53">
        <f t="shared" si="2"/>
        <v>0</v>
      </c>
      <c r="K76" s="53">
        <f t="shared" si="3"/>
        <v>0</v>
      </c>
    </row>
    <row r="77" spans="2:11" ht="24.75" customHeight="1">
      <c r="B77" s="64">
        <v>25</v>
      </c>
      <c r="C77" s="84" t="s">
        <v>108</v>
      </c>
      <c r="D77" s="76" t="s">
        <v>80</v>
      </c>
      <c r="E77" s="77">
        <v>1000</v>
      </c>
      <c r="F77" s="53"/>
      <c r="G77" s="53">
        <f t="shared" si="0"/>
        <v>0</v>
      </c>
      <c r="H77" s="54"/>
      <c r="I77" s="53">
        <f t="shared" si="1"/>
        <v>0</v>
      </c>
      <c r="J77" s="53">
        <f t="shared" si="2"/>
        <v>0</v>
      </c>
      <c r="K77" s="53">
        <f t="shared" si="3"/>
        <v>0</v>
      </c>
    </row>
    <row r="78" spans="2:11" ht="24.75" customHeight="1">
      <c r="B78" s="64">
        <v>26</v>
      </c>
      <c r="C78" s="84" t="s">
        <v>109</v>
      </c>
      <c r="D78" s="76" t="s">
        <v>80</v>
      </c>
      <c r="E78" s="77">
        <v>1000</v>
      </c>
      <c r="F78" s="53"/>
      <c r="G78" s="53">
        <f t="shared" si="0"/>
        <v>0</v>
      </c>
      <c r="H78" s="54"/>
      <c r="I78" s="53">
        <f t="shared" si="1"/>
        <v>0</v>
      </c>
      <c r="J78" s="53">
        <f t="shared" si="2"/>
        <v>0</v>
      </c>
      <c r="K78" s="53">
        <f t="shared" si="3"/>
        <v>0</v>
      </c>
    </row>
    <row r="79" spans="2:11" ht="24.75" customHeight="1">
      <c r="B79" s="64">
        <v>27</v>
      </c>
      <c r="C79" s="84" t="s">
        <v>110</v>
      </c>
      <c r="D79" s="76" t="s">
        <v>80</v>
      </c>
      <c r="E79" s="77">
        <v>1000</v>
      </c>
      <c r="F79" s="53"/>
      <c r="G79" s="53">
        <f t="shared" si="0"/>
        <v>0</v>
      </c>
      <c r="H79" s="54"/>
      <c r="I79" s="53">
        <f t="shared" si="1"/>
        <v>0</v>
      </c>
      <c r="J79" s="53">
        <f t="shared" si="2"/>
        <v>0</v>
      </c>
      <c r="K79" s="53">
        <f t="shared" si="3"/>
        <v>0</v>
      </c>
    </row>
    <row r="80" spans="2:11" ht="24.75" customHeight="1">
      <c r="B80" s="64">
        <v>28</v>
      </c>
      <c r="C80" s="84" t="s">
        <v>111</v>
      </c>
      <c r="D80" s="76" t="s">
        <v>80</v>
      </c>
      <c r="E80" s="77">
        <v>500</v>
      </c>
      <c r="F80" s="53"/>
      <c r="G80" s="53">
        <f t="shared" si="0"/>
        <v>0</v>
      </c>
      <c r="H80" s="54"/>
      <c r="I80" s="53">
        <f t="shared" si="1"/>
        <v>0</v>
      </c>
      <c r="J80" s="53">
        <f t="shared" si="2"/>
        <v>0</v>
      </c>
      <c r="K80" s="53">
        <f t="shared" si="3"/>
        <v>0</v>
      </c>
    </row>
    <row r="81" spans="2:11" ht="24.75" customHeight="1">
      <c r="B81" s="64">
        <v>29</v>
      </c>
      <c r="C81" s="84" t="s">
        <v>112</v>
      </c>
      <c r="D81" s="76" t="s">
        <v>80</v>
      </c>
      <c r="E81" s="77">
        <v>50</v>
      </c>
      <c r="F81" s="53"/>
      <c r="G81" s="53">
        <f t="shared" si="0"/>
        <v>0</v>
      </c>
      <c r="H81" s="54"/>
      <c r="I81" s="53">
        <f t="shared" si="1"/>
        <v>0</v>
      </c>
      <c r="J81" s="53">
        <f t="shared" si="2"/>
        <v>0</v>
      </c>
      <c r="K81" s="53">
        <f t="shared" si="3"/>
        <v>0</v>
      </c>
    </row>
    <row r="82" spans="2:11" ht="24.75" customHeight="1">
      <c r="B82" s="64">
        <v>30</v>
      </c>
      <c r="C82" s="84" t="s">
        <v>113</v>
      </c>
      <c r="D82" s="76" t="s">
        <v>97</v>
      </c>
      <c r="E82" s="77">
        <v>10</v>
      </c>
      <c r="F82" s="53"/>
      <c r="G82" s="53">
        <f t="shared" si="0"/>
        <v>0</v>
      </c>
      <c r="H82" s="54"/>
      <c r="I82" s="53">
        <f t="shared" si="1"/>
        <v>0</v>
      </c>
      <c r="J82" s="53">
        <f t="shared" si="2"/>
        <v>0</v>
      </c>
      <c r="K82" s="53">
        <f t="shared" si="3"/>
        <v>0</v>
      </c>
    </row>
    <row r="83" spans="2:11" ht="24.75" customHeight="1">
      <c r="B83" s="64">
        <v>31</v>
      </c>
      <c r="C83" s="84" t="s">
        <v>114</v>
      </c>
      <c r="D83" s="76" t="s">
        <v>80</v>
      </c>
      <c r="E83" s="77">
        <v>40</v>
      </c>
      <c r="F83" s="53"/>
      <c r="G83" s="53">
        <f t="shared" si="0"/>
        <v>0</v>
      </c>
      <c r="H83" s="54"/>
      <c r="I83" s="53">
        <f t="shared" si="1"/>
        <v>0</v>
      </c>
      <c r="J83" s="53">
        <f t="shared" si="2"/>
        <v>0</v>
      </c>
      <c r="K83" s="53">
        <f t="shared" si="3"/>
        <v>0</v>
      </c>
    </row>
    <row r="84" spans="2:11" ht="24.75" customHeight="1">
      <c r="B84" s="64">
        <v>32</v>
      </c>
      <c r="C84" s="84" t="s">
        <v>115</v>
      </c>
      <c r="D84" s="76" t="s">
        <v>80</v>
      </c>
      <c r="E84" s="77">
        <v>80</v>
      </c>
      <c r="F84" s="53"/>
      <c r="G84" s="53">
        <f t="shared" si="0"/>
        <v>0</v>
      </c>
      <c r="H84" s="54"/>
      <c r="I84" s="53">
        <f t="shared" si="1"/>
        <v>0</v>
      </c>
      <c r="J84" s="53">
        <f t="shared" si="2"/>
        <v>0</v>
      </c>
      <c r="K84" s="53">
        <f t="shared" si="3"/>
        <v>0</v>
      </c>
    </row>
    <row r="85" spans="2:11" ht="24.75" customHeight="1">
      <c r="B85" s="64">
        <v>33</v>
      </c>
      <c r="C85" s="84" t="s">
        <v>116</v>
      </c>
      <c r="D85" s="76" t="s">
        <v>80</v>
      </c>
      <c r="E85" s="77">
        <v>80</v>
      </c>
      <c r="F85" s="53"/>
      <c r="G85" s="53">
        <f t="shared" si="0"/>
        <v>0</v>
      </c>
      <c r="H85" s="54"/>
      <c r="I85" s="53">
        <f t="shared" si="1"/>
        <v>0</v>
      </c>
      <c r="J85" s="53">
        <f t="shared" si="2"/>
        <v>0</v>
      </c>
      <c r="K85" s="53">
        <f t="shared" si="3"/>
        <v>0</v>
      </c>
    </row>
    <row r="86" spans="2:11" ht="24.75" customHeight="1">
      <c r="B86" s="64">
        <v>34</v>
      </c>
      <c r="C86" s="84" t="s">
        <v>117</v>
      </c>
      <c r="D86" s="76" t="s">
        <v>80</v>
      </c>
      <c r="E86" s="77">
        <v>10</v>
      </c>
      <c r="F86" s="53"/>
      <c r="G86" s="53">
        <f t="shared" si="0"/>
        <v>0</v>
      </c>
      <c r="H86" s="54"/>
      <c r="I86" s="53">
        <f t="shared" si="1"/>
        <v>0</v>
      </c>
      <c r="J86" s="53">
        <f t="shared" si="2"/>
        <v>0</v>
      </c>
      <c r="K86" s="53">
        <f t="shared" si="3"/>
        <v>0</v>
      </c>
    </row>
    <row r="87" spans="2:11" ht="24.75" customHeight="1">
      <c r="B87" s="64">
        <v>35</v>
      </c>
      <c r="C87" s="84" t="s">
        <v>118</v>
      </c>
      <c r="D87" s="76" t="s">
        <v>80</v>
      </c>
      <c r="E87" s="77">
        <v>10</v>
      </c>
      <c r="F87" s="53"/>
      <c r="G87" s="53">
        <f t="shared" si="0"/>
        <v>0</v>
      </c>
      <c r="H87" s="54"/>
      <c r="I87" s="53">
        <f t="shared" si="1"/>
        <v>0</v>
      </c>
      <c r="J87" s="53">
        <f t="shared" si="2"/>
        <v>0</v>
      </c>
      <c r="K87" s="53">
        <f t="shared" si="3"/>
        <v>0</v>
      </c>
    </row>
    <row r="88" spans="2:11" ht="24.75" customHeight="1">
      <c r="B88" s="64">
        <v>36</v>
      </c>
      <c r="C88" s="84" t="s">
        <v>119</v>
      </c>
      <c r="D88" s="76" t="s">
        <v>80</v>
      </c>
      <c r="E88" s="77">
        <v>25</v>
      </c>
      <c r="F88" s="53"/>
      <c r="G88" s="53">
        <f t="shared" si="0"/>
        <v>0</v>
      </c>
      <c r="H88" s="54"/>
      <c r="I88" s="53">
        <f t="shared" si="1"/>
        <v>0</v>
      </c>
      <c r="J88" s="53">
        <f t="shared" si="2"/>
        <v>0</v>
      </c>
      <c r="K88" s="53">
        <f t="shared" si="3"/>
        <v>0</v>
      </c>
    </row>
    <row r="89" spans="2:11" ht="24.75" customHeight="1">
      <c r="B89" s="64">
        <v>37</v>
      </c>
      <c r="C89" s="84" t="s">
        <v>160</v>
      </c>
      <c r="D89" s="76" t="s">
        <v>80</v>
      </c>
      <c r="E89" s="77">
        <v>15</v>
      </c>
      <c r="F89" s="53"/>
      <c r="G89" s="53">
        <f t="shared" si="0"/>
        <v>0</v>
      </c>
      <c r="H89" s="54"/>
      <c r="I89" s="53">
        <f t="shared" si="1"/>
        <v>0</v>
      </c>
      <c r="J89" s="53">
        <f t="shared" si="2"/>
        <v>0</v>
      </c>
      <c r="K89" s="53">
        <f t="shared" si="3"/>
        <v>0</v>
      </c>
    </row>
    <row r="90" spans="2:11" ht="24.75" customHeight="1">
      <c r="B90" s="64">
        <v>38</v>
      </c>
      <c r="C90" s="84" t="s">
        <v>120</v>
      </c>
      <c r="D90" s="76" t="s">
        <v>80</v>
      </c>
      <c r="E90" s="77">
        <v>240</v>
      </c>
      <c r="F90" s="53"/>
      <c r="G90" s="53">
        <f t="shared" si="0"/>
        <v>0</v>
      </c>
      <c r="H90" s="54"/>
      <c r="I90" s="53">
        <f t="shared" si="1"/>
        <v>0</v>
      </c>
      <c r="J90" s="53">
        <f t="shared" si="2"/>
        <v>0</v>
      </c>
      <c r="K90" s="53">
        <f t="shared" si="3"/>
        <v>0</v>
      </c>
    </row>
    <row r="91" spans="2:11" ht="24.75" customHeight="1">
      <c r="B91" s="64">
        <v>39</v>
      </c>
      <c r="C91" s="84" t="s">
        <v>121</v>
      </c>
      <c r="D91" s="76" t="s">
        <v>97</v>
      </c>
      <c r="E91" s="77">
        <v>1</v>
      </c>
      <c r="F91" s="53"/>
      <c r="G91" s="53">
        <f t="shared" si="0"/>
        <v>0</v>
      </c>
      <c r="H91" s="54"/>
      <c r="I91" s="53">
        <f t="shared" si="1"/>
        <v>0</v>
      </c>
      <c r="J91" s="53">
        <f t="shared" si="2"/>
        <v>0</v>
      </c>
      <c r="K91" s="53">
        <f t="shared" si="3"/>
        <v>0</v>
      </c>
    </row>
    <row r="92" spans="2:11" ht="24.75" customHeight="1">
      <c r="B92" s="64">
        <v>40</v>
      </c>
      <c r="C92" s="84" t="s">
        <v>122</v>
      </c>
      <c r="D92" s="76" t="s">
        <v>51</v>
      </c>
      <c r="E92" s="77">
        <v>10</v>
      </c>
      <c r="F92" s="53"/>
      <c r="G92" s="53">
        <f t="shared" si="0"/>
        <v>0</v>
      </c>
      <c r="H92" s="54"/>
      <c r="I92" s="53">
        <f t="shared" si="1"/>
        <v>0</v>
      </c>
      <c r="J92" s="53">
        <f t="shared" si="2"/>
        <v>0</v>
      </c>
      <c r="K92" s="53">
        <f t="shared" si="3"/>
        <v>0</v>
      </c>
    </row>
    <row r="93" spans="2:11" ht="24.75" customHeight="1">
      <c r="B93" s="64">
        <v>41</v>
      </c>
      <c r="C93" s="84" t="s">
        <v>123</v>
      </c>
      <c r="D93" s="76" t="s">
        <v>91</v>
      </c>
      <c r="E93" s="77">
        <v>20</v>
      </c>
      <c r="F93" s="53"/>
      <c r="G93" s="53">
        <f t="shared" si="0"/>
        <v>0</v>
      </c>
      <c r="H93" s="54"/>
      <c r="I93" s="53">
        <f t="shared" si="1"/>
        <v>0</v>
      </c>
      <c r="J93" s="53">
        <f t="shared" si="2"/>
        <v>0</v>
      </c>
      <c r="K93" s="53">
        <f t="shared" si="3"/>
        <v>0</v>
      </c>
    </row>
    <row r="94" spans="2:11" ht="24.75" customHeight="1">
      <c r="B94" s="64">
        <v>42</v>
      </c>
      <c r="C94" s="84" t="s">
        <v>124</v>
      </c>
      <c r="D94" s="76" t="s">
        <v>97</v>
      </c>
      <c r="E94" s="77">
        <v>40</v>
      </c>
      <c r="F94" s="53"/>
      <c r="G94" s="53">
        <f t="shared" si="0"/>
        <v>0</v>
      </c>
      <c r="H94" s="54"/>
      <c r="I94" s="53">
        <f t="shared" si="1"/>
        <v>0</v>
      </c>
      <c r="J94" s="53">
        <f t="shared" si="2"/>
        <v>0</v>
      </c>
      <c r="K94" s="53">
        <f t="shared" si="3"/>
        <v>0</v>
      </c>
    </row>
    <row r="95" spans="2:11" ht="24.75" customHeight="1">
      <c r="B95" s="64">
        <v>43</v>
      </c>
      <c r="C95" s="84" t="s">
        <v>125</v>
      </c>
      <c r="D95" s="76" t="s">
        <v>80</v>
      </c>
      <c r="E95" s="77">
        <v>10</v>
      </c>
      <c r="F95" s="53"/>
      <c r="G95" s="53">
        <f t="shared" si="0"/>
        <v>0</v>
      </c>
      <c r="H95" s="54"/>
      <c r="I95" s="53">
        <f t="shared" si="1"/>
        <v>0</v>
      </c>
      <c r="J95" s="53">
        <f t="shared" si="2"/>
        <v>0</v>
      </c>
      <c r="K95" s="53">
        <f t="shared" si="3"/>
        <v>0</v>
      </c>
    </row>
    <row r="96" spans="2:11" ht="24.75" customHeight="1">
      <c r="B96" s="64">
        <v>44</v>
      </c>
      <c r="C96" s="84" t="s">
        <v>126</v>
      </c>
      <c r="D96" s="76" t="s">
        <v>97</v>
      </c>
      <c r="E96" s="77">
        <v>200</v>
      </c>
      <c r="F96" s="53"/>
      <c r="G96" s="53">
        <f t="shared" si="0"/>
        <v>0</v>
      </c>
      <c r="H96" s="54"/>
      <c r="I96" s="53">
        <f t="shared" si="1"/>
        <v>0</v>
      </c>
      <c r="J96" s="53">
        <f t="shared" si="2"/>
        <v>0</v>
      </c>
      <c r="K96" s="53">
        <f t="shared" si="3"/>
        <v>0</v>
      </c>
    </row>
    <row r="97" spans="2:11" ht="24.75" customHeight="1">
      <c r="B97" s="64">
        <v>45</v>
      </c>
      <c r="C97" s="84" t="s">
        <v>127</v>
      </c>
      <c r="D97" s="76" t="s">
        <v>80</v>
      </c>
      <c r="E97" s="77">
        <v>150</v>
      </c>
      <c r="F97" s="53"/>
      <c r="G97" s="53">
        <f t="shared" si="0"/>
        <v>0</v>
      </c>
      <c r="H97" s="54"/>
      <c r="I97" s="53">
        <f t="shared" si="1"/>
        <v>0</v>
      </c>
      <c r="J97" s="53">
        <f t="shared" si="2"/>
        <v>0</v>
      </c>
      <c r="K97" s="53">
        <f t="shared" si="3"/>
        <v>0</v>
      </c>
    </row>
    <row r="98" spans="2:11" ht="24.75" customHeight="1">
      <c r="B98" s="64">
        <v>46</v>
      </c>
      <c r="C98" s="84" t="s">
        <v>128</v>
      </c>
      <c r="D98" s="76" t="s">
        <v>80</v>
      </c>
      <c r="E98" s="77">
        <v>50</v>
      </c>
      <c r="F98" s="53"/>
      <c r="G98" s="53">
        <f t="shared" si="0"/>
        <v>0</v>
      </c>
      <c r="H98" s="54"/>
      <c r="I98" s="53">
        <f t="shared" si="1"/>
        <v>0</v>
      </c>
      <c r="J98" s="53">
        <f t="shared" si="2"/>
        <v>0</v>
      </c>
      <c r="K98" s="53">
        <f t="shared" si="3"/>
        <v>0</v>
      </c>
    </row>
    <row r="99" spans="2:11" ht="24.75" customHeight="1">
      <c r="B99" s="64">
        <v>47</v>
      </c>
      <c r="C99" s="84" t="s">
        <v>129</v>
      </c>
      <c r="D99" s="76" t="s">
        <v>80</v>
      </c>
      <c r="E99" s="77">
        <v>200</v>
      </c>
      <c r="F99" s="53"/>
      <c r="G99" s="53">
        <f t="shared" si="0"/>
        <v>0</v>
      </c>
      <c r="H99" s="54"/>
      <c r="I99" s="53">
        <f t="shared" si="1"/>
        <v>0</v>
      </c>
      <c r="J99" s="53">
        <f t="shared" si="2"/>
        <v>0</v>
      </c>
      <c r="K99" s="53">
        <f t="shared" si="3"/>
        <v>0</v>
      </c>
    </row>
    <row r="100" spans="2:11" ht="24.75" customHeight="1">
      <c r="B100" s="64">
        <v>48</v>
      </c>
      <c r="C100" s="84" t="s">
        <v>130</v>
      </c>
      <c r="D100" s="76" t="s">
        <v>80</v>
      </c>
      <c r="E100" s="77">
        <v>600</v>
      </c>
      <c r="F100" s="53"/>
      <c r="G100" s="53">
        <f t="shared" si="0"/>
        <v>0</v>
      </c>
      <c r="H100" s="54"/>
      <c r="I100" s="53">
        <f t="shared" si="1"/>
        <v>0</v>
      </c>
      <c r="J100" s="53">
        <f t="shared" si="2"/>
        <v>0</v>
      </c>
      <c r="K100" s="53">
        <f t="shared" si="3"/>
        <v>0</v>
      </c>
    </row>
    <row r="101" spans="2:11" ht="24.75" customHeight="1">
      <c r="B101" s="64">
        <v>49</v>
      </c>
      <c r="C101" s="84" t="s">
        <v>131</v>
      </c>
      <c r="D101" s="76" t="s">
        <v>80</v>
      </c>
      <c r="E101" s="77">
        <v>4</v>
      </c>
      <c r="F101" s="53"/>
      <c r="G101" s="53">
        <f t="shared" si="0"/>
        <v>0</v>
      </c>
      <c r="H101" s="54"/>
      <c r="I101" s="53">
        <f t="shared" si="1"/>
        <v>0</v>
      </c>
      <c r="J101" s="53">
        <f t="shared" si="2"/>
        <v>0</v>
      </c>
      <c r="K101" s="53">
        <f t="shared" si="3"/>
        <v>0</v>
      </c>
    </row>
    <row r="102" spans="2:11" ht="24.75" customHeight="1">
      <c r="B102" s="64">
        <v>50</v>
      </c>
      <c r="C102" s="84" t="s">
        <v>132</v>
      </c>
      <c r="D102" s="76" t="s">
        <v>97</v>
      </c>
      <c r="E102" s="77">
        <v>120</v>
      </c>
      <c r="F102" s="53"/>
      <c r="G102" s="53">
        <f t="shared" si="0"/>
        <v>0</v>
      </c>
      <c r="H102" s="54"/>
      <c r="I102" s="53">
        <f t="shared" si="1"/>
        <v>0</v>
      </c>
      <c r="J102" s="53">
        <f t="shared" si="2"/>
        <v>0</v>
      </c>
      <c r="K102" s="53">
        <f t="shared" si="3"/>
        <v>0</v>
      </c>
    </row>
    <row r="103" spans="2:11" ht="24.75" customHeight="1">
      <c r="B103" s="64">
        <v>51</v>
      </c>
      <c r="C103" s="84" t="s">
        <v>133</v>
      </c>
      <c r="D103" s="76" t="s">
        <v>97</v>
      </c>
      <c r="E103" s="77">
        <v>100</v>
      </c>
      <c r="F103" s="53"/>
      <c r="G103" s="53">
        <f t="shared" si="0"/>
        <v>0</v>
      </c>
      <c r="H103" s="54"/>
      <c r="I103" s="53">
        <f t="shared" si="1"/>
        <v>0</v>
      </c>
      <c r="J103" s="53">
        <f t="shared" si="2"/>
        <v>0</v>
      </c>
      <c r="K103" s="53">
        <f t="shared" si="3"/>
        <v>0</v>
      </c>
    </row>
    <row r="104" spans="2:11" ht="24.75" customHeight="1">
      <c r="B104" s="64">
        <v>52</v>
      </c>
      <c r="C104" s="84" t="s">
        <v>134</v>
      </c>
      <c r="D104" s="76" t="s">
        <v>97</v>
      </c>
      <c r="E104" s="77">
        <v>80</v>
      </c>
      <c r="F104" s="53"/>
      <c r="G104" s="53">
        <f t="shared" si="0"/>
        <v>0</v>
      </c>
      <c r="H104" s="54"/>
      <c r="I104" s="53">
        <f t="shared" si="1"/>
        <v>0</v>
      </c>
      <c r="J104" s="53">
        <f t="shared" si="2"/>
        <v>0</v>
      </c>
      <c r="K104" s="53">
        <f t="shared" si="3"/>
        <v>0</v>
      </c>
    </row>
    <row r="105" spans="2:11" ht="24.75" customHeight="1">
      <c r="B105" s="64">
        <v>53</v>
      </c>
      <c r="C105" s="84" t="s">
        <v>135</v>
      </c>
      <c r="D105" s="76" t="s">
        <v>80</v>
      </c>
      <c r="E105" s="77">
        <v>120</v>
      </c>
      <c r="F105" s="53"/>
      <c r="G105" s="53">
        <f t="shared" si="0"/>
        <v>0</v>
      </c>
      <c r="H105" s="54"/>
      <c r="I105" s="53">
        <f t="shared" si="1"/>
        <v>0</v>
      </c>
      <c r="J105" s="53">
        <f t="shared" si="2"/>
        <v>0</v>
      </c>
      <c r="K105" s="53">
        <f t="shared" si="3"/>
        <v>0</v>
      </c>
    </row>
    <row r="106" spans="2:11" ht="24.75" customHeight="1">
      <c r="B106" s="64">
        <v>54</v>
      </c>
      <c r="C106" s="84" t="s">
        <v>136</v>
      </c>
      <c r="D106" s="76" t="s">
        <v>80</v>
      </c>
      <c r="E106" s="77">
        <v>60</v>
      </c>
      <c r="F106" s="53"/>
      <c r="G106" s="53">
        <f t="shared" si="0"/>
        <v>0</v>
      </c>
      <c r="H106" s="54"/>
      <c r="I106" s="53">
        <f t="shared" si="1"/>
        <v>0</v>
      </c>
      <c r="J106" s="53">
        <f t="shared" si="2"/>
        <v>0</v>
      </c>
      <c r="K106" s="53">
        <f t="shared" si="3"/>
        <v>0</v>
      </c>
    </row>
    <row r="107" spans="2:11" ht="24.75" customHeight="1">
      <c r="B107" s="64">
        <v>55</v>
      </c>
      <c r="C107" s="84" t="s">
        <v>137</v>
      </c>
      <c r="D107" s="76" t="s">
        <v>80</v>
      </c>
      <c r="E107" s="77">
        <v>35</v>
      </c>
      <c r="F107" s="53"/>
      <c r="G107" s="53">
        <f t="shared" si="0"/>
        <v>0</v>
      </c>
      <c r="H107" s="54"/>
      <c r="I107" s="53">
        <f t="shared" si="1"/>
        <v>0</v>
      </c>
      <c r="J107" s="53">
        <f t="shared" si="2"/>
        <v>0</v>
      </c>
      <c r="K107" s="53">
        <f t="shared" si="3"/>
        <v>0</v>
      </c>
    </row>
    <row r="108" spans="2:11" ht="24.75" customHeight="1">
      <c r="B108" s="64">
        <v>56</v>
      </c>
      <c r="C108" s="84" t="s">
        <v>138</v>
      </c>
      <c r="D108" s="76" t="s">
        <v>80</v>
      </c>
      <c r="E108" s="77">
        <v>6</v>
      </c>
      <c r="F108" s="53"/>
      <c r="G108" s="53">
        <f t="shared" si="0"/>
        <v>0</v>
      </c>
      <c r="H108" s="54"/>
      <c r="I108" s="53">
        <f t="shared" si="1"/>
        <v>0</v>
      </c>
      <c r="J108" s="53">
        <f t="shared" si="2"/>
        <v>0</v>
      </c>
      <c r="K108" s="53">
        <f t="shared" si="3"/>
        <v>0</v>
      </c>
    </row>
    <row r="109" spans="2:11" ht="24.75" customHeight="1">
      <c r="B109" s="64">
        <v>57</v>
      </c>
      <c r="C109" s="84" t="s">
        <v>139</v>
      </c>
      <c r="D109" s="76" t="s">
        <v>80</v>
      </c>
      <c r="E109" s="77">
        <v>3</v>
      </c>
      <c r="F109" s="53"/>
      <c r="G109" s="53">
        <f t="shared" si="0"/>
        <v>0</v>
      </c>
      <c r="H109" s="54"/>
      <c r="I109" s="53">
        <f t="shared" si="1"/>
        <v>0</v>
      </c>
      <c r="J109" s="53">
        <f t="shared" si="2"/>
        <v>0</v>
      </c>
      <c r="K109" s="53">
        <f t="shared" si="3"/>
        <v>0</v>
      </c>
    </row>
    <row r="110" spans="2:11" ht="24.75" customHeight="1">
      <c r="B110" s="64">
        <v>58</v>
      </c>
      <c r="C110" s="84" t="s">
        <v>140</v>
      </c>
      <c r="D110" s="76" t="s">
        <v>80</v>
      </c>
      <c r="E110" s="77">
        <v>16</v>
      </c>
      <c r="F110" s="53"/>
      <c r="G110" s="53">
        <f t="shared" si="0"/>
        <v>0</v>
      </c>
      <c r="H110" s="54"/>
      <c r="I110" s="53">
        <f t="shared" si="1"/>
        <v>0</v>
      </c>
      <c r="J110" s="53">
        <f t="shared" si="2"/>
        <v>0</v>
      </c>
      <c r="K110" s="53">
        <f t="shared" si="3"/>
        <v>0</v>
      </c>
    </row>
    <row r="111" spans="2:11" ht="24.75" customHeight="1">
      <c r="B111" s="64">
        <v>59</v>
      </c>
      <c r="C111" s="84" t="s">
        <v>141</v>
      </c>
      <c r="D111" s="76" t="s">
        <v>80</v>
      </c>
      <c r="E111" s="77">
        <v>30</v>
      </c>
      <c r="F111" s="53"/>
      <c r="G111" s="53">
        <f t="shared" si="0"/>
        <v>0</v>
      </c>
      <c r="H111" s="54"/>
      <c r="I111" s="53">
        <f t="shared" si="1"/>
        <v>0</v>
      </c>
      <c r="J111" s="53">
        <f t="shared" si="2"/>
        <v>0</v>
      </c>
      <c r="K111" s="53">
        <f t="shared" si="3"/>
        <v>0</v>
      </c>
    </row>
    <row r="112" spans="2:11" ht="24.75" customHeight="1">
      <c r="B112" s="64">
        <v>60</v>
      </c>
      <c r="C112" s="84" t="s">
        <v>142</v>
      </c>
      <c r="D112" s="76" t="s">
        <v>97</v>
      </c>
      <c r="E112" s="77">
        <v>30</v>
      </c>
      <c r="F112" s="53"/>
      <c r="G112" s="53">
        <f t="shared" si="0"/>
        <v>0</v>
      </c>
      <c r="H112" s="54"/>
      <c r="I112" s="53">
        <f t="shared" si="1"/>
        <v>0</v>
      </c>
      <c r="J112" s="53">
        <f t="shared" si="2"/>
        <v>0</v>
      </c>
      <c r="K112" s="53">
        <f t="shared" si="3"/>
        <v>0</v>
      </c>
    </row>
    <row r="113" spans="2:11" ht="24.75" customHeight="1">
      <c r="B113" s="64">
        <v>61</v>
      </c>
      <c r="C113" s="84" t="s">
        <v>143</v>
      </c>
      <c r="D113" s="76" t="s">
        <v>97</v>
      </c>
      <c r="E113" s="77">
        <v>5</v>
      </c>
      <c r="F113" s="53"/>
      <c r="G113" s="53">
        <f t="shared" si="0"/>
        <v>0</v>
      </c>
      <c r="H113" s="54"/>
      <c r="I113" s="53">
        <f t="shared" si="1"/>
        <v>0</v>
      </c>
      <c r="J113" s="53">
        <f t="shared" si="2"/>
        <v>0</v>
      </c>
      <c r="K113" s="53">
        <f t="shared" si="3"/>
        <v>0</v>
      </c>
    </row>
    <row r="114" spans="2:11" ht="24.75" customHeight="1">
      <c r="B114" s="64">
        <v>62</v>
      </c>
      <c r="C114" s="84" t="s">
        <v>144</v>
      </c>
      <c r="D114" s="76" t="s">
        <v>80</v>
      </c>
      <c r="E114" s="77">
        <v>2</v>
      </c>
      <c r="F114" s="53"/>
      <c r="G114" s="53">
        <f t="shared" si="0"/>
        <v>0</v>
      </c>
      <c r="H114" s="54"/>
      <c r="I114" s="53">
        <f t="shared" si="1"/>
        <v>0</v>
      </c>
      <c r="J114" s="53">
        <f t="shared" si="2"/>
        <v>0</v>
      </c>
      <c r="K114" s="53">
        <f t="shared" si="3"/>
        <v>0</v>
      </c>
    </row>
    <row r="115" spans="2:11" ht="24.75" customHeight="1">
      <c r="B115" s="64">
        <v>63</v>
      </c>
      <c r="C115" s="84" t="s">
        <v>145</v>
      </c>
      <c r="D115" s="76" t="s">
        <v>91</v>
      </c>
      <c r="E115" s="77">
        <v>20</v>
      </c>
      <c r="F115" s="53"/>
      <c r="G115" s="53">
        <f t="shared" si="0"/>
        <v>0</v>
      </c>
      <c r="H115" s="54"/>
      <c r="I115" s="53">
        <f t="shared" si="1"/>
        <v>0</v>
      </c>
      <c r="J115" s="53">
        <f t="shared" si="2"/>
        <v>0</v>
      </c>
      <c r="K115" s="53">
        <f t="shared" si="3"/>
        <v>0</v>
      </c>
    </row>
    <row r="116" spans="2:11" ht="24.75" customHeight="1">
      <c r="B116" s="64">
        <v>64</v>
      </c>
      <c r="C116" s="84" t="s">
        <v>146</v>
      </c>
      <c r="D116" s="76" t="s">
        <v>80</v>
      </c>
      <c r="E116" s="77">
        <v>80</v>
      </c>
      <c r="F116" s="53"/>
      <c r="G116" s="53">
        <f t="shared" si="0"/>
        <v>0</v>
      </c>
      <c r="H116" s="54"/>
      <c r="I116" s="53">
        <f t="shared" si="1"/>
        <v>0</v>
      </c>
      <c r="J116" s="53">
        <f t="shared" si="2"/>
        <v>0</v>
      </c>
      <c r="K116" s="53">
        <f t="shared" si="3"/>
        <v>0</v>
      </c>
    </row>
    <row r="117" spans="2:11" ht="24.75" customHeight="1">
      <c r="B117" s="64">
        <v>65</v>
      </c>
      <c r="C117" s="84" t="s">
        <v>147</v>
      </c>
      <c r="D117" s="76" t="s">
        <v>80</v>
      </c>
      <c r="E117" s="77">
        <v>80</v>
      </c>
      <c r="F117" s="53"/>
      <c r="G117" s="53">
        <f t="shared" si="0"/>
        <v>0</v>
      </c>
      <c r="H117" s="54"/>
      <c r="I117" s="53">
        <f t="shared" si="1"/>
        <v>0</v>
      </c>
      <c r="J117" s="53">
        <f t="shared" si="2"/>
        <v>0</v>
      </c>
      <c r="K117" s="53">
        <f t="shared" si="3"/>
        <v>0</v>
      </c>
    </row>
    <row r="118" spans="2:11" ht="24.75" customHeight="1">
      <c r="B118" s="64">
        <v>66</v>
      </c>
      <c r="C118" s="84" t="s">
        <v>148</v>
      </c>
      <c r="D118" s="76" t="s">
        <v>80</v>
      </c>
      <c r="E118" s="77">
        <v>80</v>
      </c>
      <c r="F118" s="53"/>
      <c r="G118" s="53">
        <f t="shared" si="0"/>
        <v>0</v>
      </c>
      <c r="H118" s="54"/>
      <c r="I118" s="53">
        <f t="shared" si="1"/>
        <v>0</v>
      </c>
      <c r="J118" s="53">
        <f t="shared" si="2"/>
        <v>0</v>
      </c>
      <c r="K118" s="53">
        <f t="shared" si="3"/>
        <v>0</v>
      </c>
    </row>
    <row r="119" spans="2:11" ht="24.75" customHeight="1">
      <c r="B119" s="64">
        <v>67</v>
      </c>
      <c r="C119" s="84" t="s">
        <v>149</v>
      </c>
      <c r="D119" s="76" t="s">
        <v>80</v>
      </c>
      <c r="E119" s="77">
        <v>6</v>
      </c>
      <c r="F119" s="53"/>
      <c r="G119" s="53">
        <f aca="true" t="shared" si="4" ref="G119:G128">ROUND(E119*F119,2)</f>
        <v>0</v>
      </c>
      <c r="H119" s="54"/>
      <c r="I119" s="53">
        <f aca="true" t="shared" si="5" ref="I119:I128">ROUND(G119*H119,2)</f>
        <v>0</v>
      </c>
      <c r="J119" s="53">
        <f aca="true" t="shared" si="6" ref="J119:J128">ROUND(K119/E119,2)</f>
        <v>0</v>
      </c>
      <c r="K119" s="53">
        <f aca="true" t="shared" si="7" ref="K119:K128">ROUND(SUM(G119,I119),2)</f>
        <v>0</v>
      </c>
    </row>
    <row r="120" spans="2:11" ht="24.75" customHeight="1">
      <c r="B120" s="64">
        <v>68</v>
      </c>
      <c r="C120" s="84" t="s">
        <v>150</v>
      </c>
      <c r="D120" s="76" t="s">
        <v>80</v>
      </c>
      <c r="E120" s="77">
        <v>10</v>
      </c>
      <c r="F120" s="53"/>
      <c r="G120" s="53">
        <f t="shared" si="4"/>
        <v>0</v>
      </c>
      <c r="H120" s="54"/>
      <c r="I120" s="53">
        <f t="shared" si="5"/>
        <v>0</v>
      </c>
      <c r="J120" s="53">
        <f t="shared" si="6"/>
        <v>0</v>
      </c>
      <c r="K120" s="53">
        <f t="shared" si="7"/>
        <v>0</v>
      </c>
    </row>
    <row r="121" spans="2:11" ht="24.75" customHeight="1">
      <c r="B121" s="64">
        <v>69</v>
      </c>
      <c r="C121" s="84" t="s">
        <v>151</v>
      </c>
      <c r="D121" s="76" t="s">
        <v>80</v>
      </c>
      <c r="E121" s="77">
        <v>10</v>
      </c>
      <c r="F121" s="53"/>
      <c r="G121" s="53">
        <f t="shared" si="4"/>
        <v>0</v>
      </c>
      <c r="H121" s="54"/>
      <c r="I121" s="53">
        <f t="shared" si="5"/>
        <v>0</v>
      </c>
      <c r="J121" s="53">
        <f t="shared" si="6"/>
        <v>0</v>
      </c>
      <c r="K121" s="53">
        <f t="shared" si="7"/>
        <v>0</v>
      </c>
    </row>
    <row r="122" spans="2:11" ht="24.75" customHeight="1">
      <c r="B122" s="64">
        <v>70</v>
      </c>
      <c r="C122" s="84" t="s">
        <v>152</v>
      </c>
      <c r="D122" s="76" t="s">
        <v>80</v>
      </c>
      <c r="E122" s="77">
        <v>400</v>
      </c>
      <c r="F122" s="53"/>
      <c r="G122" s="53">
        <f t="shared" si="4"/>
        <v>0</v>
      </c>
      <c r="H122" s="54"/>
      <c r="I122" s="53">
        <f t="shared" si="5"/>
        <v>0</v>
      </c>
      <c r="J122" s="53">
        <f t="shared" si="6"/>
        <v>0</v>
      </c>
      <c r="K122" s="53">
        <f t="shared" si="7"/>
        <v>0</v>
      </c>
    </row>
    <row r="123" spans="2:11" ht="24.75" customHeight="1">
      <c r="B123" s="64">
        <v>71</v>
      </c>
      <c r="C123" s="84" t="s">
        <v>153</v>
      </c>
      <c r="D123" s="76" t="s">
        <v>97</v>
      </c>
      <c r="E123" s="77">
        <v>150</v>
      </c>
      <c r="F123" s="53"/>
      <c r="G123" s="53">
        <f t="shared" si="4"/>
        <v>0</v>
      </c>
      <c r="H123" s="54"/>
      <c r="I123" s="53">
        <f t="shared" si="5"/>
        <v>0</v>
      </c>
      <c r="J123" s="53">
        <f t="shared" si="6"/>
        <v>0</v>
      </c>
      <c r="K123" s="53">
        <f t="shared" si="7"/>
        <v>0</v>
      </c>
    </row>
    <row r="124" spans="2:11" ht="24.75" customHeight="1">
      <c r="B124" s="64">
        <v>72</v>
      </c>
      <c r="C124" s="84" t="s">
        <v>154</v>
      </c>
      <c r="D124" s="76" t="s">
        <v>80</v>
      </c>
      <c r="E124" s="77">
        <v>20</v>
      </c>
      <c r="F124" s="53"/>
      <c r="G124" s="53">
        <f t="shared" si="4"/>
        <v>0</v>
      </c>
      <c r="H124" s="54"/>
      <c r="I124" s="53">
        <f t="shared" si="5"/>
        <v>0</v>
      </c>
      <c r="J124" s="53">
        <f t="shared" si="6"/>
        <v>0</v>
      </c>
      <c r="K124" s="53">
        <f t="shared" si="7"/>
        <v>0</v>
      </c>
    </row>
    <row r="125" spans="2:11" ht="24.75" customHeight="1">
      <c r="B125" s="64">
        <v>73</v>
      </c>
      <c r="C125" s="84" t="s">
        <v>155</v>
      </c>
      <c r="D125" s="76" t="s">
        <v>97</v>
      </c>
      <c r="E125" s="77">
        <v>1</v>
      </c>
      <c r="F125" s="53"/>
      <c r="G125" s="53">
        <f t="shared" si="4"/>
        <v>0</v>
      </c>
      <c r="H125" s="54"/>
      <c r="I125" s="53">
        <f t="shared" si="5"/>
        <v>0</v>
      </c>
      <c r="J125" s="53">
        <f t="shared" si="6"/>
        <v>0</v>
      </c>
      <c r="K125" s="53">
        <f t="shared" si="7"/>
        <v>0</v>
      </c>
    </row>
    <row r="126" spans="2:11" ht="24.75" customHeight="1">
      <c r="B126" s="64">
        <v>74</v>
      </c>
      <c r="C126" s="84" t="s">
        <v>156</v>
      </c>
      <c r="D126" s="76" t="s">
        <v>157</v>
      </c>
      <c r="E126" s="77">
        <v>1</v>
      </c>
      <c r="F126" s="53"/>
      <c r="G126" s="53">
        <f t="shared" si="4"/>
        <v>0</v>
      </c>
      <c r="H126" s="54"/>
      <c r="I126" s="53">
        <f t="shared" si="5"/>
        <v>0</v>
      </c>
      <c r="J126" s="53">
        <f t="shared" si="6"/>
        <v>0</v>
      </c>
      <c r="K126" s="53">
        <f t="shared" si="7"/>
        <v>0</v>
      </c>
    </row>
    <row r="127" spans="2:11" ht="24.75" customHeight="1">
      <c r="B127" s="64">
        <v>75</v>
      </c>
      <c r="C127" s="84" t="s">
        <v>158</v>
      </c>
      <c r="D127" s="76" t="s">
        <v>157</v>
      </c>
      <c r="E127" s="77">
        <v>2</v>
      </c>
      <c r="F127" s="53"/>
      <c r="G127" s="53">
        <f t="shared" si="4"/>
        <v>0</v>
      </c>
      <c r="H127" s="54"/>
      <c r="I127" s="53">
        <f t="shared" si="5"/>
        <v>0</v>
      </c>
      <c r="J127" s="53">
        <f t="shared" si="6"/>
        <v>0</v>
      </c>
      <c r="K127" s="53">
        <f t="shared" si="7"/>
        <v>0</v>
      </c>
    </row>
    <row r="128" spans="2:11" ht="24.75" customHeight="1">
      <c r="B128" s="64">
        <v>76</v>
      </c>
      <c r="C128" s="84" t="s">
        <v>159</v>
      </c>
      <c r="D128" s="76" t="s">
        <v>157</v>
      </c>
      <c r="E128" s="77">
        <v>900</v>
      </c>
      <c r="F128" s="53"/>
      <c r="G128" s="53">
        <f t="shared" si="4"/>
        <v>0</v>
      </c>
      <c r="H128" s="54"/>
      <c r="I128" s="53">
        <f t="shared" si="5"/>
        <v>0</v>
      </c>
      <c r="J128" s="53">
        <f t="shared" si="6"/>
        <v>0</v>
      </c>
      <c r="K128" s="53">
        <f t="shared" si="7"/>
        <v>0</v>
      </c>
    </row>
    <row r="129" spans="2:14" s="56" customFormat="1" ht="24.75" customHeight="1">
      <c r="B129" s="67"/>
      <c r="C129" s="85"/>
      <c r="D129" s="68"/>
      <c r="E129" s="91" t="s">
        <v>7</v>
      </c>
      <c r="F129" s="91"/>
      <c r="G129" s="69">
        <f>SUM(G53:G128)</f>
        <v>0</v>
      </c>
      <c r="H129" s="70"/>
      <c r="I129" s="71"/>
      <c r="J129" s="71"/>
      <c r="K129" s="71"/>
      <c r="L129" s="66"/>
      <c r="M129" s="66"/>
      <c r="N129" s="66"/>
    </row>
    <row r="130" spans="2:14" s="56" customFormat="1" ht="24.75" customHeight="1">
      <c r="B130" s="92"/>
      <c r="C130" s="93"/>
      <c r="D130" s="93"/>
      <c r="E130" s="93"/>
      <c r="F130" s="94"/>
      <c r="G130" s="95" t="s">
        <v>76</v>
      </c>
      <c r="H130" s="96"/>
      <c r="I130" s="72">
        <f>SUM(I53:I128)</f>
        <v>0</v>
      </c>
      <c r="J130" s="71"/>
      <c r="K130" s="71"/>
      <c r="L130" s="66"/>
      <c r="M130" s="66"/>
      <c r="N130" s="66"/>
    </row>
    <row r="131" spans="2:14" s="56" customFormat="1" ht="29.25" customHeight="1">
      <c r="B131" s="87"/>
      <c r="C131" s="88"/>
      <c r="D131" s="88"/>
      <c r="E131" s="88"/>
      <c r="F131" s="86"/>
      <c r="G131" s="74"/>
      <c r="H131" s="75"/>
      <c r="I131" s="97" t="s">
        <v>77</v>
      </c>
      <c r="J131" s="97"/>
      <c r="K131" s="73">
        <f>SUM(K53:K128)</f>
        <v>0</v>
      </c>
      <c r="L131" s="66"/>
      <c r="M131" s="66"/>
      <c r="N131" s="66"/>
    </row>
    <row r="132" ht="40.5" customHeight="1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</sheetData>
  <sheetProtection selectLockedCells="1"/>
  <mergeCells count="24">
    <mergeCell ref="B39:F40"/>
    <mergeCell ref="B33:D34"/>
    <mergeCell ref="E33:G34"/>
    <mergeCell ref="B21:C21"/>
    <mergeCell ref="B22:K25"/>
    <mergeCell ref="B26:C26"/>
    <mergeCell ref="B31:C31"/>
    <mergeCell ref="B36:F37"/>
    <mergeCell ref="J1:K2"/>
    <mergeCell ref="B2:D3"/>
    <mergeCell ref="I4:K5"/>
    <mergeCell ref="B6:K8"/>
    <mergeCell ref="B10:C11"/>
    <mergeCell ref="B12:K15"/>
    <mergeCell ref="B27:K30"/>
    <mergeCell ref="H33:K34"/>
    <mergeCell ref="B16:C16"/>
    <mergeCell ref="B17:K20"/>
    <mergeCell ref="B47:K48"/>
    <mergeCell ref="B49:K50"/>
    <mergeCell ref="E129:F129"/>
    <mergeCell ref="B130:F131"/>
    <mergeCell ref="G130:H130"/>
    <mergeCell ref="I131:J13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1" manualBreakCount="1">
    <brk id="120" max="10" man="1"/>
  </rowBreaks>
  <ignoredErrors>
    <ignoredError sqref="J53:J54" evalError="1" unlockedFormula="1"/>
    <ignoredError sqref="G131:J131 H129:K129 G130:H130 J130:K130 G53:I54 K53:K54 G55:K1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03" t="s">
        <v>0</v>
      </c>
      <c r="C3" s="104"/>
      <c r="D3" s="104"/>
      <c r="E3" s="104"/>
      <c r="F3" s="104"/>
      <c r="G3" s="105"/>
      <c r="H3" s="1"/>
      <c r="I3" s="109" t="s">
        <v>8</v>
      </c>
      <c r="J3" s="110"/>
      <c r="K3" s="111"/>
    </row>
    <row r="4" spans="2:11" ht="15.75">
      <c r="B4" s="106"/>
      <c r="C4" s="107"/>
      <c r="D4" s="107"/>
      <c r="E4" s="107"/>
      <c r="F4" s="107"/>
      <c r="G4" s="108"/>
      <c r="H4" s="20"/>
      <c r="I4" s="112"/>
      <c r="J4" s="113"/>
      <c r="K4" s="114"/>
    </row>
    <row r="5" spans="2:11" ht="15.75">
      <c r="B5" s="124" t="s">
        <v>23</v>
      </c>
      <c r="C5" s="125"/>
      <c r="D5" s="125"/>
      <c r="E5" s="125"/>
      <c r="F5" s="125"/>
      <c r="G5" s="126"/>
      <c r="H5" s="20"/>
      <c r="I5" s="112"/>
      <c r="J5" s="113"/>
      <c r="K5" s="114"/>
    </row>
    <row r="6" spans="2:11" ht="15.75">
      <c r="B6" s="127"/>
      <c r="C6" s="128"/>
      <c r="D6" s="128"/>
      <c r="E6" s="128"/>
      <c r="F6" s="128"/>
      <c r="G6" s="129"/>
      <c r="H6" s="20"/>
      <c r="I6" s="112"/>
      <c r="J6" s="113"/>
      <c r="K6" s="114"/>
    </row>
    <row r="7" spans="2:11" ht="27.75" customHeight="1" thickBot="1">
      <c r="B7" s="130"/>
      <c r="C7" s="131"/>
      <c r="D7" s="131"/>
      <c r="E7" s="131"/>
      <c r="F7" s="131"/>
      <c r="G7" s="132"/>
      <c r="H7" s="21"/>
      <c r="I7" s="115"/>
      <c r="J7" s="116"/>
      <c r="K7" s="11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18"/>
      <c r="C14" s="119"/>
      <c r="D14" s="119"/>
      <c r="E14" s="119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0"/>
      <c r="C15" s="121"/>
      <c r="D15" s="121"/>
      <c r="E15" s="121"/>
      <c r="F15" s="133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22"/>
      <c r="C16" s="123"/>
      <c r="D16" s="123"/>
      <c r="E16" s="123"/>
      <c r="F16" s="134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43"/>
      <c r="C17" s="144"/>
      <c r="D17" s="144"/>
      <c r="E17" s="144"/>
      <c r="F17" s="145"/>
      <c r="G17" s="135"/>
      <c r="H17" s="135"/>
      <c r="I17" s="137" t="s">
        <v>20</v>
      </c>
      <c r="J17" s="138"/>
      <c r="K17" s="139"/>
      <c r="L17" s="18"/>
      <c r="M17" s="18"/>
      <c r="N17" s="18"/>
    </row>
    <row r="18" spans="2:14" ht="60" customHeight="1">
      <c r="B18" s="146"/>
      <c r="C18" s="147"/>
      <c r="D18" s="147"/>
      <c r="E18" s="147"/>
      <c r="F18" s="148"/>
      <c r="G18" s="136"/>
      <c r="H18" s="136"/>
      <c r="I18" s="140"/>
      <c r="J18" s="141"/>
      <c r="K18" s="14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03" t="s">
        <v>0</v>
      </c>
      <c r="C3" s="104"/>
      <c r="D3" s="104"/>
      <c r="E3" s="104"/>
      <c r="F3" s="104"/>
      <c r="G3" s="105"/>
      <c r="H3" s="1"/>
      <c r="I3" s="109" t="s">
        <v>8</v>
      </c>
      <c r="J3" s="110"/>
      <c r="K3" s="111"/>
    </row>
    <row r="4" spans="2:11" ht="15.75">
      <c r="B4" s="106"/>
      <c r="C4" s="107"/>
      <c r="D4" s="107"/>
      <c r="E4" s="107"/>
      <c r="F4" s="107"/>
      <c r="G4" s="108"/>
      <c r="H4" s="20"/>
      <c r="I4" s="112"/>
      <c r="J4" s="113"/>
      <c r="K4" s="114"/>
    </row>
    <row r="5" spans="2:11" ht="15.75">
      <c r="B5" s="124" t="s">
        <v>23</v>
      </c>
      <c r="C5" s="125"/>
      <c r="D5" s="125"/>
      <c r="E5" s="125"/>
      <c r="F5" s="125"/>
      <c r="G5" s="126"/>
      <c r="H5" s="20"/>
      <c r="I5" s="112"/>
      <c r="J5" s="113"/>
      <c r="K5" s="114"/>
    </row>
    <row r="6" spans="2:11" ht="15.75">
      <c r="B6" s="127"/>
      <c r="C6" s="128"/>
      <c r="D6" s="128"/>
      <c r="E6" s="128"/>
      <c r="F6" s="128"/>
      <c r="G6" s="129"/>
      <c r="H6" s="20"/>
      <c r="I6" s="112"/>
      <c r="J6" s="113"/>
      <c r="K6" s="114"/>
    </row>
    <row r="7" spans="2:11" ht="27.75" customHeight="1" thickBot="1">
      <c r="B7" s="130"/>
      <c r="C7" s="131"/>
      <c r="D7" s="131"/>
      <c r="E7" s="131"/>
      <c r="F7" s="131"/>
      <c r="G7" s="132"/>
      <c r="H7" s="21"/>
      <c r="I7" s="115"/>
      <c r="J7" s="116"/>
      <c r="K7" s="11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18"/>
      <c r="C14" s="119"/>
      <c r="D14" s="119"/>
      <c r="E14" s="119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0"/>
      <c r="C15" s="121"/>
      <c r="D15" s="121"/>
      <c r="E15" s="121"/>
      <c r="F15" s="133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22"/>
      <c r="C16" s="123"/>
      <c r="D16" s="123"/>
      <c r="E16" s="123"/>
      <c r="F16" s="134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43"/>
      <c r="C17" s="144"/>
      <c r="D17" s="144"/>
      <c r="E17" s="144"/>
      <c r="F17" s="145"/>
      <c r="G17" s="135"/>
      <c r="H17" s="135"/>
      <c r="I17" s="137" t="s">
        <v>20</v>
      </c>
      <c r="J17" s="138"/>
      <c r="K17" s="139"/>
      <c r="L17" s="18"/>
      <c r="M17" s="18"/>
      <c r="N17" s="18"/>
    </row>
    <row r="18" spans="2:14" ht="60" customHeight="1">
      <c r="B18" s="146"/>
      <c r="C18" s="147"/>
      <c r="D18" s="147"/>
      <c r="E18" s="147"/>
      <c r="F18" s="148"/>
      <c r="G18" s="136"/>
      <c r="H18" s="136"/>
      <c r="I18" s="140"/>
      <c r="J18" s="141"/>
      <c r="K18" s="14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03" t="s">
        <v>0</v>
      </c>
      <c r="C3" s="104"/>
      <c r="D3" s="104"/>
      <c r="E3" s="104"/>
      <c r="F3" s="104"/>
      <c r="G3" s="105"/>
      <c r="H3" s="1"/>
      <c r="I3" s="109" t="s">
        <v>8</v>
      </c>
      <c r="J3" s="110"/>
      <c r="K3" s="111"/>
    </row>
    <row r="4" spans="2:11" ht="15.75">
      <c r="B4" s="106"/>
      <c r="C4" s="107"/>
      <c r="D4" s="107"/>
      <c r="E4" s="107"/>
      <c r="F4" s="107"/>
      <c r="G4" s="108"/>
      <c r="H4" s="20"/>
      <c r="I4" s="112"/>
      <c r="J4" s="113"/>
      <c r="K4" s="114"/>
    </row>
    <row r="5" spans="2:11" ht="15.75">
      <c r="B5" s="124" t="s">
        <v>23</v>
      </c>
      <c r="C5" s="125"/>
      <c r="D5" s="125"/>
      <c r="E5" s="125"/>
      <c r="F5" s="125"/>
      <c r="G5" s="126"/>
      <c r="H5" s="20"/>
      <c r="I5" s="112"/>
      <c r="J5" s="113"/>
      <c r="K5" s="114"/>
    </row>
    <row r="6" spans="2:11" ht="15.75">
      <c r="B6" s="127"/>
      <c r="C6" s="128"/>
      <c r="D6" s="128"/>
      <c r="E6" s="128"/>
      <c r="F6" s="128"/>
      <c r="G6" s="129"/>
      <c r="H6" s="20"/>
      <c r="I6" s="112"/>
      <c r="J6" s="113"/>
      <c r="K6" s="114"/>
    </row>
    <row r="7" spans="2:11" ht="27.75" customHeight="1" thickBot="1">
      <c r="B7" s="130"/>
      <c r="C7" s="131"/>
      <c r="D7" s="131"/>
      <c r="E7" s="131"/>
      <c r="F7" s="131"/>
      <c r="G7" s="132"/>
      <c r="H7" s="21"/>
      <c r="I7" s="115"/>
      <c r="J7" s="116"/>
      <c r="K7" s="11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18"/>
      <c r="C37" s="119"/>
      <c r="D37" s="119"/>
      <c r="E37" s="119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20"/>
      <c r="C38" s="121"/>
      <c r="D38" s="121"/>
      <c r="E38" s="121"/>
      <c r="F38" s="133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22"/>
      <c r="C39" s="123"/>
      <c r="D39" s="123"/>
      <c r="E39" s="123"/>
      <c r="F39" s="134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43"/>
      <c r="C40" s="144"/>
      <c r="D40" s="144"/>
      <c r="E40" s="144"/>
      <c r="F40" s="145"/>
      <c r="G40" s="135"/>
      <c r="H40" s="135"/>
      <c r="I40" s="137" t="s">
        <v>20</v>
      </c>
      <c r="J40" s="138"/>
      <c r="K40" s="139"/>
      <c r="L40" s="18"/>
      <c r="M40" s="18"/>
      <c r="N40" s="18"/>
    </row>
    <row r="41" spans="2:14" ht="60" customHeight="1">
      <c r="B41" s="146"/>
      <c r="C41" s="147"/>
      <c r="D41" s="147"/>
      <c r="E41" s="147"/>
      <c r="F41" s="148"/>
      <c r="G41" s="136"/>
      <c r="H41" s="136"/>
      <c r="I41" s="140"/>
      <c r="J41" s="141"/>
      <c r="K41" s="142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03" t="s">
        <v>0</v>
      </c>
      <c r="C3" s="104"/>
      <c r="D3" s="104"/>
      <c r="E3" s="104"/>
      <c r="F3" s="104"/>
      <c r="G3" s="105"/>
      <c r="H3" s="1"/>
      <c r="I3" s="109" t="s">
        <v>8</v>
      </c>
      <c r="J3" s="110"/>
      <c r="K3" s="111"/>
    </row>
    <row r="4" spans="2:11" ht="15.75">
      <c r="B4" s="106"/>
      <c r="C4" s="107"/>
      <c r="D4" s="107"/>
      <c r="E4" s="107"/>
      <c r="F4" s="107"/>
      <c r="G4" s="108"/>
      <c r="H4" s="20"/>
      <c r="I4" s="112"/>
      <c r="J4" s="113"/>
      <c r="K4" s="114"/>
    </row>
    <row r="5" spans="2:11" ht="15.75">
      <c r="B5" s="124" t="s">
        <v>23</v>
      </c>
      <c r="C5" s="125"/>
      <c r="D5" s="125"/>
      <c r="E5" s="125"/>
      <c r="F5" s="125"/>
      <c r="G5" s="126"/>
      <c r="H5" s="20"/>
      <c r="I5" s="112"/>
      <c r="J5" s="113"/>
      <c r="K5" s="114"/>
    </row>
    <row r="6" spans="2:11" ht="15.75">
      <c r="B6" s="127"/>
      <c r="C6" s="128"/>
      <c r="D6" s="128"/>
      <c r="E6" s="128"/>
      <c r="F6" s="128"/>
      <c r="G6" s="129"/>
      <c r="H6" s="20"/>
      <c r="I6" s="112"/>
      <c r="J6" s="113"/>
      <c r="K6" s="114"/>
    </row>
    <row r="7" spans="2:11" ht="27.75" customHeight="1" thickBot="1">
      <c r="B7" s="130"/>
      <c r="C7" s="131"/>
      <c r="D7" s="131"/>
      <c r="E7" s="131"/>
      <c r="F7" s="131"/>
      <c r="G7" s="132"/>
      <c r="H7" s="21"/>
      <c r="I7" s="115"/>
      <c r="J7" s="116"/>
      <c r="K7" s="11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18"/>
      <c r="C12" s="119"/>
      <c r="D12" s="119"/>
      <c r="E12" s="119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20"/>
      <c r="C13" s="121"/>
      <c r="D13" s="121"/>
      <c r="E13" s="121"/>
      <c r="F13" s="133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22"/>
      <c r="C14" s="123"/>
      <c r="D14" s="123"/>
      <c r="E14" s="123"/>
      <c r="F14" s="134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43"/>
      <c r="C15" s="144"/>
      <c r="D15" s="144"/>
      <c r="E15" s="144"/>
      <c r="F15" s="145"/>
      <c r="G15" s="135"/>
      <c r="H15" s="135"/>
      <c r="I15" s="137" t="s">
        <v>20</v>
      </c>
      <c r="J15" s="138"/>
      <c r="K15" s="139"/>
      <c r="L15" s="18"/>
      <c r="M15" s="18"/>
      <c r="N15" s="18"/>
    </row>
    <row r="16" spans="2:14" ht="60" customHeight="1">
      <c r="B16" s="146"/>
      <c r="C16" s="147"/>
      <c r="D16" s="147"/>
      <c r="E16" s="147"/>
      <c r="F16" s="148"/>
      <c r="G16" s="136"/>
      <c r="H16" s="136"/>
      <c r="I16" s="140"/>
      <c r="J16" s="141"/>
      <c r="K16" s="142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03" t="s">
        <v>0</v>
      </c>
      <c r="C3" s="104"/>
      <c r="D3" s="104"/>
      <c r="E3" s="104"/>
      <c r="F3" s="104"/>
      <c r="G3" s="105"/>
      <c r="H3" s="1"/>
      <c r="I3" s="109" t="s">
        <v>8</v>
      </c>
      <c r="J3" s="110"/>
      <c r="K3" s="111"/>
    </row>
    <row r="4" spans="2:11" ht="15.75">
      <c r="B4" s="106"/>
      <c r="C4" s="107"/>
      <c r="D4" s="107"/>
      <c r="E4" s="107"/>
      <c r="F4" s="107"/>
      <c r="G4" s="108"/>
      <c r="H4" s="20"/>
      <c r="I4" s="112"/>
      <c r="J4" s="113"/>
      <c r="K4" s="114"/>
    </row>
    <row r="5" spans="2:11" ht="15.75">
      <c r="B5" s="124" t="s">
        <v>23</v>
      </c>
      <c r="C5" s="125"/>
      <c r="D5" s="125"/>
      <c r="E5" s="125"/>
      <c r="F5" s="125"/>
      <c r="G5" s="126"/>
      <c r="H5" s="20"/>
      <c r="I5" s="112"/>
      <c r="J5" s="113"/>
      <c r="K5" s="114"/>
    </row>
    <row r="6" spans="2:11" ht="15.75">
      <c r="B6" s="127"/>
      <c r="C6" s="128"/>
      <c r="D6" s="128"/>
      <c r="E6" s="128"/>
      <c r="F6" s="128"/>
      <c r="G6" s="129"/>
      <c r="H6" s="20"/>
      <c r="I6" s="112"/>
      <c r="J6" s="113"/>
      <c r="K6" s="114"/>
    </row>
    <row r="7" spans="2:11" ht="27.75" customHeight="1" thickBot="1">
      <c r="B7" s="130"/>
      <c r="C7" s="131"/>
      <c r="D7" s="131"/>
      <c r="E7" s="131"/>
      <c r="F7" s="131"/>
      <c r="G7" s="132"/>
      <c r="H7" s="21"/>
      <c r="I7" s="115"/>
      <c r="J7" s="116"/>
      <c r="K7" s="11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18"/>
      <c r="C11" s="119"/>
      <c r="D11" s="119"/>
      <c r="E11" s="119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20"/>
      <c r="C12" s="121"/>
      <c r="D12" s="121"/>
      <c r="E12" s="121"/>
      <c r="F12" s="133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22"/>
      <c r="C13" s="123"/>
      <c r="D13" s="123"/>
      <c r="E13" s="123"/>
      <c r="F13" s="134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43"/>
      <c r="C14" s="144"/>
      <c r="D14" s="144"/>
      <c r="E14" s="144"/>
      <c r="F14" s="145"/>
      <c r="G14" s="135"/>
      <c r="H14" s="135"/>
      <c r="I14" s="137" t="s">
        <v>20</v>
      </c>
      <c r="J14" s="138"/>
      <c r="K14" s="139"/>
      <c r="L14" s="18"/>
      <c r="M14" s="18"/>
      <c r="N14" s="18"/>
    </row>
    <row r="15" spans="2:14" ht="60" customHeight="1">
      <c r="B15" s="146"/>
      <c r="C15" s="147"/>
      <c r="D15" s="147"/>
      <c r="E15" s="147"/>
      <c r="F15" s="148"/>
      <c r="G15" s="136"/>
      <c r="H15" s="136"/>
      <c r="I15" s="140"/>
      <c r="J15" s="141"/>
      <c r="K15" s="142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100106msza</cp:lastModifiedBy>
  <cp:lastPrinted>2022-05-20T09:03:55Z</cp:lastPrinted>
  <dcterms:created xsi:type="dcterms:W3CDTF">2013-06-06T14:00:33Z</dcterms:created>
  <dcterms:modified xsi:type="dcterms:W3CDTF">2023-01-27T12:22:17Z</dcterms:modified>
  <cp:category/>
  <cp:version/>
  <cp:contentType/>
  <cp:contentStatus/>
</cp:coreProperties>
</file>