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89" activeTab="3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s>
  <definedNames>
    <definedName name="_xlnm.Print_Area" localSheetId="13">'14'!$A$1:$M$27</definedName>
  </definedNames>
  <calcPr fullCalcOnLoad="1"/>
</workbook>
</file>

<file path=xl/sharedStrings.xml><?xml version="1.0" encoding="utf-8"?>
<sst xmlns="http://schemas.openxmlformats.org/spreadsheetml/2006/main" count="1250" uniqueCount="405">
  <si>
    <t xml:space="preserve">Formularz cenowy - Zadanie nr 1 </t>
  </si>
  <si>
    <t>Lp</t>
  </si>
  <si>
    <t>Asortyment</t>
  </si>
  <si>
    <t xml:space="preserve">Rozmiar </t>
  </si>
  <si>
    <t>Ilość na rok (szt.)</t>
  </si>
  <si>
    <t>Producent / nr katalogowy oraz klasę wyrobu medycznego *</t>
  </si>
  <si>
    <t>Nazwa handlowa produktu</t>
  </si>
  <si>
    <t>Rozmiar oferowanego wyrobu</t>
  </si>
  <si>
    <t>Wielkość  oferowanych opakowań  handlowych  (szt)</t>
  </si>
  <si>
    <t xml:space="preserve">Ilość  oferowanych opakowań handlowych </t>
  </si>
  <si>
    <t>Cena jednostkowa netto</t>
  </si>
  <si>
    <t>VAT%</t>
  </si>
  <si>
    <t>Cena jednostkowa brutto</t>
  </si>
  <si>
    <t>Wartość brutto</t>
  </si>
  <si>
    <t>4</t>
  </si>
  <si>
    <r>
      <t xml:space="preserve">Opaska dziana podtrzymująca </t>
    </r>
    <r>
      <rPr>
        <b/>
        <sz val="9"/>
        <color indexed="8"/>
        <rFont val="Arial"/>
        <family val="2"/>
      </rPr>
      <t xml:space="preserve">wiskozowa ( bawełniana lub </t>
    </r>
    <r>
      <rPr>
        <sz val="9"/>
        <color indexed="8"/>
        <rFont val="Arial"/>
        <family val="2"/>
      </rPr>
      <t>z przędzy poliestrowej)  niestrzępiącymi się brzegami pak. pojedynczo</t>
    </r>
  </si>
  <si>
    <t>4 m. x 5 cm</t>
  </si>
  <si>
    <t>4 m. x 10 cm</t>
  </si>
  <si>
    <t>4 m. x 15 cm</t>
  </si>
  <si>
    <t>Opaska elastyczna o średniej rozciągliwości  100-300 % z zapinką i niestrzępiącymi się brzegami pak.pojedynczo</t>
  </si>
  <si>
    <r>
      <t>Opaska elastyczna o średniej rozciągliwo</t>
    </r>
    <r>
      <rPr>
        <sz val="9"/>
        <rFont val="Arial"/>
        <family val="2"/>
      </rPr>
      <t>ści 100-300 % z zapinką i niestrzępiącymi się brzegami pak. pojedynczo</t>
    </r>
  </si>
  <si>
    <t>Wartość razem</t>
  </si>
  <si>
    <t xml:space="preserve">w kolumnie 5 * wymagane dostarczenie :  deklaracja zgodności UE oraz certyfikat wydawany przez jednostkę notyfikowaną uprawnioną do certyfikacji MDD/MDR – jeśli dotyczy </t>
  </si>
  <si>
    <t>W kolumnie 7 Wykonawca podaje rozmiar oferowanego wyrobu. Dopuszcza się odchylenie od rozmiaru wymienionego w kol. 3 o +/- 10% (dotyczy szerokości). Długość mierzona w stanie swobodnym.</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</si>
  <si>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</si>
  <si>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W kolumnie 9 Wykonawca podaje ilość oferowanych opakowań koniecznych do wykonania zamówienia. Wielkość tą należy zaokrąglić do drugiego miejsca po przecinku.</t>
  </si>
  <si>
    <t>W kolumnie 10 Wykonawca podaje cenę jednostkową netto oferowanego opakowania (wymienionego w kol. 8)</t>
  </si>
  <si>
    <t>Wartość brutto (kolumna 12) = kolumna nr 9 x kolumna nr 10+ ... % VAT</t>
  </si>
  <si>
    <t>Wartość razem = suma wszystkich pozycji  brutto (Cena oferty)</t>
  </si>
  <si>
    <t>Formularz cenowy - zadanie nr 2</t>
  </si>
  <si>
    <t>Plaster na tkaninie bawełnianej lub wiskozowej,klej nie wywołujący odczynów alergicznych</t>
  </si>
  <si>
    <t xml:space="preserve"> 5 m. x 2,5 cm</t>
  </si>
  <si>
    <t xml:space="preserve"> 5 m. x 1,25 cm</t>
  </si>
  <si>
    <t xml:space="preserve"> 5 m. x 5 cm</t>
  </si>
  <si>
    <t>Plaster z opatrunkiem na tkaninie bawełnianej lub wiskozowej, klej nie wywołujący odczynów alergicznych</t>
  </si>
  <si>
    <t xml:space="preserve"> 5 m. x 8 cm</t>
  </si>
  <si>
    <t>W kolumnie 4 podano roczne zapotrzebowanie w odniesieniu do plastra długości 5mb. W przypadku innej długości odpowiednio przeliczyć. Minimalna.długość 1 mb  max.długość do 10 mb</t>
  </si>
  <si>
    <t xml:space="preserve">W kolumnie 7 Wykonawca podaje rozmiar oferowanego wyrobu. Dopuszcza się odchylenie szerokości od rozmiaru wymienionego w kol. 3 o:   +/- 10%. Długość dowolna. Długość mierzona w stanie swobodnym. </t>
  </si>
  <si>
    <t>Formularz cenowy - zadanie nr 3</t>
  </si>
  <si>
    <t xml:space="preserve">Plaster hypoalergiczny, klej nie wywołujący odczynów </t>
  </si>
  <si>
    <t>5 m. x 1,25 cm</t>
  </si>
  <si>
    <t>5 m. x 2,5 cm</t>
  </si>
  <si>
    <t xml:space="preserve">W kolumnie 4 podano roczne zapotrzebowanie w odniesieniu do plastra długości 10mb. W przypadku innej długości mniejszej niż 10 mb odpowiednio przeliczyć </t>
  </si>
  <si>
    <t xml:space="preserve">W kolumnie 7 Wykonawca podaje rozmiar oferowanego wyrobu. Dopuszcza się odchylenie szerokości od rozmiaru wymienionego w kol. 3 o:   +/- 10%. Długość max 10 m. Długość mierzona w stanie swobodnym. </t>
  </si>
  <si>
    <t>Formularz cenowy - zadanie nr 4</t>
  </si>
  <si>
    <t>13</t>
  </si>
  <si>
    <t>Przylepiec włókninowy</t>
  </si>
  <si>
    <t>20 cm x 10 m</t>
  </si>
  <si>
    <t>10 cm x 10 m</t>
  </si>
  <si>
    <t xml:space="preserve">Przylepiec zastępujący nici chirurgiczne, łączy i zbliża brzegi rany </t>
  </si>
  <si>
    <t>6 mm x 76 mm</t>
  </si>
  <si>
    <t>Opatrunek hypoalergiczny, przezroczysty, jałowy, bez wkładu chłonnego</t>
  </si>
  <si>
    <t>5-8cm x 7-10cm</t>
  </si>
  <si>
    <t>10-12cm x 12-15cm</t>
  </si>
  <si>
    <t>Opatrunek hypoalergiczny,przezroczysty, jałowy, bez wkładu chłonnego</t>
  </si>
  <si>
    <t>12-18cm x 20-25cm</t>
  </si>
  <si>
    <t>Zestaw do zakładania szwów ze znieczuleniem Zestaw w składzie:         a)     Serweta 50-60 cm x50- 60 cm - 1 szt                                                                  b)     Serweta  50 cm x 50 cm otwór przylepny 5-6 x 8-10 cm – 1 szt. c)  kleszczyki typu Kocher – 14 cm – 1 szt. d) igłołamacz ( metal) 1 szt.      e) Nożyczki – ostro/ostre min.11 cm -1 szt.                                                     f)   strzykawka – 3 częściowa Luer- Lock 10 ml – 1 szt                                          g)  igła podskórna – 18 G – 1 szt.            h)  Pęseta typu Adsona ( z ząbkami) – 1 szt.                                                                 i) igła podskórna – 21 G – 1 szt. j)Tampon z gazy – 6 szt</t>
  </si>
  <si>
    <t>-</t>
  </si>
  <si>
    <t>,</t>
  </si>
  <si>
    <t>W kolumnie 7 Wykonawca podaje rozmiar oferowanego wyrobu.</t>
  </si>
  <si>
    <t>Formularz cenowy - zadanie nr 5</t>
  </si>
  <si>
    <t>Przylepiec jałowy, włókninowy z nieprzywierającym do rany wkładem chłonnym.</t>
  </si>
  <si>
    <t>8 -10 cm x 8-10 cm</t>
  </si>
  <si>
    <t>8- 10 cm x 15  cm</t>
  </si>
  <si>
    <t>10 cm x 20 cm</t>
  </si>
  <si>
    <t>Przylepiec jałowy, włókninowy z nieprzywierającym do rany wkładem chłonnym z zaokrąglonymi rogami</t>
  </si>
  <si>
    <t>10 cm x 25 cm</t>
  </si>
  <si>
    <t>W kolumnie 7 Wykonawca podaje rozmiar oferowanego wyrobu. Dopuszcza się odchylenie od rozmiaru wymienionego w kol. 3 o  +/- 10% ( dotyczy poz. 3,4).</t>
  </si>
  <si>
    <t>Formularz cenowy - zadanie nr 6</t>
  </si>
  <si>
    <t>Przylepiec stabilizujący do drenów, pokryty hypoalergicznym klejem akrylowym, niesterylny dla dorosłych</t>
  </si>
  <si>
    <t xml:space="preserve">7 cm - 7,0- 7,6 cm </t>
  </si>
  <si>
    <t>Przylepiec stabilizujący do drenów, pokryty hypoalergicznym klejem akrylowym, niesterylny dla noworodków</t>
  </si>
  <si>
    <t xml:space="preserve">2,8cm - 3,6 cm x 3,7cm- 4,0 cm </t>
  </si>
  <si>
    <t xml:space="preserve">Opatrunek jałowy, hypoalergiczny, przezroczysty, z ramką,  </t>
  </si>
  <si>
    <t>4,4cm x 4,4cm</t>
  </si>
  <si>
    <t xml:space="preserve">Jałowy opatrunek z wkładem chłonnym z przecięciem i otworem O do zabezpieczania drenów, opakowanie papier-papier , na każdym opakowaniu obrazkowa instrukcja użycia </t>
  </si>
  <si>
    <t>4.1</t>
  </si>
  <si>
    <t xml:space="preserve"> 9 cm x  10 cm</t>
  </si>
  <si>
    <t>4.2</t>
  </si>
  <si>
    <t xml:space="preserve">12 cm x 14 cm </t>
  </si>
  <si>
    <t>Opatrunek poinjekcyjny z wkładem chłonnym, jałowy</t>
  </si>
  <si>
    <t xml:space="preserve"> 0,9cm x 3,8 cm,</t>
  </si>
  <si>
    <t>Opatrunek bakteriostatyczny, silnie absorbujący z gąbki PVA, której głównym składnikiem jest alkohol winylowy otrzymany z polioctanu winylu. Gąbka wysycona dwoma organicznymi barwnikami: błękitem metylenu i fioletem gencjany, aplikacja opatrunku min.na  72 godz. Rozm.10cmx 10 cm</t>
  </si>
  <si>
    <t>10 cm x 10 cm</t>
  </si>
  <si>
    <t>Pojedynczo pakowany, sterylny opatrunek z folii poliuretanowej do mocowania i zabezpieczania wkłuć donaczyniowych, ze wzmocnionymi włókniną z 4 stron brzegami. Folia pokryta hydrofilowym klejem akrylowym, naniesionym w siateczkę, ramka ułatwiająca aplikację i metka do oznaczania, opatrunek odporny na działanie środków dezynfekcyjnych zawierających alkohol. Klej naniesiony metodą ciągłą. Dodatkowe laminowane paski z włókniny do mocowania cewnika / kaniuli oraz laminowana włókninowa metka do oznaczania. Opatrunek z zaokrąglonymi brzegami.</t>
  </si>
  <si>
    <t>12 cm x 12 cm</t>
  </si>
  <si>
    <t>Opaska z waty syntetycznej lub z syntetycznego  poliestru jako materiał wyściełający pod opatrunki gipsowe</t>
  </si>
  <si>
    <t>10 cm x 3 m.</t>
  </si>
  <si>
    <t>15 cm x 3 m.</t>
  </si>
  <si>
    <t>W kolumnie 6 Wykonawca podaje rozmiar oferowanego wyrobu. Dopuszcza się odchylenie od rozmiaru wymienionego w kol. 2 o +/- 5%. (dot.poz 4.1 i 4.2 , 6 , 7 ) +/- 10 %( poz.5 ,8,9)</t>
  </si>
  <si>
    <t>Formularz cenowy - zadanie nr 7</t>
  </si>
  <si>
    <t>Jałowy opatrunek do mocowania kaniul</t>
  </si>
  <si>
    <t xml:space="preserve"> 5,5 - 6 cm  x7,58 – 9cm</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</si>
  <si>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</si>
  <si>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opatrunki do mocowania kaniul podlegają ocenie jakościowej – 1 oferowane opakowanie handlowe ( deklarowane)</t>
  </si>
  <si>
    <t>Formularz cenowy - zadanie nr 8</t>
  </si>
  <si>
    <t>10</t>
  </si>
  <si>
    <t>11</t>
  </si>
  <si>
    <t>Samoprzylepny opatrunek hydrokoloidowy (sterylny)</t>
  </si>
  <si>
    <t>15 cm x15 cm</t>
  </si>
  <si>
    <t>20cm x 20 cm</t>
  </si>
  <si>
    <t>10cm x 10 cm</t>
  </si>
  <si>
    <t>5 - 7,5 cm x 5 - 7,5 cm</t>
  </si>
  <si>
    <t>W kolumnie 7 Wykonawca podaje rozmiar oferowanego wyrobu.. Dopuszcza się odchylenie od rozmiaru wymienionego w kol. 3 o  +/- 10% ( dot.poz. 1,2,3)</t>
  </si>
  <si>
    <t>Formularz cenowy - zadanie nr 9</t>
  </si>
  <si>
    <t>1</t>
  </si>
  <si>
    <t xml:space="preserve">Opatrunek hydrokoloidowy zbudowany z 3 hydrokoloidów: karboksymetylocelulozy sodowej, pektyny, żelatyny zawieszonych w macierzy hydrokoloidowej, na podłożu samoprzylepnego polimeru oraz z warstwy zewnętrznej błony poliuretanowej, zapewniający wilgotne środowisko gojenia ran, wodoodporny </t>
  </si>
  <si>
    <t>10cm x 10cm</t>
  </si>
  <si>
    <t>700</t>
  </si>
  <si>
    <t>2</t>
  </si>
  <si>
    <t>15cm x 15cm</t>
  </si>
  <si>
    <t>250</t>
  </si>
  <si>
    <t>8</t>
  </si>
  <si>
    <t>Sterylny żel hydrokoloidowy składający się z pektyny, karboksymetylocelulozy sodowej umieszczonych w przezroczystym, lepkim podłożu. Uwadnia martwe tkanki i pobudza mechanizm autolizy w ranie.</t>
  </si>
  <si>
    <t>15 g</t>
  </si>
  <si>
    <t>Jałowy hydrowłóknisty opatrunek przeciwbakteryjny zbudowany z dwóch warstw wykonanych z nietkanych włókien (karboksymetyloceluloza sodowa) z jonami srebra, o wysokich właściwościach chłonnych,  na rany z biofilmem lub podejrzeniem biofilmu, wzmocniony przeszyciami.</t>
  </si>
  <si>
    <t>15 cm x 15 cm</t>
  </si>
  <si>
    <t>Bakteriobójczy, miękki opatrunek hydrowłóknisty z jonami srebra, zbudowany z nietkanych włókien karboksymetylocelulozy sodowej. Dostępny w formie paska/taśmy.</t>
  </si>
  <si>
    <t>2 cm x 45 cm</t>
  </si>
  <si>
    <t xml:space="preserve">W kolumnie 7 Wykonawca podaje rozmiar oferowanego wyrobu. </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</si>
  <si>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</si>
  <si>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 xml:space="preserve"> </t>
  </si>
  <si>
    <t>Formularz cenowy - zadanie nr 10</t>
  </si>
  <si>
    <t xml:space="preserve">Opatrunek do opatrywania silnie sączących ran -kompresy chłonne złożone z 4 różnych warstw jałowe </t>
  </si>
  <si>
    <t>Opatrunek do opatrywania silnie sączących ran -kompresy chłonne złożone z 4 różnych warstw jałowe</t>
  </si>
  <si>
    <t>20cm x 20 cm - 25cm</t>
  </si>
  <si>
    <t xml:space="preserve">15cm x 25 cm </t>
  </si>
  <si>
    <t>W kolumnie 7 Wykonawca podaje rozmiar oferowanego wyrobu. Dopuszczalene odchylenie rozmiarów +/-10%</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</si>
  <si>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</si>
  <si>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Formularz cenowy - zadanie nr 11</t>
  </si>
  <si>
    <t>Opatrunek z siatki bawełnianej o dużych oczkach , impregnowany neutralną maścią , nie zawierającą składników czynnych i uczulających</t>
  </si>
  <si>
    <t>Opatrunek z siatki bawełnianej o dużych oczkach , impregnowany neutralna maścią , nie zawierającą składników czynnych i uczulających</t>
  </si>
  <si>
    <t>9-15 cm x 18-22 cm</t>
  </si>
  <si>
    <t>9-11 cm x 27-40 cm</t>
  </si>
  <si>
    <t>W kolumnie 7 Wykonawca podaje rozmiar oferowanego wyrobu. Dopuszczalene odchylenie rozmiarów +/-10% - dotyczy poz 1</t>
  </si>
  <si>
    <t xml:space="preserve">W kolumnie 8 Wykonawca podaje wielkość oferowanego opakowania. . Za opakowanie handlowe Zamawiający rozumie najmniejsze opakowanie, jakie można zamówić. Opakowanie to będzie podstawą do składania zamówień oraz dokonywania rozliczeń między stronami (do wystawiania faktury) </t>
  </si>
  <si>
    <t>Formularz cenowy - zadanie nr 12</t>
  </si>
  <si>
    <t>Opatrunek impregnowany solami srebra wykonany w technologi TLC ( lipidowo- koloidowej) op. max. 10 szt.</t>
  </si>
  <si>
    <t xml:space="preserve">10 cm  x 12 cm </t>
  </si>
  <si>
    <t>Opatrunek wykonany w technologii lipidowo - koloidowej ( TLC), zbudowany z włókninowej wkładki, wykonany z włókien charakteryzujący się wysoką chłonnością , kohezyjnością i właściwościami oczyszczającymi. Matryca TLC impregnowana srebrem op max 10 szt.</t>
  </si>
  <si>
    <t>Fartuch przedni (zapaska foliowa)-pakowana pojedynczo ( op. zbiorcze max 100 szt.)</t>
  </si>
  <si>
    <t>Formularz cenowy - zadanie nr 13</t>
  </si>
  <si>
    <t>1.</t>
  </si>
  <si>
    <t>Sterylny zestaw opatrunkowy zawierający hydrofobowy opatrunek z pianki poliuretanowej w rozmiarze M kompatybilny z urządzeniem do terapii podciśnieniowej Vivano Tec, opakowanie max 3 szt</t>
  </si>
  <si>
    <t>12</t>
  </si>
  <si>
    <t xml:space="preserve">2. </t>
  </si>
  <si>
    <t>Sterylny zestaw opatrunkowy zawierający hydrofobowy opatrunek z pianki poliuretanowej w rozmiarze S kompatybilny z urządzeniem do terapii podciśnieniowej Vivano Tec, opakowanie max 3 szt</t>
  </si>
  <si>
    <t>15</t>
  </si>
  <si>
    <t xml:space="preserve">3. </t>
  </si>
  <si>
    <t>Sterylny zbiornik z okienkiem rewizyjnym i filtrem niwelującym zapach wydzieliny, opakowanie max 3 szt</t>
  </si>
  <si>
    <t>Formularz cenowy - zadanie nr 14</t>
  </si>
  <si>
    <t xml:space="preserve">Tupfery twarde jałowe (17- 20 nitek), kule wykonane z gazy bawełnianej, z elementem kontrastującym w  RTG,   pakowane  max.po 5 szt </t>
  </si>
  <si>
    <t xml:space="preserve"> rozm.15 x15 cm</t>
  </si>
  <si>
    <t>Jałowy opatrunek do mocowania kaniul *</t>
  </si>
  <si>
    <t>5 x 7,2 cm</t>
  </si>
  <si>
    <t>Setony gazowe,min. 4 warstwowe (pakowane pojedynczo)</t>
  </si>
  <si>
    <t>3.1</t>
  </si>
  <si>
    <t xml:space="preserve">rozmiar </t>
  </si>
  <si>
    <t>2m x 1cm</t>
  </si>
  <si>
    <t>3.2</t>
  </si>
  <si>
    <t>2m x 2cm</t>
  </si>
  <si>
    <t>3.3</t>
  </si>
  <si>
    <t>2m x 10cm</t>
  </si>
  <si>
    <t>4.</t>
  </si>
  <si>
    <t>Pieluchomajtki dla dzieci, z wycięciem w okolicy pępka opakowanie max. 90 szt umożliwiające wchłanianie moczu i wolnych stolców , utrzymujące zawartość w odpowiednim miejscu , przylepce (rzepy) wielokrotnego użytku **</t>
  </si>
  <si>
    <t>Od 2-3 kg do 5-6 kg</t>
  </si>
  <si>
    <t>5</t>
  </si>
  <si>
    <t>Pieluchomajtki dla dzieci,  opakowanie max. 70 szt umożliwiające wchłanianie moczu i wolnych stolców, utrzymujące zawartość w odpowiednim miejscu , przylepce (rzepy) wielokrotnego użytku **</t>
  </si>
  <si>
    <t>Od 4-5 kg do 9-10 kg</t>
  </si>
  <si>
    <t>6</t>
  </si>
  <si>
    <t>Pieluchomajtki dla dzieci,  opakowanie max. 70 szt umożliwiające wchłanianie moczu i wolnych stolców , utrzymujące zawartość w odpowiednim miejscu , przylepce (rzepy) wielokrotnego użytku **</t>
  </si>
  <si>
    <t>Od 7-8 kg do 18-19 kg</t>
  </si>
  <si>
    <t>7.1</t>
  </si>
  <si>
    <t xml:space="preserve">Opaska gipsowa wysokonasycona gipsem naturalnym – zawartość gipsu naturalnego powyżej 94% (szybkowiążąca), czas wiązania od 4 do 8 min., gips nakładany po obu stronach mat. Nośnego, nawinęta na perforowany tubus z tworzywa sztucznego, pakowania po max 2 szt. </t>
  </si>
  <si>
    <t>3 m. x 14 cm</t>
  </si>
  <si>
    <t>7.2</t>
  </si>
  <si>
    <t>Opaska gipsowa j.w</t>
  </si>
  <si>
    <t>3 m. x 7,5 - 8 cm</t>
  </si>
  <si>
    <t>7.3</t>
  </si>
  <si>
    <t xml:space="preserve">3 m. x 10 cm </t>
  </si>
  <si>
    <t xml:space="preserve">Opaska kohezyjna , bez lateksu </t>
  </si>
  <si>
    <t>8 cm-4 m</t>
  </si>
  <si>
    <t>1 serweta na stolik instrumentariuszki 150 cm x 190 cm (+/- 5cm)</t>
  </si>
  <si>
    <t>* opatrunki do mocowania kaniul podlegają ocenie jakościowej – 1 oferowane opakowanie handlowe</t>
  </si>
  <si>
    <t xml:space="preserve"> ** karta produktu lub dokument potwierdzający spełnienie warunków zawartych w SIWZ ISO 11948-1/Rothwell</t>
  </si>
  <si>
    <t>W kolumnie 7 Wykonawca podaje rozmiar oferowanego wyrobu. Dopuszczalene odchylenie rozmiarów +/-10% (dot. poz 1, 7.1, 7.3 ,8)</t>
  </si>
  <si>
    <t xml:space="preserve">W kolumnie 8 Wykonawca podaje wielkość oferowanego opakowania. Opakowanie nie może się różnić od wskazanego  w. kol. 2. Za opakowanie handlowe Zamawiający rozumie najmniejsze opakowanie, jakie można zamówić. Opakowanie to będzie podstawą do składania zamówień oraz dokonywania rozliczeń między stronami (do wystawiania faktury) </t>
  </si>
  <si>
    <t>Formularz cenowy - zadanie nr 15</t>
  </si>
  <si>
    <t>3</t>
  </si>
  <si>
    <t>7</t>
  </si>
  <si>
    <t>9</t>
  </si>
  <si>
    <r>
      <t xml:space="preserve">Zestaw do cesarskiego cięcia w składzie:    </t>
    </r>
    <r>
      <rPr>
        <sz val="9"/>
        <rFont val="Arial CE"/>
        <family val="2"/>
      </rPr>
      <t xml:space="preserve">    -1 serweta na stolik instrumentariuszki 150 cm x 190 cm ( +/-2 cm)                                    -4 ręczniki 30 cm x 40 cm ( +/- 2 cm)               - 1 serweta na stolik Mayo 80 cm x 145 cm ( +/- 2 cm)                                                     -1 serweta dla noworodka  90 cm x 100 cm ( +/- 5 cm) z miękkiej włókniny oddychającej , absorbującej płyny                                          -1 serweta do cesarskiego cięcia  260/ 200 cm x 335 cm ( +/- 5 cm) do zabiegów w pozycji z nogami prostymi , z otworem 27 cm x 33 cm w okolicy jamy brzusznej otoczonym folią operacyjną , okno 14 cm x 20 cm .Serweta posiada zintegrowaną torbę na płyny w rozmiarze 80 cm x 84 cm ( +/-2 cm)z usztywnieniem na całym obwodzie z lejkiem odprowadzającym płyny .Serweta posiada również zintegrowane osłony podpórek kończyn górnych.                                               Obłożenie wykonane z laminatu dwuwarstwowego , włóknina polipropylenowa i folia polietylenowa . Gramatura laminatu 57 g / m2 ( +/- 0,5 g/m2).                                          Materiał obłożenia spełnia wymagania normy PN EN 13795 .Zestaw posiada min. 2 etykiety samoprzylepne , zawierające nr katalogowy , LOT , datę ważności oraz dane producenta , Na opakowaniu wyraźnie zaznaczony kierunek otwierania .Serwety posiadają oznaczenia kierunku rozkładania w postaci piktogramów.                                          Cały zestaw zawinięty w serwetę na stolik instrumentariuszki . Taśma mocująca w serwecie operacyjnej , wyposażona w margines odklejania papieru zabezpieczającego .Zestaw sterylny ( metoda sterylizacji : tlenek etylenu) , jednorazowego użytku . Zestawy pakowane do transportu : podwójnie w worek foliowy oraz karton zewnętrzny</t>
    </r>
  </si>
  <si>
    <t xml:space="preserve">Serweta operacyjna 2- warstwowa 100 cm x 150 cm – serweta wykonana z laminatu dwuwarstwowego : włóknina polipropylenowa i folia polietylenowa .Gramatura laminatu 57 g / m2 ( +/- 0,5 g/ m2).                                            Materiał spełnia wymagania normy PN EN 13795 . Opakowanie posiada min 2 etykiety samoprzylepne zawierające nr katalogowy , LOT , datę ważności  oraz dane producenta </t>
  </si>
  <si>
    <r>
      <t xml:space="preserve">Zestaw ginekologiczny :   </t>
    </r>
    <r>
      <rPr>
        <sz val="9"/>
        <rFont val="Arial CE"/>
        <family val="2"/>
      </rPr>
      <t xml:space="preserve">                                    -1 serweta na stolik instrumentariuszki 150 cm x 190 cm ( +/-2 cm)                                  -2 ręczniki 30 cm x 40 cm ( +/- 2 cm)            - 1 serweta na stolik Mayo 80 cm x 145 cm ( +/- 2 cm)                                                                1 taśma samoprzylepna  9 cm x 50 cm             - 1 serweta samoprzylepna ( folia PE) 50 cm x 50 cm                                                               - 1 serweta ginekologiczna wzmocniona 230 cm x 240/260 cm ( +/-5 cm) ze zintegrowanymi osłonami na kończyny dolne , z otworem na krocze 10 cm x 15 cm , ze zintegrowaną torbą na płyny z sitkiem i zaworem.                                                          Ogłozenie pacjenta wykonane z laminatu dwuwarstwowego  : włóknina polipropylenowa i folia polietylenowa . Gramatura laminatu podstawowego 57 g / m2 ( +/- 0,5 g/ m2). Wokół pola operacyjnego polipropylenowa lata chłonna. Całkowita gramatura laminatu podstawowego i łaty chłonnej 109 g/m2 ( +/- 0,5 g/m2). Materiał obłożenia spełnia wymagania normy PN EN 13795. Zestaw posiada min. 2 etykiety zawierające nr katalogowy , LOT, datę ważności oraz dane producenta . Na opakowaniu wyraźnie zaznaczony kierunek otwierania . Serwety posiadają oznaczenia kierunku rozkładania w postaci piktogramów .</t>
    </r>
  </si>
  <si>
    <r>
      <t xml:space="preserve">Kieszeń na narzędzia chirurgiczna 2- komorowa o wymiarach 38 x 40 cm (+/- 2 cm
</t>
    </r>
    <r>
      <rPr>
        <sz val="9"/>
        <color indexed="8"/>
        <rFont val="Arial"/>
        <family val="2"/>
      </rPr>
      <t>)
Sterylna kieszeń na narzędzia 2- komorowa wykonana z przeźroczystej folii polietylenowej, bez sztywnika. Opakowanie jednostkowe posiada min. 2 etykiety samoprzylepne zawierające dane producenta, nr katalogowy, LOT i datę ważności. Na dłuższym brzegu kieszeni znajduje się 5 cm pasek samoprzylepny  wyposażony w marginesy ułatwiające odklejanie papieru zabezpieczającego. Opakowanie zbiorcze w formie kartonowego podajnika/ dyspensera, do transportu pakowane dodatkowo w karton zewnętrzny.</t>
    </r>
  </si>
  <si>
    <r>
      <t>Kieszeń na narzędzia chirurgiczne 45 cmx 25 cm (+/- 2) 2-komorowa z możliwością regulacji głębokości</t>
    </r>
    <r>
      <rPr>
        <sz val="9"/>
        <color indexed="8"/>
        <rFont val="Arial"/>
        <family val="2"/>
      </rPr>
      <t xml:space="preserve">.
Sterylna kieszeń na narzędzia 2- komorowa wykonana z przeźroczystej folii polietylenowej ,bez sztywnika. Na obu krótszych brzegach kieszeni znajdują się 5 cm paski samoprzylepne wyposażony w marginesy ułatwiające odklejanie papieru zabezpieczającego. Dolny pasek może służyć również jako pasek regulujący głębokość kieszeni. Opakowanie jednostkowe posiada min. 2 etykiety samoprzylepne zawierające dane producenta, nr katalogowy, LOT i datę ważności. Materiał obłożenia spełnia wymagania normy EN PN 13795 : 2019  Opakowanie jednostkowe posiada min. 2 etykiety samoprzylepne zawierające dane producenta, nr katalogowy, LOT i datę ważności.     
 </t>
    </r>
  </si>
  <si>
    <r>
      <t xml:space="preserve">Zestaw uniwersalny wzmocniony </t>
    </r>
    <r>
      <rPr>
        <sz val="9"/>
        <rFont val="Arial CE"/>
        <family val="2"/>
      </rPr>
      <t xml:space="preserve">                           1 serweta na stolik instrumentariuszki 150 cm  x 190 cm
4 ręczniki 30 cm x 40 cm
1 serweta na stolik Mayo 80 cm x 145 cm
1 taśma samoprzylepna 9 cm x 50 cm
2 samoprzylepne serwety operacyjne wzmocnione 75 cm x 90 cm
1 samoprzylepna serweta operacyjna wzmocniona 175 cm x 180 cm
z paskiem samoprzylepnym 80 cm
1 samoprzylepna serweta operacyjna wzmocniona 150x250cm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podstawowego 57 g/m2 (+/-0,5g/m2). Wokół pola operacyjnego , na każdej z sewet polipropylenowa łata chłonna o wymiarach 20x50cm (+/- 0,5cm). Całkowita gramatura laminatu podstawowego i łaty chłonnej 109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Wytrzymałość na wypychanie – na sucho/ na mokro min. 280/270 kPa. Zdolność absorpcji cieczy min. 470 ml/m².
 </t>
    </r>
  </si>
  <si>
    <r>
      <t>Zestaw uniwersalny standardowy</t>
    </r>
    <r>
      <rPr>
        <sz val="9"/>
        <rFont val="Arial CE"/>
        <family val="2"/>
      </rPr>
      <t xml:space="preserve"> :                       1 serweta na stolik instrumentariuszki 150 cm  x 190 cm
2 ręczniki 30 cm x 40 cm
1 serweta na stolik Mayo 80 cm x 145 cm
2 samoprzylepne serwety operacyjne 75 cm x 90 cm
1 samoprzylepna serweta operacyjna 175 cm x 180 cm
z paskiem samoprzylepnym 80 cm
1 samoprzylepna serweta operacyjna 150x240cm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57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Wytrzymałość na wypychanie – na sucho/ na mokro min. 170/180 kPa. Zdolność absorpcji cieczy min. 200 ml/m².</t>
    </r>
  </si>
  <si>
    <r>
      <t>Zestaw do zabiegów na kończynie :</t>
    </r>
    <r>
      <rPr>
        <sz val="9"/>
        <rFont val="Arial"/>
        <family val="2"/>
      </rPr>
      <t xml:space="preserve">                   -1 serweta na stolik instrumentariuszki 150 cm x 190 cm (+/- 5cm)                                                                    - 2 ręczniki 30 cm x 40 cm                             -1 serweta na stolik Mayo 80 cm x 145 cm (+/- 5cm)                                                               -1 osłona ortopedyczna na kończynę 33 cm x 55 cm                                                                -  1 serweta operacyjna 180 cm x 150 (+/- 5cm)                                                              -1 taśma foliowa samoprzylepna 10 cm x 50 cm                                                                    - 1 serweta na kończynę 225 cm x 320 cm (+/- 5cm)  z samouszczelniającym się otworem o średnicy 7 cm i dwoma zintegrowanymi uchwytami do mocowania przewodów i drenów                                              </t>
    </r>
    <r>
      <rPr>
        <sz val="9"/>
        <rFont val="Arial"/>
        <family val="2"/>
      </rPr>
      <t>Obłożenie pacjenta wykonane z laminatu dwuwarstwowego: włóknina polipropylenowa i folia polietylenowa. Gramatura laminatu podstawowego 57 g/m2 (+/-0,5g/m2). Wokół pola operacyjnego polipropylenowa łata chłonna o wymiarach (100 cm x 50 cm ( +/- 1 cm ). Całkowita gramatura laminatu podstawowego i łaty chłonnej 109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t>
    </r>
  </si>
  <si>
    <t xml:space="preserve">Serweta sterylna  o wymiarach min. 50 x 60-75 cm,wykonana z laminatu nieprzemakalnego z otworem ok6-.7-8 cm otoczonym taśmą lepną. Gramatura:minimum 40 g/m2 </t>
  </si>
  <si>
    <t>50- 60-75 cm</t>
  </si>
  <si>
    <t>Zestaw do ginekologii/cystoskopii:1 serweta na stolik instrumentariuszki 120 cm x 140 cm ,2 długie osłony na kończyny dolne 75x120cm 1 serweta do ginekologii/cystoskopii 90  cm x 175 cm z otworem na krocze 9 cm x 15 cm otoczonym taśmą lepną, umieszczonym centralnie ,Obłożenie wykonane z laminatu dwuwarstwowego włóknina polipropylenowa i folia polietylenowa. Gramatura laminatu 57 g/m2 (+/-0,5g/m2).,Materiał obłożenia spełnia wymagania wysokie normy PN EN 13795. Zestaw posiada min.2 etykiety samoprzylepne zawierające nr katalogowy, LOT, datę ważności oraz dane producenta. Na opakowaniu wyraźnie zaznaczony kierunek otwierania. Serwety posiadają oznaczenia kierunku rozkładania w postaci piktogramów.</t>
  </si>
  <si>
    <t>Pokrowiec na panel sterowania o średnicy 120 cm, okrągły folia  Sterylny pokrowiec na aparaturę RTG w kształcie kuli o średnicy 120 cm (po naciągnięciu) i 65- 70 cm cm (w stanie spoczynku).  Wykonany z mocnej przezroczystej foli polietylenowej o grubości 0,05 mm,  ściągnięty elastyczną gumką. Opakowanie jednostkowe posiada min. 2 etykiety samoprzylepne zawierające dane producenta, nr katalogowy, LOT i datę ważności. Wewnątrz opakowania pokrowiec jest umieszczony w torbie z folii polietylenowej. Opakowanie zbiorcze 15 szt w formie kartonowego podajnika/ dyspensera, do transportu pakowane dodatkowo w karton zewnętrzny. Na opakowaniu jednostkowym zaznaczony kierunek otwierania.</t>
  </si>
  <si>
    <t xml:space="preserve">Sterylny pokrowiec na aparaturę RTG w kształcie kuli o średnicy 90 cm (po naciągnięciu) i 45- 48 cm (w stanie spoczynku).  Wykonany z mocnej przezroczystej foli polietylenowej o grubości 0,05 mm,  ściągnięty elastyczną gumką. Opakowanie jednostkowe posiada min. 2 etykiety samoprzylepne zawierające dane producenta, nr katalogowy, LOT i datę ważności. Wewnątrz opakowania pokrowiec jest umieszczony w torbie z folii polietylenowej. Opakowanie zbiorcze 20 szt w formie kartonowego podajnika/ dyspensera, do transportu pakowane dodatkowo w karton zewnętrzny. Na opakowaniu jednostkowym zaznaczony kierunek otwierania. </t>
  </si>
  <si>
    <t> </t>
  </si>
  <si>
    <t>Formularz cenowy - zadanie nr 16</t>
  </si>
  <si>
    <t xml:space="preserve">Kompresy  gazowe jałowe (17 nitek), z włókien naturalnych (bawełna hydrofilowa 100%),  brzegi składane do wewnątrz,  kl.2a reg. 7 przędza min.tex 15w,  opk. 5 szt.                  </t>
  </si>
  <si>
    <t>5 cm x 5 cm (8 warst)</t>
  </si>
  <si>
    <t xml:space="preserve">Kompresy  gazowe jałowe(17 nitek ) z włókien naturalnych(bawełna hydrofilowa 100%), brzegi składane do wewnątrz, kl.2a reg. 7 przędza min.tex 15w,  opk. 5 szt.                  </t>
  </si>
  <si>
    <t>7,5 cm x 7,5 cm( 8 warst)</t>
  </si>
  <si>
    <t>Kompresy gazowe jałowe, z włókien naturalnych -100 % bawełna hydrofilowa (17 nitek)  brzegi składane do wewnątrz, kl.2a reg  z elementem kontrastującym w  RTG,  opk. 10 szt.</t>
  </si>
  <si>
    <r>
      <t>7,5 cm x 7,5 cm )</t>
    </r>
    <r>
      <rPr>
        <sz val="9"/>
        <color indexed="53"/>
        <rFont val="Arial"/>
        <family val="2"/>
      </rPr>
      <t xml:space="preserve"> (</t>
    </r>
    <r>
      <rPr>
        <sz val="9"/>
        <rFont val="Arial"/>
        <family val="2"/>
      </rPr>
      <t>16 warst)</t>
    </r>
  </si>
  <si>
    <t>10 cm x 10 cm ) (16 warst)</t>
  </si>
  <si>
    <t xml:space="preserve">Kompresy  gazowe jałowe (17 nitek),  z włókien naturalnych (bawełna hydrofilowa 100%), brzegi składane do wewnątrz, kl.2a reg. 7 przędza min.tex 15w,  opk. 10 szt.                   </t>
  </si>
  <si>
    <t>7,5 cm x 7,5 cm (8 warst)</t>
  </si>
  <si>
    <t xml:space="preserve">Kompresy  gazowe jałowe (17 nitek ) z włókien naturalnych(bawełna hydrofilowa 100%), brzegi składane do wewnątrz kl.2a reg. 7 przędza min.tex 15w,  opk. 20 szt.                   </t>
  </si>
  <si>
    <t xml:space="preserve">Kompresy  gazowe jałowe (17 nitek ), z włókien naturalnych(bawełna hydrofilowa 100%),  brzegi składane do wewnątrz, kl.2a reg. 7 przędza min.tex 15w,  opk. 5 szt.                   </t>
  </si>
  <si>
    <t>10 cm x 10 cm (8 warst)</t>
  </si>
  <si>
    <t xml:space="preserve">Kompresy gazowe  niejałowe 8 warst. (17 nitek)z włókien naturalnych  brzegi składane do wewnątrz kl 2a reg 7 przędza min tex.14,5 Tex                  </t>
  </si>
  <si>
    <t>5 x 5 cm po max.100szt</t>
  </si>
  <si>
    <t xml:space="preserve">Kompresy gazowe  niejałowe 8 warst. (17 nitek)z włókien naturalnych  brzegi składane do wewnątrz kl 2a reg 7 przędza min.14,5 Tex                     </t>
  </si>
  <si>
    <t>7,5 x 7,5 cm po max.100 szt</t>
  </si>
  <si>
    <t xml:space="preserve">Kompresy gazowe  niejałowe 8 warst. (17 nitek)z włókien naturalnych  brzegi składane do wewnątrz kl 2a reg 7 przędza min.14,5 Tex                         </t>
  </si>
  <si>
    <t>10 x 10 cm po max.100 szt</t>
  </si>
  <si>
    <t xml:space="preserve">Elastyczna siatka opatrunkowa zaopatrująca głowę, ramię, podudzie , kolano. Rozciągliwość minimum 100%. Pakowana pojedynczo. Skład : przędza jedwab poliamidowy 50% i przędza jedwab poliuretanowy 50 % , potwierdzony kartą danych technicznych producenta. </t>
  </si>
  <si>
    <t>op. zawierające 1 m. mierzony w stanie swobodnym x 5-6cm</t>
  </si>
  <si>
    <t>Elastyczna siatka opatrunkowa zaopatrująca udo , głowę, biodro. Rozciągliwość minimum 100%. Pakowana pojedynczo.  Skład : przędza jedwab poliamidowy 50% i przędza jedwab poliuretanowy 50 % , potwierdzony kartą danych technicznych producenta</t>
  </si>
  <si>
    <t>op. zawierające 1 m. mierzony w stanie swobodnym x7-9cm</t>
  </si>
  <si>
    <t>Jałowe opaski elastyczne o średniej rozciągliwości  100-300 % z zapinką i niestrzępiącymi się brzegami pak. pojedynczo</t>
  </si>
  <si>
    <t>Gaza (wykonana z mat.o przędzy o TEX min.15 100% bawełny hydrofilowej.-mb - opakowanie zapewniające ochronę przed zabrudzeniem i wilgocią,gaza sklasyfikowana w klasie II a reguła 7,  op. max.200 mb</t>
  </si>
  <si>
    <t xml:space="preserve">Szer.90 cm </t>
  </si>
  <si>
    <t>*Wielkość  oferowanych opakowań  handlowych -  za opakowanie handlowe należy rozumieć opakowanie zawierające … szt opakowań jednostkowych zawierających wymaganą w kolumnie 2 ilość kompresów.</t>
  </si>
  <si>
    <t>W kolumnie 7 Wykonawca podaje rozmiar oferowanego wyrobu. Dopuszcza się odchylenie od rozmiaru wymienionego w kol. 3 o  +/- 10%.</t>
  </si>
  <si>
    <t xml:space="preserve">W kolumnie 8 Wykonawca podaje wielkość oferowanego opakowania. Opakowanie jednostkowe nie może się różnić od wskazanego  w. kol. 2. Za opakowanie handlowe Zamawiający rozumie najmniejsze opakowanie, jakie można zamówić. Opakowanie to będzie podstawą do składania zamówień oraz dokonywania rozliczeń między stronami (do wystawiania faktury) </t>
  </si>
  <si>
    <t>Formularz cenowy - zadanie nr 17</t>
  </si>
  <si>
    <t>Ilość na rok (op.)</t>
  </si>
  <si>
    <t>Kompresy włókninowe,jałowe, 4 warstwy,  kl 2a reg 7włóknina o gramaturze min.30 g/m2,  ilość w opakowaniu jednostkowym – 3 szt</t>
  </si>
  <si>
    <t>5cmx5 cm</t>
  </si>
  <si>
    <t>Kompresy włókninowe jałowe, 4 warstwy  kl 2a reg 7, włóknina o gramaturze min.30 g/m2,  ilość w opakowaniu jednostkowym – 3 szt</t>
  </si>
  <si>
    <t>7,5cm x 7,5 cm</t>
  </si>
  <si>
    <t>Kompresy włókninowe jałowe,.4 warstwy  kl 2a reg 7włóknina o gramaturze min.30 g/m2, ilość w opakowaniu jednostkowym – 5 szt</t>
  </si>
  <si>
    <t>Kompresy włókninowe jałowe,  4 warstwy  kl 2a reg 7, włóknina o gramaturze min.30 g/m2,  ilość w opakowaniu jednostkowym – 5 szt</t>
  </si>
  <si>
    <t>Kompresy włókninowe jałowe, 4 warstwy  kl 2a reg 7, włóknina o gramaturze min.30 g/m2,  ilość w opakowaniu jednostkowym – 2 szt</t>
  </si>
  <si>
    <t>*Wielkość  oferowanych opakowań  handlowych -  za opakowanie handlowe należy rozumieć opakowanie zawierające …  opakowań jednostkowych zawierających wymaganą wkolumnie 2 ilość kompresów.</t>
  </si>
  <si>
    <t xml:space="preserve">W kolumnie 8 Wykonawca podaje wielkość oferowanego opakowania. Opakowanie jednostkowe nie może się różnić od wskazanego  w. kol. 2..Za opakowanie handlowe Zamawiający rozumie najmniejsze opakowanie, jakie można zamówić. Opakowanie to będzie podstawą do składania zamówień oraz dokonywania rozliczeń między stronami (do wystawiania faktury) </t>
  </si>
  <si>
    <t>Formularz cenowy - zadanie nr 18</t>
  </si>
  <si>
    <t>14.</t>
  </si>
  <si>
    <t>Serweta chirurgiczna samoprzylepna sterylna 75 x 90 cm,  wykonana z laminatu 2-warstwowego z folii polietylenowej i  hydrofilowej włókniny polipropylenowej (spunbond), warstwy laminatu połączone w technice współwytłaczania. Gramatura całkowita laminatu 48 g/m2 (+/-0,5 g/m2). z taśma mocującą w serwecie , szerokości  min. 5 cm, wyposażona w marginesy ułatwiające odklejanie papieru zabezpieczającego. Materiał  musi spełniać wymagania PN EN 13795:2019 dla obłożeń chirurgicznych</t>
  </si>
  <si>
    <t>75 cm x90 cm</t>
  </si>
  <si>
    <t xml:space="preserve">Serweta chirurgiczna nieprzylepna, sterylna 75 x 90 cm – wykonana z laminatu 2-warstwowego zj folii polietylenowej i hydrofilowej włókniny polipropylenowej (spunbond), warstwy laminatu połączone w technice współwytłaczania. Gramatura całkowita laminatu 48 g/m2 (+/-0,5 g/m2). Materiał  musi spełniać wymagania PN EN 13795:2019 dla obłożeń chirurgicznych </t>
  </si>
  <si>
    <t>75 cm x 90 cm</t>
  </si>
  <si>
    <t>Taśma samoprzylepna, włókninowa -  serweta wykonana z laminatu dwuwarstwowego włóknina polipropylenowa i folia polietylenowa. Gramatura laminatu 57 g/m2 (+/-0,5g/m2).
Materiał spełnia wymagania wysokie normy PN EN 13795. Opakowanie posiada min. 2 etykiety samoprzylepne zawierające nr katalogowy, LOT, datę ważności oraz dane producenta.</t>
  </si>
  <si>
    <t>9-10 cm x 50 cm</t>
  </si>
  <si>
    <r>
      <t>Serweta sterylna o wymiarach min. 150 x 180-200 cm, wykonana z mocnego, chłonnego i nieprzemakalnego dwuwarstwowego lamin</t>
    </r>
    <r>
      <rPr>
        <sz val="9"/>
        <color indexed="8"/>
        <rFont val="Arial"/>
        <family val="2"/>
      </rPr>
      <t xml:space="preserve">atu. Gramatura minimum min.54 g/m kw </t>
    </r>
  </si>
  <si>
    <t>150 cm x 180-200 cm</t>
  </si>
  <si>
    <t>Serweta sterylna  o wymiarach min. 75 x 90 cm, wykonana z laminatu nieprzemakalnego z otworem ok. 7-8  cm otoczonym taśmą lepną</t>
  </si>
  <si>
    <t>75 cm x 90 cm otwór 7-8 cm</t>
  </si>
  <si>
    <t>Serweta sterylna, z włókniny 2 warstwowej ,foliowana (polipropylenowa warstwa chłonna pokryta nieprzemakalną folią polietylenową o gramaturze min. 55g/m2 ),  jałowe rozm.120 cm x 150 cm , poj. pakowana , z otworem  7  10 cm średnicy, samoprzylepna. Opakowanie zaopatrzone w etykietę samoprzylepną a możliwością wklejenia jej do dokumentacji umożliwiająca identyfikację wyrobu.</t>
  </si>
  <si>
    <t>120 cm x 150 cm  otwór 7-10 cm</t>
  </si>
  <si>
    <t>Serweta sterylna  o wymiarach min. 50 x 60 cm, wykonana z laminatu dwuwarstwowego, stanowiącego barierę dla mikroorganizmów. Gramatura: min 42g/m2</t>
  </si>
  <si>
    <t>50 cm x 60 cm</t>
  </si>
  <si>
    <t>Serweta chirurgiczna samoprzylepna 75 cm x 75 cm  wykonana z laminatu dwuwarstwowego włóknina polipropylenowa i folia polietylenowa. Gramatura laminatu 57 g/m2 (+/-0,5 g/m2) z taśma mocującą w serwecie , szerokości  min. 5 cm, wyposażona w marginesy ułatwiające odklejanie papieru zabezpieczającego</t>
  </si>
  <si>
    <t>75 cmx 75 cm</t>
  </si>
  <si>
    <t xml:space="preserve">Serweta samoprzylepna o wymiarach 75 x 90 cm z możliwością regulacji otworu - serweta wykonana z laminatu dwuwarstwowego włóknina polipropylenowa i folia polietylenowa. Gramatura laminatu 57 g/m2 (+/-0,5 g/m2).
Materiał obłożenia spełnia wymagania wysokie normy EN PN 13795:2019. Opakowanie jednostkowe posiada min. 2 etykiety samoprzylepne zawierającedane producenta, nr katalogowy, LOT i datę ważności. </t>
  </si>
  <si>
    <t xml:space="preserve">75cm - 90 cm </t>
  </si>
  <si>
    <t>Serweta na stolik Mayo Standard 80 cm x 145 cm - Serweta w kształcie worka, złożona w sposób umożliwiający aseptyczną aplikację, wykonana z zielonej folii polietylenowej. Obszar wzmocniony wykonany z włókniny polipropylenowej. Gramatura materiału w obszarze wzmocnionym 85 g/m2 (+/-0,5g/m2). Wielkosć wzmocnienia 75 cm x 90 cm. Materiał spełnia wymagania wysokie normy PN EN 13795 : 2019. Opakowanie posiada min. 2 etykiety samoprzylepne zawierające nr katalogowy, LOT, datę ważności oraz dane producenta.</t>
  </si>
  <si>
    <t>80 cm x 145 cm ( +/-5 cm)</t>
  </si>
  <si>
    <r>
      <t>Jednorazowy podkład higieniczny chłonny z zakładkam</t>
    </r>
    <r>
      <rPr>
        <sz val="9"/>
        <rFont val="Calibri"/>
        <family val="2"/>
      </rPr>
      <t>i,  z pulpą celulozową i superabsorbentem (SAP) Pulpa celulozowa 75 g/m2, bibułka 17 g/m2, włóknina nonwoven 15 g/m2 (na całej powierzchni), warstwa folii PE 21 g/m2 (polietylen), SAP 4g, bielony bez użycia chloru. Podkład posiada uszczelnione krawędzie, aby zapewnić maksymalną ochronę przed przeciekaniem. Waga 140g, chłonność 1750 ml.</t>
    </r>
    <r>
      <rPr>
        <b/>
        <sz val="9"/>
        <rFont val="Calibri"/>
        <family val="2"/>
      </rPr>
      <t xml:space="preserve">  </t>
    </r>
    <r>
      <rPr>
        <sz val="9"/>
        <rFont val="Calibri"/>
        <family val="2"/>
      </rPr>
      <t>Wymiary: 70x180cm/ zakładki boczne każda 70x50cm op. max 30 szt</t>
    </r>
  </si>
  <si>
    <t>70 cm x 180 cm    (+/- 5 cm)     pulpa  80 cm x 60 cm ( +/-3 cm)</t>
  </si>
  <si>
    <t>Zestaw: osłona na sondę USG 15x122 cm z żelem . W zestawie osłona, 2 gumki, 2 taśmy samoprzylepne, niebieskie 21,5 x 2,5 cm  i żel 20 ml w saszetce. . Osłona wykonana z termoplastycznego poliuretanu (TPU) o gramaturze 50 µm. Klej w taśmach repozycjonowalny. Po rozpakowaniu widoczny piktogram z kierunkiem rozkładania. Osłona złożona teleskopowo w sposób umożliwiający aseptyczną aplikację . Całość zestawu owinięta w papier krepowy 35 cm x 35 cm . W środku 2 transferowe etykiety, służące do wklejenia w dokumentacji medycznej, które zawierają dane producenta, numer referencyjny produktu, numer LOT, kod QR (UDI) i datę ważności.  Opakowanie jednostkowe folia-papier. Produkt sterylizowany tlenkiem etylenu. Spełnia wymagania normy EN 13795-1:2019. Op. max 20 szt.</t>
  </si>
  <si>
    <t>15 x  122 cm</t>
  </si>
  <si>
    <t>wartość</t>
  </si>
  <si>
    <t>Formularz cenowy - zadanie nr 19</t>
  </si>
  <si>
    <t>Ilość na rok (op.szt.)</t>
  </si>
  <si>
    <t>Serwety  operacyjne gazowe jałowe z włókien naturalnych, 20 nitkowe z tasiemką ,z elementem kontrastującym w  RTG  op. 2 szt.kl 2a reg 7</t>
  </si>
  <si>
    <t>40 x 40 cm/ 4 warst rozmiar ostateczny</t>
  </si>
  <si>
    <r>
      <t>Serwety  operacyjne gazowe jałowe z włókien naturalnych, 20 nitkowe z tasiemką  ,z elementem kontrastującym w  RTG  op. 5 szt.kl 2a reg 7</t>
    </r>
    <r>
      <rPr>
        <sz val="9"/>
        <color indexed="10"/>
        <rFont val="Arial"/>
        <family val="2"/>
      </rPr>
      <t xml:space="preserve"> </t>
    </r>
  </si>
  <si>
    <t>40 x 40 cm/ 6 warst ( rozmiar ostateczny</t>
  </si>
  <si>
    <t>Opatrunek do rurki tracheostomijnej, sterylny,  pakowany pojedynczo</t>
  </si>
  <si>
    <t>7cm- 9cm  x 8 cm- 10cm</t>
  </si>
  <si>
    <t>Kompresy włókninowe niejałowe kl I reg. 4 op. max po 100 szt.</t>
  </si>
  <si>
    <t xml:space="preserve">5,0 cm x 5,0 cm 30g/m2 </t>
  </si>
  <si>
    <t xml:space="preserve">7,5 cm x 7,5 cm 30g/m2 </t>
  </si>
  <si>
    <t>10,0 cm x 10,0 cm 30g/m2</t>
  </si>
  <si>
    <t>*Wielkość  oferowanych opakowań  handlowych -  za opakowanie handlowe dla pozycji  2 należy rozumieć opakowanie zawierające … szt opakowań jednostkowych zawierających wymaganą w kolumnie 2 ilość serwet.</t>
  </si>
  <si>
    <t xml:space="preserve">W kolumnie 8 Wykonawca podaje wielkość oferowanego opakowania. Opakowanie jednostkowe nie może się różnić od wskazanego  w. kol.2. ( dotyczy poz. 1 i 2 ) Za opakowanie handlowe Zamawiający rozumie najmniejsze opakowanie, jakie można zamówić. Opakowanie to będzie podstawą do składania zamówień oraz dokonywania rozliczeń między stronami (do wystawiania faktury) </t>
  </si>
  <si>
    <t>Formularz cenowy - zadanie nr 20</t>
  </si>
  <si>
    <r>
      <t>Sterylny zestaw do artroskopii stawu barkowego</t>
    </r>
    <r>
      <rPr>
        <sz val="9"/>
        <rFont val="Arial"/>
        <family val="2"/>
      </rPr>
      <t xml:space="preserve">, wykonany z chłonnego i mocnego laminatu dwuwarstwowego.   Sterylny zestaw do artroskopii stawu barkowego wykonany z chłonnego i nieprzemakalnego laminatu dwuwarstwowego, w składzie minimum:
a) Serweta o wymiarach min 150cm - 200cm x 200 cm - 260cm z wycięciem w kształcie litery U o wymiarach min. 7-11x 50 cm otoczonym taśmą samoprzylepną              b) Serweta o wymiarach min 150cm-180cm x 240 cm - 300cm wykończona taśmą lepną
c) Taśma samoprzylepna o wymiarach min 9-13 x 50 cm
d) Serweta na stolik MAYO o wymiarach min. 140 cm - 145cm x 78cm -80cm - 1 szt.
e) Osłona na kończynę z nieprzemakalnego laminatu o wymiarach min. 25cm- 37cm x 75 cm - 120cm
f) Ściereczki chłonne o wymiarach 30 x 40 cm – 2 szt.
g) Całość owinięta w serwetę o wymiarach min. 150cm  x 180 cm - 190cm,  która może służyć jako przykrycie stolika – 1 szt.
h) Całość zapakowana w torebkę papierowo - foliową, zaopatrzona w etykietę samoprzylepną, z możliwością wklejenia jej do dokumentacji, umożliwiającą identyfikację wyrobu, serwety sterylizowane w tlenku etylenu
 Odporność na penetrację płynów (nieprzemakalność) minimum 1000 mm H2O
Gramatura minimum 55g/m2 (+/- 5%) 
 Przedmiot zamówienia wykonany zgodnie z normą PN-EN 13795 1-3 oraz Dyrektywą 93/42EEC 
</t>
    </r>
  </si>
  <si>
    <r>
      <t>Zestaw serwet do operacji stawu biodrowego,</t>
    </r>
    <r>
      <rPr>
        <sz val="9"/>
        <rFont val="Arial"/>
        <family val="2"/>
      </rPr>
      <t xml:space="preserve"> w składzie minimum:               a) Serweta o wymiarach min. 260 cm - 280cm  x 180 cm - 240cm, z wycięciem w kształcie litery "U" o wymiarach min. 6.5 cm - 20 cm x 90 cm - 100cm otoczonym taśmą samoprzylepną- 1 szt.,                                        b) Serweta na ekran anestezjologiczny o wymiarach min. 240 cm - 300cm x 150 cm - 230cm  - 1 szt.                                                c) Pokrowiec na kończynę o wym. minimum 33cm -35cm x105cm- 120cm                        d) Kieszeń na ssak i koagulację lub serweta mocująca do przewodów                               e) Minmum trzy taśmy lepne o wymiarach minimum 9 x 50cm                                         f)  Serweta na stolik MAYO o wymiarach min. 140 cm- 145cm  x 78cm      g) serweta o wymiarach 180cm - 200cm x 140cm - 150cm - 2 szt
h) dwie ściereczki celulozowe. i) Całość owinięta w serwetę o wymiarach min. 180 cm - 190cm x 140 cm - 150cm - 1 szt., która może służyć jako przykrycie stolika instrumentalnego                                            j) Całość zapakowana w torebkę papierowo - foliową, zaopatrzona w etykietę samoprzylepną, z możliwością wklejenia jej do dokumentacji, umożliwiającą identyfikację wyrobu, serwety sterylizowane w tlenku etylenu  Odporność na penetrację płynów (nieprzemakalność) minimum 1000 mm H2O Gramatura minimum 55g/m2 (+/- 5%)   Przedmiot zamówienia wykonany zgodnie z normą PN-EN 13795 1-3 oraz Dyrektywą 93/42EEC </t>
    </r>
  </si>
  <si>
    <t>Osłona na kończynę  (jałowa) pojedynczo pakowana  op. max 10 szt.</t>
  </si>
  <si>
    <t>35 x 125 cm</t>
  </si>
  <si>
    <t>Formularz cenowy - zadanie nr 21</t>
  </si>
  <si>
    <t xml:space="preserve">Opatrunek z pianki w kształcie kieszonki idealny dla szybkiego i łatwego opatrywania ran na pięcie, przeznaczony do ran o umiarkowanym lub obfitym wysięku, może być przycinany w celu dopasowania do rany, może pozostać na ranie do 7 dni </t>
  </si>
  <si>
    <t>10 cm x 17-18cm</t>
  </si>
  <si>
    <t xml:space="preserve">W kolumnie 8 Wykonawca podaje wielkość oferowanego opakowania. Opakowanie nie może być większe niż wskazane  w. kol. 2. Za opakowanie handlowe Zamawiający rozumie najmniejsze opakowanie, jakie można zamówić. Opakowanie to będzie podstawą do składania zamówień oraz dokonywania rozliczeń między stronami (do wystawiania faktury) </t>
  </si>
  <si>
    <t>karta produktu lub dokument potwierdzający spełnienie warunków zawartych w SIWZ</t>
  </si>
  <si>
    <t>ISO 11948-1/Rothwell</t>
  </si>
  <si>
    <t>Gramatura minimum 55g/m2 (+/- 5%)</t>
  </si>
  <si>
    <t xml:space="preserve"> Przedmiot zamówienia wykonany zgodnie z normą PN-EN 13795 1-3 </t>
  </si>
  <si>
    <t>Formularz cenowy - zadanie nr 22</t>
  </si>
  <si>
    <t>Zestaw  serwet, obłożenie do artroskopii</t>
  </si>
  <si>
    <t>Zestaw serwet, obłożenie do artroskopii, w składzie minimum:</t>
  </si>
  <si>
    <t>a) serweta o wymiarach min. 180 -190 cm x 160 cm z wycięciem i przylepcem – 2 szt, wykonane z laminatu nieprzemakalnego dwuwarstwowego.</t>
  </si>
  <si>
    <t>b) pokrowiec na nogę pacjenta o wymiarach minimum 70 cm x 37cm z przylepcem, służącym do umocowania na kończynie - 1 szt.</t>
  </si>
  <si>
    <t>c) Serweta o wymiarach min. 180-190 cm x 140-150 cm -1 szt., która może służyć jako przykrycie stolika instrumentalnego, wykonana z mocnego laminatu nie przemakalnego dwuwarstwowego.</t>
  </si>
  <si>
    <t>d) Całość zapakowana w torebkę papierowo foliową, zaopatrzona w etykietę samoprzylepną, z możliwością wklejenia jej do dokumentacji, umożliwiającą identyfikację wyrobu, serwety sterylizowane w tlenku etylenu</t>
  </si>
  <si>
    <t xml:space="preserve"> Odporność na penetrację płynów (nieprzemakalność) minimum 1000 mm H2O</t>
  </si>
  <si>
    <t xml:space="preserve"> Przedmiot zamówienia wykonany zgodnie z normą PN-EN 13795 1-3 oraz Dyrektywą 93/42EEC </t>
  </si>
  <si>
    <t>Formularz cenowy - zadanie nr 23</t>
  </si>
  <si>
    <t xml:space="preserve">Jałowe obłożenie do zabiegów kardiologii inwazyjnej.
Zestaw zawierający:
• nakrycie pacjenta 320 do 370 x 210 do 240 cm, z otworami do wkłuć oraz z przezroczystą folią na panel sterowania.
• Serweta do nakrycia stolika zabiegowego 150 x 200 cm. (+/- 10 cm)
• Serweta wysokochłonna w rozmiarze 60 x 90 cm
• Folia z gumką do osłony detektora (wymiary detektora 41x51x15 cm).
• Serweta higroskopijna 70 do 75 x 70 do 90 cm.
• Plastykowa miseczka do przechowywania cewników o śr. 30 cm, z brzegami zapobiegającymi wysunięciu się sprzętu na zewnątrz
• Fartuch zabiegowy dostępny w rozmiarach XL oraz XXL.
</t>
  </si>
  <si>
    <t xml:space="preserve">  Obłożenie do stymulatora 
- serweta główna  w rozmiarze 330 x 200 cm  z dwoma otworami obojczykowymi wypełnionymi folią chirurgiczną o średnicy 9 cm. Serweta wykonana z laminatu dwuwarstowego  o gramaturze 54 g/m2 , dookoła otworów warstwa chłonna 75 x 100 cm o gramaturze 100 g/m2
- fartuch wzmocniony  XL
- serweta na tolik  150 x 200 cm
- serweta chłonna   60 x 90 cm
- serweta  70 x 70 cm 
Etykieta z dwoma naklejkami do dokumentacji.</t>
  </si>
  <si>
    <t>Formularz cenowy - zadanie nr 24</t>
  </si>
  <si>
    <t>czepek lekarski wiązany (czepki w 3 kolorach w 1 opakowaniu), różowy, zielony, niebieski 30g, bok: wiskoza 30 g/m, denko: polipropylen 30 g/m2, rozmiar uniwersalny , op. max 100 szt.</t>
  </si>
  <si>
    <t>Czepek chirurgiczny w kształcie beretu jednorazowy z gumką, min. 14g/m2, opakowanie max. 100 szt. rozmiar uniwersalny</t>
  </si>
  <si>
    <t>Maseczka jednorazowego użytku ( mocowanie – gumka) , trzywarstwowa, opakowanie max 50 szt</t>
  </si>
  <si>
    <t>Maseczka jednorazowego użytku wiązana, trzywarstwowa, opakowanie max 50 szt</t>
  </si>
  <si>
    <t xml:space="preserve"> Koszula dla pacjentów SMS z rozcięciem z przodu w kształcie Y o gramaturze min. 35g/ m kw. w kolorze zielonym lub niebieskim , długość 120cm, obwód140cm  Opak. Max.10 szt.</t>
  </si>
  <si>
    <t xml:space="preserve">Ochraniacze na buty, fliselinowe lub z folii PE , pasujące na obuwie rozmiar uniwersalny opakowanie max 100 szt </t>
  </si>
  <si>
    <t>Fartuch fliselinowy lub włóknina polipropylenowa  z mankietami  ( dopuszcza się ściągacze z gumki) pakowany  max 10 szt. o gramaturze min. 25g/m2 rozm. XL oraz XXL , zakup poszczególnych rozm. w zależności od  zapotrzebowania</t>
  </si>
  <si>
    <t>XL</t>
  </si>
  <si>
    <t>XXL</t>
  </si>
  <si>
    <t>Osłona na detektor promieniowania GAMMA 9 x 37 ± 1 cm z wykonana z folii PE - 41 mikronów; Złożenie umożliwiające aseptyczną aplikację. Średnica otworu 2 cm. Podwójna warstwa folii. Taśma foliowa, niebieska, rozmiar rzeczywisty 21,5 x 2,5 cm, klej w taśmie repozycjonowalny. Na końcu pasek lepny . Opakowanie jednostkowe folia-papier, posiadające 2 transferowe etykiety, służące do wklejenia w dokumentacji medycznej, które zawierają dane producenta, numer referencyjny produktu, numer LOT, kod QR (UDI) i datę ważności. Produkt sterylizowany tlenkiem etylenu. Spełnia wymagania ogólne normy EN 13795-1:2019.</t>
  </si>
  <si>
    <t xml:space="preserve">Wartość razem </t>
  </si>
  <si>
    <t>Formularz cenowy - zadanie nr 25</t>
  </si>
  <si>
    <t>Jałowy chirurgiczny fartuch wykonany z materiału typu SMS ( minimum) o gramat. Min.34/m2 , przeznaczony do operacji generujących niewielką ilość płynów .Na zewnętrzym  opak. Dwie etykiety samoprzylepne dla potrzeb dokumentacji zawierające nr katalogowy , LOT . Datę ważności oraz dane producenta Długość fartucha 120 ,130 , 140 (+/-10 cm)Fartuch musi spełniać wymogi normy EN 13795 1,2,3 Zakupy poszczególnych rozmiarów w zależności od zapotrzebowania</t>
  </si>
  <si>
    <t>Jałowy chirurgiczny fartuch wykonany z materiału typu SMMS o gramat. min.34 g/m2 ,z dodatkowymi nieprzemakalnymi wzmocnieniami w części przedniej  i na rękawach min. 45 g/ m2  przeznaczony do operacji generujących dużą  ilość płynów .Na zewnętrzym opak. Dwie etykiety samoprzylepne dla potrzeb dokumentacji zawierające nr katalogowy , LOT . Datę ważności oraz dane producenta Długość fartucha 120 ,130,140 ,  (+/-10 cm) Fartuch musi spełniać wymogi normy EN 13795 1,2,3 Zakupy poszczególnych rozmiarów w zależności od zapotrzebowania</t>
  </si>
  <si>
    <t>Formularz cenowy - zadanie nr 26</t>
  </si>
  <si>
    <t>Cena jednostkowa netto szt.</t>
  </si>
  <si>
    <t>podkład/ wkładka niejałowa o wymiarach 340-390x80-140mm, chłonność min. 500ml,</t>
  </si>
  <si>
    <t>34 x 8cm - 10 cm</t>
  </si>
  <si>
    <t>Podkład celulozowo-foliowy min 24 g/m2 kw.  + folia min. 12 mikr., z uszczelnijącymi brzegami zapobiegającym  wyciekom, wzmocnione min. 48 nitkami z poliestru, wymiary 80 x 210 cm (+/-3cm)  chłonność ok. 310ml. składane pojedynczo op. 25 sztuk</t>
  </si>
  <si>
    <t xml:space="preserve">80cm x210cm </t>
  </si>
  <si>
    <t>3.</t>
  </si>
  <si>
    <t>Podkłady pod pacjenta ,  nieprzemakalne, z wkładem chłonnym z pulpy celulozowej, posiadające pas zabezpieczający dookoła wkładu przed wyciekiem.</t>
  </si>
  <si>
    <t>min: 60 x 60 cm</t>
  </si>
  <si>
    <t>min: 90 x 60 cm</t>
  </si>
  <si>
    <t xml:space="preserve">Podkład medyczny włokninowy - spunbond
o gramaturze min. 20 g/m2, na rolce: perforacja co 50cm, </t>
  </si>
  <si>
    <r>
      <t>50cmx</t>
    </r>
    <r>
      <rPr>
        <sz val="9"/>
        <rFont val="Arial"/>
        <family val="2"/>
      </rPr>
      <t>40</t>
    </r>
    <r>
      <rPr>
        <sz val="9"/>
        <rFont val="Arial"/>
        <family val="2"/>
      </rPr>
      <t>m (± 2%)</t>
    </r>
  </si>
  <si>
    <r>
      <t>60cmx</t>
    </r>
    <r>
      <rPr>
        <sz val="9"/>
        <rFont val="Arial"/>
        <family val="2"/>
      </rPr>
      <t>40</t>
    </r>
    <r>
      <rPr>
        <sz val="9"/>
        <rFont val="Arial"/>
        <family val="2"/>
      </rPr>
      <t>m (± 2%)</t>
    </r>
  </si>
  <si>
    <t>Lignina- arkusze (wyrób medyczny) kg opakowanie zapewniające ochronę przed zabrudzeniem i wilgocią op. max 5 kg</t>
  </si>
  <si>
    <t>40 x 60 cm -1 kg</t>
  </si>
  <si>
    <t>Podkład medyczny dwuwarstwowy celulozowo-foliowy na rolce: 1 warstwa celulozy 18g/m2 + 1 warstwa folii PE, grubość folii 16 ± 1  μm , perforacja co 50cm, chłonność 80 g/m2</t>
  </si>
  <si>
    <r>
      <t xml:space="preserve">33cmx40m </t>
    </r>
    <r>
      <rPr>
        <sz val="9"/>
        <rFont val="Arial"/>
        <family val="2"/>
      </rPr>
      <t>(± 2%)</t>
    </r>
  </si>
  <si>
    <t>Podkład medyczny trójwarstwowy celulozowo-foliowy na rolce: 2 warstwy celulozy 1x 18g/m2 + 1 warstwa folii PE, grubość folii 16 ± 1  μm , perforacja co 50cm, chłonność 160 g/m2</t>
  </si>
  <si>
    <r>
      <t>50cmx40 m</t>
    </r>
    <r>
      <rPr>
        <sz val="9"/>
        <rFont val="Arial"/>
        <family val="2"/>
      </rPr>
      <t>(± 2%)</t>
    </r>
  </si>
  <si>
    <t>Podkład medyczny trójwarstwowy celulozowo-foliowy na rolce: 2 warstwy celulozy 2 x18g/m2 + 1 warstwa folii PE, grubość folii 16 ± 1  μm , perforacja co 160cm, chłonność 160  g/m2</t>
  </si>
  <si>
    <r>
      <t>50 ( +/-1) cmx40 m</t>
    </r>
    <r>
      <rPr>
        <sz val="9"/>
        <rFont val="Arial"/>
        <family val="2"/>
      </rPr>
      <t>(± 2%)</t>
    </r>
  </si>
  <si>
    <t>Zestaw serwet do operacji  brzuszno kroczowych :1 serweta na stolik instrumentariuszki 150 cm x 190 cm
4 ręczniki 30 cm x 40 cm
1 serweta na stolik Mayo 80 cm x 145 cm
1 serweta brzuszno - kroczowa wzmocniona 260 cm x 310 cm ze zintegrowanymi osłonami na kończyny dolne 125 cm z otworem w okolicy jamy brzusznej 28 cm x 32 cm z otworem na krocze 10 cm x 15 cm z osłoną podpórek kończyn górnych ze zintegrowanymi uchwytami do przewodów i drenów. Obłożenie pacjenta wykonane z laminatu dwuwarstwowego: włóknina polipropylenowa i folia polietylenowa. Gramatura laminatu podstawowego 57 g/m2 (+/-0,5g/m2). Wokół pola operacyjnego polipropylenowa łata chłonna o wymiarze 50x60cm (+/-1cm). Całkowita gramatura laminatu podstawowego i łaty chłonnej 109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t>
  </si>
  <si>
    <r>
      <t>Zestaw do zespoleń kości udowej (DHS):</t>
    </r>
    <r>
      <rPr>
        <sz val="9"/>
        <rFont val="Arial"/>
        <family val="2"/>
      </rPr>
      <t xml:space="preserve"> 1 x Serweta na stół wyciągowy w rozmiarze 289 x 240/240cm z dwoma otworami 43 x 13cm wypełnionymi folią operacyjną. Serweta wykonana z dwuwarstwowego laminatu polietylen/polipropylenu o gramaturze 67g/m2 (+/-1g/m2). W strefie krytycznej wokół otworów dodatkowe wzmocnienia wysokochłonne w rozmiarze 75 x 200cm, wykonane z dwuwarstwowego polietylen/wiskoza o gramaturze 62 g/m2 (+/-1g/m2)1 x Osłona na stolik Mayo, wzmocniona. Wzmocnienie z trójwarstwowego laminatu polietylenu/2x wiskoza, wymiar 80 x 145 cm o gramaturze 173 g/m2 (+/-1g/m2); Odporność na przenikanie drobnoustrojów na mokro, powierzchnia krytyczna ≥ 6 IB, odporność na przenikanie cieczy ≥ 300 cm H2O, wytrzymałość na wypychanie ≥ 170 kPa.1 x Serweta samoprzylepna o wymiarach 150 x240cm, wykonana z dwuwarstwowego laminatu polietylen/polipropylen o gramaturze 67g/m2 (+/-1g/m2). Wykończona taśmą przylepną na krótszym boku o wymiarach 120 x 5cm. Odporność na przenikanie drobnoustrojów na mokro, powierzchnia krytyczna 6 IB, odporność na przenikanie cieczy ≥ 230 cm H2O, wytrzymałość na wypychanie ≥ 160 kPa 1 x Serweta na stół instrumentariuszki 150x190cm z nieprzemakalnego laminatu polietylen/polipropylen o gramaturze 83 g/m2 – owinięcie zestawu.                                 Opakowanie jednostkowe typu folia - tyvek, posiadające 4 transferowe etykiety, służące do wklejenia w dokumentacji medycznej, które zawierają dane producenta, numer referencyjny produktu, numer LOT, datę ważności. Produkt sterylizowany tlenkiem etylenu. Spełnia wymagania ogólne normy EN 13795:2019.</t>
    </r>
  </si>
  <si>
    <r>
      <t>Zestaw do operacji biodra z dostępu przedniego w składzie</t>
    </r>
    <r>
      <rPr>
        <sz val="9"/>
        <rFont val="Arial"/>
        <family val="2"/>
      </rPr>
      <t xml:space="preserve"> :                                                                                  1 x serweta na stół narzędziowy, standardowa 150 x 190 cm - z nieprzemakalnego laminatu polietylen/polipropylen o gramaturze 83 g/m2 – owinięcie zestawu.                                      1 x serweta Mayo standardowa 145x80 cm, gramatura 79 g/m2, wzmocnienie 64x145cm                                        4 x taśma przylepna 10 x50cm                                                                                                                                   2 x osłona na kończynę 120 x35 cm  2-warstwy, gramatura 67,5 g/m2        2 x ręcznik do rąk 43x30 cm                                                                       1 x serweta nieprzylepna 100x100cm 2-warstwy, gramatura 67,5 g/m2                                                       1 x serweta do biodra 220 x 320 cm z dwoma otworami samouszczelniającymi 10 cm, ułożonymi decentralnie (130cm od górnej krawędzi serwety) ze wzmocnieniem 120 x 110cm, do procedur z dostępem przednim Serweta wykonana z laminatu 2-warstwowego z polietylenu i polipropylenu o gramaturze 67,5g/m2. W strefie krytycznej wokół otworów dodatkowe wzmocnienia wysokochłonne wykonane z laminatu 3-warstwowego polietylen i 2xwiskoza o gramaturze 94,2g/m2.</t>
    </r>
  </si>
  <si>
    <t xml:space="preserve">Wartość brutto razem </t>
  </si>
  <si>
    <t>Formularz cenowy - zadanie nr 27</t>
  </si>
  <si>
    <t>Producent /nazwa / nr katalogowy oraz klasę wyrobu medycznego **</t>
  </si>
  <si>
    <r>
      <t xml:space="preserve">Sterylny pokrowiec na przewody do laparoskopii o wymiarach 13-18 x 200-250 cm , wykonany z mocnej przezroczystej folii PE, o grubości minimum 40 μm, teleskopowo złożony z taśmami odpornymi na przemakanie , </t>
    </r>
    <r>
      <rPr>
        <b/>
        <sz val="9"/>
        <rFont val="Arial"/>
        <family val="2"/>
      </rPr>
      <t>posiadający elastyczną końcówkę, która sama zaciska się na przewodzie,</t>
    </r>
    <r>
      <rPr>
        <sz val="9"/>
        <rFont val="Arial"/>
        <family val="2"/>
      </rPr>
      <t xml:space="preserve"> zabezpieczając go przed zabrudzeniem</t>
    </r>
  </si>
  <si>
    <t xml:space="preserve">Sterylna bezlateksowa jednorazowa osłona na sondę do USG przezprzełykowego. W komplecie z ustnikiem i sterylnym żelem. Żel preinstalowany. </t>
  </si>
  <si>
    <t xml:space="preserve">30 mm x 1000 mm </t>
  </si>
  <si>
    <t>Pokrowiec sterylny, bez lateksu,  na uchwyt do lampy operacyjnej z kołnierzem uniemożliwiającym spadanie osłony z uchwytu. Pakowane pojedynczo. op.max 100 szt.</t>
  </si>
  <si>
    <t>95 x 140 mm</t>
  </si>
  <si>
    <t>W kolumnie 7 Wykonawca podaje wielkość oferowanego opakowania.  Za opakowanie handlowe Zamawiający rozumie najmniejsze opakowanie, jakie można zamówić. Opakowanie to będzie podstawą do składania zamówień oraz dokonywania rozliczeń między stronami (do wyst</t>
  </si>
  <si>
    <t>próbka</t>
  </si>
  <si>
    <t>Poz.1</t>
  </si>
  <si>
    <t>Formularz cenowy - zadanie nr 28</t>
  </si>
  <si>
    <t xml:space="preserve">Folia jałowa z gumką do osłony szyby chroniącej przed promieniowaniem rtg o wymiarach 85 x 90 cm -95 -115 cm (pracownia hemodynamiki) </t>
  </si>
  <si>
    <t>85 – 90 cm x 95-115 cm</t>
  </si>
  <si>
    <t>Formularz cenowy - zadanie nr 29</t>
  </si>
  <si>
    <r>
      <t>Pieluchomajtki dla dorosłych, oddychające na całej powierzchni, pokryte laminatem paroprzepuszczalnym</t>
    </r>
    <r>
      <rPr>
        <sz val="9"/>
        <color indexed="8"/>
        <rFont val="Arial"/>
        <family val="2"/>
      </rPr>
      <t xml:space="preserve"> 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System szybkiego wchłaniania z absorbentem, neutralizujący zapach, brak elementów lateksowych, wewnętrzne osłonki zapobiegające wydostawaniu się cieczy z pieluchy. Chłonność nie mniejsza niż 2400 g.</t>
    </r>
  </si>
  <si>
    <t>od 73-75cm  -110- 130cm</t>
  </si>
  <si>
    <r>
      <t xml:space="preserve">Pieluchomajtki dla dorosłych,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 System szybkiego wchłaniania z absorbentem, neutralizujący zapach, brak elementów lateksowych, wewnętrzne osłonki zapobiegające wydostawaniu się cieczy z pieluchy. Chłonność nie mniejsza niż 2700 g.</t>
    </r>
  </si>
  <si>
    <t xml:space="preserve"> 92-100 cm  - 150 - 160cm</t>
  </si>
  <si>
    <r>
      <t xml:space="preserve">Pieluchomajtki dla dorosłych,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(pozbawione czarnego napisu w postaci daty i serii produkcji, który rozpływa się pod wpływem moczu i jest imitacją wskaźnika chłonności). System szybkiego wchłaniania z absorbentem, neutralizujący zapach, brak elementów lateksowych, wewnętrzne osłonki zapobiegające wydostawaniu się cieczy z pieluchy. Chłonność nie mniejsza niż 2700 g.</t>
    </r>
  </si>
  <si>
    <t xml:space="preserve"> 120- 130 cm   -   170 - 175cm </t>
  </si>
  <si>
    <r>
      <t xml:space="preserve">Pieluchomajtki dla dorosłych nocne,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(pozbawione czarnego napisu w postaci daty i serii produkcji, który rozpływa się pod wpływem moczu i jest imitacją wskaźnika chłonności). System szybkiego wchłaniania z absorbentem, neutralizujący zapach, brak elementów lateksowych, wewnętrzne osłonki zapobiegające wydostawaniu się cieczy z pieluchy. Chłonność nie mniejsza niż 2850 g.</t>
    </r>
  </si>
  <si>
    <r>
      <t xml:space="preserve">Pieluchomajtki dla dorosłych nocne,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 System szybkiego wchłaniania z absorbentem, neutralizujący zapach, brak elementów lateksowych, wewnętrzne osłonki zapobiegające wydostawaniu się cieczy z pieluchy. Chłonność nie mniejsza niż 3000 g.</t>
    </r>
  </si>
  <si>
    <r>
      <t xml:space="preserve">Pieluchomajtki dla dorosłych nocne,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 System szybkiego wchłaniania z absorbentem, neutralizujący zapach, brak elementów lateksowych, wewnętrzne osłonki zapobiegające wydostawaniu się cieczy z pieluchy. Chłonność nie mniejsza niż 3150 g.</t>
    </r>
  </si>
  <si>
    <t xml:space="preserve">W kolumnie 7 Wykonawca podaje wielkość oferowanego opakowania.  Za opakowanie handlowe Zamawiający rozumie najmniejsze opakowanie, jakie można zamówić. Opakowanie to będzie podstawą do składania zamówień oraz dokonywania rozliczeń między stronami (do wystawiania faktury) </t>
  </si>
  <si>
    <t>Formularz cenowy - zadanie nr 30</t>
  </si>
  <si>
    <t xml:space="preserve">Ręczniki celulozowe lub z niepylącej włókniny do osuszania rąk o rozmiarze min. 40 x 40 cm, jałowe, pakowane pojedynczo, </t>
  </si>
  <si>
    <t>40 cm x 40 cm</t>
  </si>
  <si>
    <t>Formularz cenowy - zadanie nr 31</t>
  </si>
  <si>
    <t>Polisacharydowy środek hemostatyczny w postaci proszku ( lub   hydrofilny , płynny , mikoroporowaty proszek )złożony z cząsteczek zmodyfikowanego polimeru uzyskiwanego z oczyszczonej skrobi roślinnej (składający się w 100% z komponentów roślinnych). 1 g proszku absorbuje minimum 80 ml płynu. Zawartość endotoksyn poniżej 2,15 EU/fiolka. Pełna absorpcja w ciągu 48 godzin (resorbowany przez amylazę). Opakowanie zawierające fiolki z proszkiemi i aplikatory o długości minimum 8 cm. Opakowanie zawierające maksymalnie 5 szt. Produkt leczniczy lub wyrób medyczny.</t>
  </si>
  <si>
    <t>1 g</t>
  </si>
  <si>
    <t>Cewnik do zabiegów laparoskopowych, z otworem centralnym i obustronnie naciętym w kształcie litery U oraz z integrowanym klipsem zamykającym światło. Długość 40 -44 cm.  (wyrób medyczny).</t>
  </si>
  <si>
    <t>nie dotyczy</t>
  </si>
  <si>
    <t>Formularz cenowy - zadanie nr 32</t>
  </si>
  <si>
    <t>4 cm x1,5 m</t>
  </si>
  <si>
    <t>2 cm x 3 m</t>
  </si>
  <si>
    <t xml:space="preserve">100% leczniczy, aktywny miód Manuka w tubce. </t>
  </si>
  <si>
    <t>25 g</t>
  </si>
  <si>
    <t>Opatrunek paroprzepuszczalny,  przezroczysty, jałowy z adhezyjną, perforowaną warstwą silikonową.</t>
  </si>
  <si>
    <t>12 cm x12 cm</t>
  </si>
  <si>
    <t>15cm x 20cm</t>
  </si>
  <si>
    <t>Przeciwbakteryjny, powlekany srebrem, wzmocniony warstwą poliestrową do zabezpieczenia cewników, drenów, aktywny 7 dni</t>
  </si>
  <si>
    <t xml:space="preserve"> Średnica opatrunku 2,5 cm, z otworem o średnicy 1,5 mm</t>
  </si>
  <si>
    <t>Opatrunek tworzący trwałą macierz pozakomórkową i ułatwiający gojenie rany.  Naturalna matryca skóry z czystego kolagenu, zawiera białka adhezyjne, fibronektynę, glikozoaminoglikany oraz lamininę.</t>
  </si>
  <si>
    <t>10cm x 12 – 14cm</t>
  </si>
  <si>
    <t>Opatrunek hydrożelowy do zastosowania w ratownictwie medycznym, wzmocniony włókniną, która zapewnia mu odpowiednią wytrzymałość mechaniczną.</t>
  </si>
  <si>
    <t>20cm x 40cm</t>
  </si>
  <si>
    <t xml:space="preserve">Na twarz  30cm x 40cm </t>
  </si>
  <si>
    <t xml:space="preserve">Absorpcyjny opatrunek z pianki poliuretanowej z zewnętrzną, oddychającą i wodoodporną warstwą poliuretanową do ran z umiarkowanym i średnim wysiękiem. </t>
  </si>
  <si>
    <t>Formularz cenowy - zadanie nr 33</t>
  </si>
  <si>
    <r>
      <t>ENDOBAG 200 ML/10MM prowadnica o śr. otworu wejściowego 10 mm, sznurek z nylonu, inteligentna pamięć wejścia, wymiary worka średnica 65x185 mm,</t>
    </r>
    <r>
      <rPr>
        <sz val="9"/>
        <rFont val="Arial"/>
        <family val="2"/>
      </rPr>
      <t>  wytrzymałość</t>
    </r>
    <r>
      <rPr>
        <sz val="9"/>
        <color indexed="8"/>
        <rFont val="Arial"/>
        <family val="2"/>
      </rPr>
      <t xml:space="preserve"> 5N/cm</t>
    </r>
  </si>
  <si>
    <t>ENDOBAG 400 ML/10MM prowadnica o śr. otworu wejściowego 10 mm , sznurek z nylonu, inteligentna pamięć wejścia, wymiary worka średnica 87x200 mm, wytrzymałość 5N/cm</t>
  </si>
  <si>
    <t>ENDOBAG 800 ML/10MM prowadnica o śr. otworu wejściowego 10 mm , sznurek z nylonu, inteligentna pamięć wejścia, wymiary worka średnica 97x210 mm, wytrzymałość 5N/cm</t>
  </si>
  <si>
    <t>ENDOBAG worek do morcelatora; Jednorazowy worek do laparoskopii używany do ekstrakcji wyciętych tkanek podczas operacji laparoskopowych, w szczególności z użyciem morcelatora, worek z poliuretanu z dwoma ramionami , sznurek z nylonu, wytrzymałość 5N/cm, wymiary Ø 150mm x 300mm</t>
  </si>
  <si>
    <t>karta produktu lub dokument potwierdzający spełnienie warunków zawartych w SWZ</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</si>
</sst>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00"/>
    <numFmt numFmtId="166" formatCode="#,##0.000"/>
    <numFmt numFmtId="167" formatCode="0.000"/>
    <numFmt numFmtId="168" formatCode="d/mm/yyyy"/>
    <numFmt numFmtId="169" formatCode="#,##0.00\ _z_ł"/>
    <numFmt numFmtId="170" formatCode="#,##0.00\ [$€-1]"/>
    <numFmt numFmtId="171" formatCode="#,##0.00&quot; zł&quot;;\-#,##0.00&quot; zł&quot;"/>
    <numFmt numFmtId="172" formatCode="#,##0.00\ [$€-140C];\-#,##0.00\ [$€-140C]"/>
  </numFmts>
  <fonts count="56">
    <font>
      <sz val="10"/>
      <name val="Arial"/>
      <family val="2"/>
    </font>
    <font>
      <sz val="11"/>
      <color indexed="8"/>
      <name val="Calibri"/>
      <family val="2"/>
    </font>
    <font>
      <sz val="9"/>
      <name val="Arial"/>
      <family val="2"/>
    </font>
    <font>
      <b/>
      <sz val="9"/>
      <name val="Arial"/>
      <family val="2"/>
    </font>
    <font>
      <sz val="9"/>
      <color indexed="8"/>
      <name val="Arial"/>
      <family val="2"/>
    </font>
    <font>
      <sz val="8"/>
      <name val="Arial"/>
      <family val="2"/>
    </font>
    <font>
      <i/>
      <sz val="9"/>
      <name val="Arial"/>
      <family val="2"/>
    </font>
    <font>
      <i/>
      <sz val="9"/>
      <color indexed="8"/>
      <name val="Arial"/>
      <family val="2"/>
    </font>
    <font>
      <b/>
      <sz val="9"/>
      <color indexed="8"/>
      <name val="Arial"/>
      <family val="2"/>
    </font>
    <font>
      <sz val="9"/>
      <name val="Arial CE"/>
      <family val="2"/>
    </font>
    <font>
      <i/>
      <sz val="9"/>
      <name val="Arial CE"/>
      <family val="2"/>
    </font>
    <font>
      <i/>
      <sz val="10"/>
      <name val="Arial"/>
      <family val="2"/>
    </font>
    <font>
      <sz val="9"/>
      <color indexed="10"/>
      <name val="Arial CE"/>
      <family val="2"/>
    </font>
    <font>
      <b/>
      <sz val="9"/>
      <name val="Arial CE"/>
      <family val="2"/>
    </font>
    <font>
      <b/>
      <sz val="10"/>
      <name val="Times New Roman"/>
      <family val="1"/>
    </font>
    <font>
      <sz val="10"/>
      <name val="Times New Roman"/>
      <family val="1"/>
    </font>
    <font>
      <sz val="9"/>
      <color indexed="53"/>
      <name val="Arial"/>
      <family val="2"/>
    </font>
    <font>
      <sz val="9"/>
      <color indexed="10"/>
      <name val="Arial"/>
      <family val="2"/>
    </font>
    <font>
      <sz val="9"/>
      <name val="Calibri"/>
      <family val="2"/>
    </font>
    <font>
      <b/>
      <sz val="9"/>
      <name val="Calibri"/>
      <family val="2"/>
    </font>
    <font>
      <sz val="11"/>
      <name val="Calibri"/>
      <family val="2"/>
    </font>
    <font>
      <sz val="9"/>
      <color indexed="25"/>
      <name val="Arial"/>
      <family val="2"/>
    </font>
    <font>
      <sz val="9"/>
      <color indexed="53"/>
      <name val="Arial CE"/>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style="hair">
        <color indexed="8"/>
      </right>
      <top>
        <color indexed="63"/>
      </top>
      <bottom style="hair">
        <color indexed="8"/>
      </bottom>
    </border>
    <border>
      <left style="thin"/>
      <right style="thin"/>
      <top style="thin"/>
      <bottom style="thin"/>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color indexed="63"/>
      </left>
      <right style="thin">
        <color indexed="8"/>
      </right>
      <top>
        <color indexed="63"/>
      </top>
      <bottom style="thin">
        <color indexed="8"/>
      </bottom>
    </border>
    <border>
      <left style="hair">
        <color indexed="8"/>
      </left>
      <right>
        <color indexed="63"/>
      </right>
      <top style="hair">
        <color indexed="8"/>
      </top>
      <bottom style="hair">
        <color indexed="8"/>
      </bottom>
    </border>
    <border>
      <left style="thin">
        <color indexed="8"/>
      </left>
      <right style="thin">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right>
        <color indexed="63"/>
      </right>
      <top style="thin"/>
      <bottom style="thin"/>
    </border>
    <border>
      <left>
        <color indexed="63"/>
      </left>
      <right>
        <color indexed="63"/>
      </right>
      <top style="hair">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 fillId="0" borderId="0">
      <alignment/>
      <protection/>
    </xf>
    <xf numFmtId="0" fontId="50" fillId="27" borderId="1" applyNumberFormat="0" applyAlignment="0" applyProtection="0"/>
    <xf numFmtId="9" fontId="0" fillId="0" borderId="0" applyFill="0" applyBorder="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492">
    <xf numFmtId="0" fontId="0" fillId="0" borderId="0" xfId="0" applyAlignment="1">
      <alignment/>
    </xf>
    <xf numFmtId="0" fontId="2" fillId="0" borderId="0" xfId="0" applyFont="1" applyAlignment="1">
      <alignment/>
    </xf>
    <xf numFmtId="2" fontId="2" fillId="0" borderId="0" xfId="0" applyNumberFormat="1" applyFont="1" applyAlignment="1">
      <alignment/>
    </xf>
    <xf numFmtId="0" fontId="3" fillId="0" borderId="0" xfId="0" applyFont="1" applyAlignment="1">
      <alignment/>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6" fillId="0" borderId="10" xfId="0" applyNumberFormat="1" applyFont="1" applyBorder="1" applyAlignment="1">
      <alignment horizontal="center" wrapText="1"/>
    </xf>
    <xf numFmtId="49" fontId="7" fillId="0" borderId="10" xfId="0" applyNumberFormat="1" applyFont="1" applyBorder="1" applyAlignment="1">
      <alignment horizontal="center" wrapText="1"/>
    </xf>
    <xf numFmtId="49" fontId="6" fillId="0" borderId="10" xfId="0" applyNumberFormat="1" applyFont="1" applyBorder="1" applyAlignment="1">
      <alignment horizontal="center"/>
    </xf>
    <xf numFmtId="49" fontId="2" fillId="0" borderId="0" xfId="0" applyNumberFormat="1" applyFont="1" applyAlignment="1">
      <alignment wrapText="1"/>
    </xf>
    <xf numFmtId="49" fontId="2" fillId="0" borderId="0" xfId="0" applyNumberFormat="1" applyFont="1" applyAlignment="1">
      <alignment/>
    </xf>
    <xf numFmtId="0" fontId="2" fillId="0" borderId="10" xfId="0" applyFont="1" applyBorder="1" applyAlignment="1">
      <alignment wrapText="1"/>
    </xf>
    <xf numFmtId="0" fontId="4" fillId="0" borderId="10" xfId="0" applyFont="1" applyFill="1" applyBorder="1" applyAlignment="1">
      <alignment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64" fontId="0" fillId="0" borderId="10" xfId="62" applyFill="1" applyBorder="1" applyAlignment="1" applyProtection="1">
      <alignment horizontal="center" vertical="center" wrapText="1"/>
      <protection/>
    </xf>
    <xf numFmtId="9" fontId="2" fillId="0" borderId="11" xfId="55" applyFont="1" applyFill="1" applyBorder="1" applyAlignment="1" applyProtection="1">
      <alignment horizontal="center" vertical="center"/>
      <protection/>
    </xf>
    <xf numFmtId="0" fontId="2" fillId="0" borderId="11" xfId="55" applyNumberFormat="1" applyFont="1" applyFill="1" applyBorder="1" applyAlignment="1" applyProtection="1">
      <alignment horizontal="center" vertical="center"/>
      <protection/>
    </xf>
    <xf numFmtId="2" fontId="2" fillId="0" borderId="10" xfId="62" applyNumberFormat="1" applyFont="1" applyFill="1" applyBorder="1" applyAlignment="1" applyProtection="1">
      <alignment horizontal="center" vertical="center"/>
      <protection/>
    </xf>
    <xf numFmtId="3" fontId="2" fillId="0" borderId="10" xfId="0" applyNumberFormat="1" applyFont="1" applyBorder="1" applyAlignment="1">
      <alignment horizontal="center" vertical="center" wrapText="1"/>
    </xf>
    <xf numFmtId="0" fontId="2" fillId="0" borderId="12" xfId="0" applyFont="1" applyBorder="1" applyAlignment="1">
      <alignment horizontal="center" wrapText="1"/>
    </xf>
    <xf numFmtId="164" fontId="2" fillId="0" borderId="10" xfId="62" applyFont="1" applyFill="1" applyBorder="1" applyAlignment="1" applyProtection="1">
      <alignment horizontal="center" wrapText="1"/>
      <protection/>
    </xf>
    <xf numFmtId="0" fontId="2" fillId="0" borderId="0" xfId="0" applyFont="1" applyBorder="1" applyAlignment="1">
      <alignment horizontal="center" wrapText="1"/>
    </xf>
    <xf numFmtId="2" fontId="2" fillId="0" borderId="0" xfId="0" applyNumberFormat="1"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Alignment="1">
      <alignment wrapText="1"/>
    </xf>
    <xf numFmtId="0" fontId="9" fillId="0" borderId="0" xfId="0" applyFont="1" applyAlignment="1">
      <alignment horizontal="center" vertical="center"/>
    </xf>
    <xf numFmtId="0" fontId="10" fillId="0" borderId="10" xfId="0" applyFont="1" applyBorder="1" applyAlignment="1">
      <alignment horizontal="center" wrapText="1"/>
    </xf>
    <xf numFmtId="1" fontId="10" fillId="0" borderId="13" xfId="0" applyNumberFormat="1" applyFont="1" applyBorder="1" applyAlignment="1">
      <alignment horizontal="center" wrapText="1"/>
    </xf>
    <xf numFmtId="0" fontId="10" fillId="0" borderId="10" xfId="0" applyFont="1" applyBorder="1" applyAlignment="1">
      <alignment horizontal="center"/>
    </xf>
    <xf numFmtId="0" fontId="9" fillId="0" borderId="0" xfId="0" applyFont="1" applyAlignment="1">
      <alignment/>
    </xf>
    <xf numFmtId="3" fontId="2" fillId="0" borderId="10" xfId="0" applyNumberFormat="1" applyFont="1" applyBorder="1" applyAlignment="1">
      <alignment wrapText="1"/>
    </xf>
    <xf numFmtId="2" fontId="2" fillId="0" borderId="10" xfId="0" applyNumberFormat="1" applyFont="1" applyBorder="1" applyAlignment="1">
      <alignment wrapText="1"/>
    </xf>
    <xf numFmtId="0" fontId="2" fillId="0" borderId="10" xfId="0" applyFont="1" applyFill="1" applyBorder="1" applyAlignment="1">
      <alignment wrapText="1"/>
    </xf>
    <xf numFmtId="164" fontId="0" fillId="0" borderId="10" xfId="62" applyFont="1" applyFill="1" applyBorder="1" applyAlignment="1" applyProtection="1">
      <alignment horizontal="center" vertical="center" wrapText="1"/>
      <protection/>
    </xf>
    <xf numFmtId="164" fontId="2" fillId="0" borderId="14" xfId="62" applyFont="1" applyFill="1" applyBorder="1" applyAlignment="1" applyProtection="1">
      <alignment horizontal="center" vertical="center"/>
      <protection/>
    </xf>
    <xf numFmtId="164" fontId="2" fillId="0" borderId="10" xfId="62" applyFont="1" applyFill="1" applyBorder="1" applyAlignment="1" applyProtection="1">
      <alignment horizontal="center" vertical="center"/>
      <protection/>
    </xf>
    <xf numFmtId="164" fontId="2" fillId="0" borderId="12" xfId="62" applyFont="1" applyFill="1" applyBorder="1" applyAlignment="1" applyProtection="1">
      <alignment wrapText="1"/>
      <protection/>
    </xf>
    <xf numFmtId="0" fontId="9" fillId="0" borderId="0" xfId="0" applyFont="1" applyAlignment="1">
      <alignment wrapText="1"/>
    </xf>
    <xf numFmtId="0" fontId="9" fillId="0" borderId="14" xfId="0" applyFont="1" applyBorder="1" applyAlignment="1">
      <alignment horizontal="center" vertical="center"/>
    </xf>
    <xf numFmtId="164" fontId="0" fillId="0" borderId="10" xfId="62" applyFont="1" applyFill="1" applyBorder="1" applyAlignment="1" applyProtection="1">
      <alignment wrapText="1"/>
      <protection/>
    </xf>
    <xf numFmtId="164" fontId="2" fillId="0" borderId="10" xfId="62" applyFont="1" applyFill="1" applyBorder="1" applyAlignment="1" applyProtection="1">
      <alignment wrapText="1"/>
      <protection/>
    </xf>
    <xf numFmtId="2" fontId="2" fillId="0" borderId="0" xfId="0" applyNumberFormat="1" applyFont="1" applyAlignment="1">
      <alignment horizontal="center" vertical="center"/>
    </xf>
    <xf numFmtId="0" fontId="3" fillId="0" borderId="0" xfId="0" applyFont="1" applyAlignment="1">
      <alignment horizontal="center" vertical="center"/>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0" xfId="0" applyNumberFormat="1" applyFont="1" applyAlignment="1">
      <alignment horizontal="center" vertical="center"/>
    </xf>
    <xf numFmtId="9" fontId="2" fillId="0" borderId="10" xfId="55" applyFont="1" applyFill="1" applyBorder="1" applyAlignment="1" applyProtection="1">
      <alignment horizontal="center" vertical="center"/>
      <protection/>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9" fontId="4" fillId="0" borderId="11" xfId="55" applyFont="1" applyFill="1" applyBorder="1" applyAlignment="1" applyProtection="1">
      <alignment horizontal="center" vertical="center"/>
      <protection/>
    </xf>
    <xf numFmtId="164" fontId="4" fillId="0" borderId="10" xfId="62" applyFont="1" applyFill="1" applyBorder="1" applyAlignment="1" applyProtection="1">
      <alignment horizontal="center" vertical="center"/>
      <protection/>
    </xf>
    <xf numFmtId="3" fontId="2" fillId="33" borderId="1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9" fontId="2" fillId="0" borderId="0" xfId="55" applyFont="1" applyFill="1" applyBorder="1" applyAlignment="1" applyProtection="1">
      <alignment horizontal="center" vertical="center"/>
      <protection/>
    </xf>
    <xf numFmtId="164" fontId="2" fillId="0" borderId="10" xfId="62" applyFont="1" applyFill="1" applyBorder="1" applyAlignment="1" applyProtection="1">
      <alignment horizontal="center" vertical="center" wrapText="1"/>
      <protection/>
    </xf>
    <xf numFmtId="164" fontId="2" fillId="0" borderId="0" xfId="62" applyFont="1" applyFill="1" applyBorder="1" applyAlignment="1" applyProtection="1">
      <alignment horizontal="center" vertical="center" wrapText="1"/>
      <protection/>
    </xf>
    <xf numFmtId="0" fontId="2" fillId="0" borderId="0" xfId="0" applyFont="1" applyAlignment="1">
      <alignment horizontal="left" vertical="center" wrapText="1"/>
    </xf>
    <xf numFmtId="164" fontId="2" fillId="0" borderId="10" xfId="62" applyFont="1" applyFill="1" applyBorder="1" applyAlignment="1" applyProtection="1">
      <alignment horizontal="right" vertical="center"/>
      <protection/>
    </xf>
    <xf numFmtId="164" fontId="2" fillId="0" borderId="10" xfId="62" applyFont="1" applyFill="1" applyBorder="1" applyAlignment="1" applyProtection="1">
      <alignment horizontal="right" wrapText="1"/>
      <protection/>
    </xf>
    <xf numFmtId="164" fontId="2" fillId="0" borderId="14" xfId="62" applyFont="1" applyFill="1" applyBorder="1" applyAlignment="1" applyProtection="1">
      <alignment horizontal="right" wrapText="1"/>
      <protection/>
    </xf>
    <xf numFmtId="0" fontId="2" fillId="0" borderId="0" xfId="0" applyFont="1" applyBorder="1" applyAlignment="1">
      <alignment/>
    </xf>
    <xf numFmtId="164" fontId="2" fillId="0" borderId="0" xfId="62" applyFont="1" applyFill="1" applyBorder="1" applyAlignment="1" applyProtection="1">
      <alignment horizontal="right" wrapText="1"/>
      <protection/>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6" xfId="0" applyFont="1" applyBorder="1" applyAlignment="1">
      <alignment horizontal="center" vertical="center" wrapText="1"/>
    </xf>
    <xf numFmtId="0" fontId="2" fillId="0" borderId="16" xfId="0" applyFont="1" applyFill="1" applyBorder="1" applyAlignment="1">
      <alignment horizontal="center" vertical="center" wrapText="1"/>
    </xf>
    <xf numFmtId="2" fontId="2" fillId="0" borderId="15" xfId="0" applyNumberFormat="1" applyFont="1" applyBorder="1" applyAlignment="1">
      <alignment horizontal="center" vertical="center" wrapText="1"/>
    </xf>
    <xf numFmtId="164" fontId="2" fillId="0" borderId="10" xfId="62" applyFont="1" applyFill="1" applyBorder="1" applyAlignment="1" applyProtection="1">
      <alignment horizontal="center" vertical="center" wrapText="1"/>
      <protection/>
    </xf>
    <xf numFmtId="164" fontId="2" fillId="0" borderId="10" xfId="62" applyFont="1" applyFill="1" applyBorder="1" applyAlignment="1" applyProtection="1">
      <alignment horizontal="center" vertical="center"/>
      <protection/>
    </xf>
    <xf numFmtId="0" fontId="2" fillId="0" borderId="0" xfId="0" applyFont="1" applyAlignment="1">
      <alignment horizontal="center" vertical="center" wrapText="1"/>
    </xf>
    <xf numFmtId="0" fontId="2" fillId="33" borderId="15" xfId="0" applyFont="1" applyFill="1" applyBorder="1" applyAlignment="1" applyProtection="1">
      <alignment horizontal="center" vertical="center" wrapText="1"/>
      <protection locked="0"/>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9" fontId="2" fillId="0" borderId="10" xfId="55"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2" fillId="0" borderId="14" xfId="0" applyFont="1" applyBorder="1" applyAlignment="1">
      <alignment horizontal="center" vertical="center" wrapText="1"/>
    </xf>
    <xf numFmtId="49" fontId="2" fillId="0" borderId="10" xfId="0" applyNumberFormat="1" applyFont="1" applyFill="1" applyBorder="1" applyAlignment="1">
      <alignment horizontal="center" vertical="center"/>
    </xf>
    <xf numFmtId="0" fontId="0" fillId="0" borderId="14" xfId="0" applyBorder="1" applyAlignment="1">
      <alignment/>
    </xf>
    <xf numFmtId="0" fontId="2" fillId="0" borderId="10" xfId="0" applyFont="1" applyFill="1" applyBorder="1" applyAlignment="1">
      <alignment horizontal="center" vertical="center" wrapText="1"/>
    </xf>
    <xf numFmtId="166" fontId="2" fillId="0" borderId="10" xfId="62"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4" fontId="2" fillId="0" borderId="10"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10" fillId="0" borderId="10" xfId="0"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0" xfId="0" applyFont="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164" fontId="0" fillId="0" borderId="0" xfId="62" applyFont="1" applyFill="1" applyBorder="1" applyAlignment="1" applyProtection="1">
      <alignment horizontal="center" vertical="center" wrapText="1"/>
      <protection/>
    </xf>
    <xf numFmtId="164" fontId="2" fillId="0" borderId="0" xfId="62" applyFont="1" applyFill="1" applyBorder="1" applyAlignment="1" applyProtection="1">
      <alignment horizontal="center" vertical="center"/>
      <protection/>
    </xf>
    <xf numFmtId="0" fontId="2" fillId="0" borderId="0" xfId="0" applyFont="1" applyFill="1" applyAlignment="1">
      <alignment/>
    </xf>
    <xf numFmtId="0" fontId="2" fillId="33" borderId="10" xfId="0" applyFont="1" applyFill="1" applyBorder="1" applyAlignment="1">
      <alignment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10" xfId="0" applyFont="1" applyFill="1" applyBorder="1" applyAlignment="1">
      <alignment horizontal="center" vertical="center" wrapText="1" shrinkToFit="1"/>
    </xf>
    <xf numFmtId="49" fontId="2" fillId="0" borderId="10"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5" xfId="0" applyNumberFormat="1" applyFont="1" applyBorder="1" applyAlignment="1">
      <alignment horizontal="center" vertical="center" wrapText="1"/>
    </xf>
    <xf numFmtId="0" fontId="2" fillId="33" borderId="15" xfId="0" applyFont="1" applyFill="1" applyBorder="1" applyAlignment="1">
      <alignment horizontal="center" vertical="center" wrapText="1"/>
    </xf>
    <xf numFmtId="4" fontId="2" fillId="0" borderId="15" xfId="0" applyNumberFormat="1" applyFont="1" applyBorder="1" applyAlignment="1">
      <alignment horizontal="center" vertical="center" wrapText="1"/>
    </xf>
    <xf numFmtId="164" fontId="2" fillId="0" borderId="15" xfId="62" applyFont="1" applyFill="1" applyBorder="1" applyAlignment="1" applyProtection="1">
      <alignment horizontal="center" vertical="center"/>
      <protection/>
    </xf>
    <xf numFmtId="4" fontId="2" fillId="0" borderId="10" xfId="62" applyNumberFormat="1" applyFont="1" applyFill="1" applyBorder="1" applyAlignment="1" applyProtection="1">
      <alignment horizontal="center" vertical="center" wrapText="1"/>
      <protection/>
    </xf>
    <xf numFmtId="164" fontId="0" fillId="0" borderId="10" xfId="62" applyFill="1" applyBorder="1" applyAlignment="1" applyProtection="1">
      <alignment horizontal="right" vertical="center"/>
      <protection/>
    </xf>
    <xf numFmtId="164" fontId="0" fillId="0" borderId="10" xfId="62" applyFill="1" applyBorder="1" applyAlignment="1" applyProtection="1">
      <alignment horizontal="right" wrapText="1"/>
      <protection/>
    </xf>
    <xf numFmtId="4" fontId="2" fillId="0" borderId="10" xfId="62" applyNumberFormat="1" applyFont="1" applyFill="1" applyBorder="1" applyAlignment="1" applyProtection="1">
      <alignment horizontal="right" wrapText="1"/>
      <protection/>
    </xf>
    <xf numFmtId="0" fontId="2" fillId="0" borderId="14" xfId="0" applyFont="1" applyBorder="1" applyAlignment="1">
      <alignment horizontal="center" vertical="center" wrapText="1"/>
    </xf>
    <xf numFmtId="3"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14" xfId="0" applyFont="1" applyBorder="1" applyAlignment="1">
      <alignment horizontal="center" vertical="center" wrapText="1"/>
    </xf>
    <xf numFmtId="4" fontId="2" fillId="0" borderId="10" xfId="0" applyNumberFormat="1" applyFont="1" applyBorder="1" applyAlignment="1">
      <alignment horizontal="center" vertical="center" wrapText="1"/>
    </xf>
    <xf numFmtId="0" fontId="0" fillId="0" borderId="14" xfId="0" applyBorder="1" applyAlignment="1">
      <alignment horizontal="center" vertical="center"/>
    </xf>
    <xf numFmtId="0" fontId="0" fillId="0" borderId="0" xfId="0" applyFont="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3" fontId="2" fillId="0" borderId="13" xfId="0" applyNumberFormat="1" applyFont="1" applyBorder="1" applyAlignment="1">
      <alignment horizontal="center" vertical="center" wrapText="1"/>
    </xf>
    <xf numFmtId="4" fontId="2" fillId="0" borderId="10" xfId="62" applyNumberFormat="1" applyFont="1" applyFill="1" applyBorder="1" applyAlignment="1" applyProtection="1">
      <alignment horizontal="center" vertical="center"/>
      <protection/>
    </xf>
    <xf numFmtId="0" fontId="2" fillId="0" borderId="10" xfId="0" applyNumberFormat="1" applyFont="1" applyFill="1" applyBorder="1" applyAlignment="1">
      <alignment horizontal="center" vertical="center" wrapText="1"/>
    </xf>
    <xf numFmtId="49" fontId="11" fillId="0" borderId="0" xfId="0" applyNumberFormat="1" applyFont="1" applyAlignment="1">
      <alignment/>
    </xf>
    <xf numFmtId="49" fontId="2" fillId="0" borderId="10" xfId="0" applyNumberFormat="1" applyFont="1" applyFill="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5" xfId="0" applyFont="1" applyFill="1" applyBorder="1" applyAlignment="1">
      <alignment horizontal="center" vertical="center" wrapText="1"/>
    </xf>
    <xf numFmtId="3" fontId="2" fillId="0" borderId="15" xfId="0" applyNumberFormat="1" applyFont="1" applyBorder="1" applyAlignment="1">
      <alignment wrapText="1"/>
    </xf>
    <xf numFmtId="0" fontId="2" fillId="0" borderId="0" xfId="0" applyFont="1" applyBorder="1" applyAlignment="1">
      <alignment horizontal="center"/>
    </xf>
    <xf numFmtId="164" fontId="2" fillId="0" borderId="0" xfId="0" applyNumberFormat="1" applyFont="1" applyBorder="1" applyAlignment="1">
      <alignment horizontal="right"/>
    </xf>
    <xf numFmtId="0" fontId="2" fillId="0" borderId="0" xfId="0" applyFont="1" applyBorder="1" applyAlignment="1">
      <alignment/>
    </xf>
    <xf numFmtId="0" fontId="2" fillId="0" borderId="0" xfId="0" applyFont="1" applyAlignment="1">
      <alignment horizontal="left" wrapText="1"/>
    </xf>
    <xf numFmtId="0" fontId="0" fillId="0" borderId="0" xfId="0" applyAlignment="1">
      <alignment horizontal="center" vertical="center"/>
    </xf>
    <xf numFmtId="0" fontId="2" fillId="0" borderId="10" xfId="0" applyFont="1" applyBorder="1" applyAlignment="1">
      <alignment horizontal="center" vertical="center"/>
    </xf>
    <xf numFmtId="2" fontId="2" fillId="0" borderId="0" xfId="0" applyNumberFormat="1" applyFont="1" applyBorder="1" applyAlignment="1">
      <alignment horizontal="center" vertical="center" wrapText="1"/>
    </xf>
    <xf numFmtId="0" fontId="0" fillId="0" borderId="0" xfId="0" applyBorder="1" applyAlignment="1">
      <alignment horizontal="center" vertical="center"/>
    </xf>
    <xf numFmtId="164" fontId="2" fillId="0" borderId="0" xfId="0" applyNumberFormat="1"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49" fontId="1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49" fontId="6" fillId="0" borderId="0" xfId="0" applyNumberFormat="1" applyFont="1" applyAlignment="1">
      <alignment horizontal="center" vertical="center"/>
    </xf>
    <xf numFmtId="49" fontId="6" fillId="0" borderId="14" xfId="0" applyNumberFormat="1" applyFont="1" applyBorder="1" applyAlignment="1">
      <alignment horizontal="center" vertical="center"/>
    </xf>
    <xf numFmtId="0" fontId="1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164" fontId="0" fillId="0" borderId="0" xfId="62" applyFill="1" applyBorder="1" applyAlignment="1" applyProtection="1">
      <alignment horizontal="center" vertical="center" wrapText="1"/>
      <protection/>
    </xf>
    <xf numFmtId="2" fontId="2" fillId="0" borderId="0" xfId="0" applyNumberFormat="1" applyFont="1" applyBorder="1" applyAlignment="1">
      <alignment horizontal="center" vertical="center"/>
    </xf>
    <xf numFmtId="4" fontId="2" fillId="0" borderId="0" xfId="62"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0" xfId="0" applyFont="1" applyFill="1" applyBorder="1" applyAlignment="1">
      <alignment horizontal="center" vertical="center" wrapText="1"/>
    </xf>
    <xf numFmtId="3"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xf>
    <xf numFmtId="4"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0" borderId="0" xfId="0" applyFont="1" applyAlignment="1">
      <alignment/>
    </xf>
    <xf numFmtId="0" fontId="3" fillId="0" borderId="0" xfId="0" applyFont="1" applyBorder="1" applyAlignment="1">
      <alignment/>
    </xf>
    <xf numFmtId="49" fontId="2" fillId="0" borderId="0" xfId="0" applyNumberFormat="1" applyFont="1" applyBorder="1" applyAlignment="1">
      <alignment/>
    </xf>
    <xf numFmtId="165" fontId="2" fillId="0" borderId="10" xfId="62" applyNumberFormat="1" applyFont="1" applyFill="1" applyBorder="1" applyAlignment="1" applyProtection="1">
      <alignment horizontal="right" vertical="center"/>
      <protection/>
    </xf>
    <xf numFmtId="0" fontId="0" fillId="0" borderId="0" xfId="0" applyFont="1" applyBorder="1" applyAlignment="1">
      <alignment wrapText="1"/>
    </xf>
    <xf numFmtId="0" fontId="0" fillId="0" borderId="0" xfId="0" applyFont="1" applyBorder="1" applyAlignment="1">
      <alignment horizontal="right" wrapText="1"/>
    </xf>
    <xf numFmtId="0" fontId="0" fillId="0" borderId="0" xfId="0" applyFont="1" applyFill="1" applyBorder="1" applyAlignment="1">
      <alignment wrapText="1"/>
    </xf>
    <xf numFmtId="0" fontId="0" fillId="0" borderId="0" xfId="0" applyFont="1" applyFill="1" applyBorder="1" applyAlignment="1">
      <alignment horizontal="right" wrapText="1"/>
    </xf>
    <xf numFmtId="0" fontId="2" fillId="0" borderId="15" xfId="0" applyFont="1" applyBorder="1" applyAlignment="1">
      <alignment wrapText="1"/>
    </xf>
    <xf numFmtId="0" fontId="2" fillId="0" borderId="15" xfId="0" applyFont="1" applyFill="1" applyBorder="1" applyAlignment="1">
      <alignment wrapText="1"/>
    </xf>
    <xf numFmtId="0" fontId="2" fillId="0" borderId="15"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165" fontId="2" fillId="0" borderId="15" xfId="62" applyNumberFormat="1" applyFont="1" applyFill="1" applyBorder="1" applyAlignment="1" applyProtection="1">
      <alignment horizontal="right" vertical="center"/>
      <protection/>
    </xf>
    <xf numFmtId="4" fontId="2" fillId="0" borderId="10" xfId="0" applyNumberFormat="1" applyFont="1" applyBorder="1" applyAlignment="1">
      <alignment horizontal="right" wrapText="1"/>
    </xf>
    <xf numFmtId="0" fontId="0" fillId="0" borderId="0" xfId="0" applyFont="1" applyBorder="1" applyAlignment="1">
      <alignment/>
    </xf>
    <xf numFmtId="164" fontId="0" fillId="0" borderId="0" xfId="62" applyFill="1" applyBorder="1" applyAlignment="1" applyProtection="1">
      <alignment horizontal="center" vertical="center"/>
      <protection/>
    </xf>
    <xf numFmtId="4" fontId="2" fillId="0" borderId="0" xfId="0" applyNumberFormat="1" applyFont="1" applyAlignment="1">
      <alignment horizontal="center" vertical="center"/>
    </xf>
    <xf numFmtId="0" fontId="4" fillId="0" borderId="14"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49" fontId="11" fillId="0" borderId="0" xfId="0" applyNumberFormat="1" applyFont="1" applyAlignment="1">
      <alignment horizontal="center" vertical="center" wrapText="1"/>
    </xf>
    <xf numFmtId="4" fontId="11" fillId="0" borderId="0" xfId="0" applyNumberFormat="1" applyFont="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Alignment="1">
      <alignment horizontal="center" vertical="center"/>
    </xf>
    <xf numFmtId="4" fontId="11" fillId="0" borderId="0" xfId="0" applyNumberFormat="1" applyFont="1" applyAlignment="1">
      <alignment horizontal="center" vertical="center"/>
    </xf>
    <xf numFmtId="4" fontId="2" fillId="0" borderId="10" xfId="0" applyNumberFormat="1" applyFont="1" applyBorder="1" applyAlignment="1">
      <alignment horizontal="center" vertical="center"/>
    </xf>
    <xf numFmtId="4" fontId="2" fillId="0" borderId="14" xfId="62" applyNumberFormat="1" applyFont="1" applyFill="1" applyBorder="1" applyAlignment="1" applyProtection="1">
      <alignment horizontal="center" vertical="center" wrapText="1"/>
      <protection/>
    </xf>
    <xf numFmtId="4" fontId="17" fillId="0" borderId="0" xfId="62" applyNumberFormat="1" applyFont="1" applyFill="1" applyBorder="1" applyAlignment="1" applyProtection="1">
      <alignment horizontal="center" vertical="center" wrapText="1"/>
      <protection/>
    </xf>
    <xf numFmtId="2" fontId="2" fillId="0" borderId="13" xfId="0" applyNumberFormat="1" applyFont="1" applyBorder="1" applyAlignment="1">
      <alignment horizontal="center" vertical="center" wrapText="1"/>
    </xf>
    <xf numFmtId="4" fontId="2" fillId="0" borderId="0" xfId="62" applyNumberFormat="1" applyFont="1" applyFill="1" applyBorder="1" applyAlignment="1" applyProtection="1">
      <alignment horizontal="center" vertical="center" wrapText="1"/>
      <protection/>
    </xf>
    <xf numFmtId="9" fontId="2" fillId="0" borderId="15" xfId="55" applyFont="1" applyFill="1" applyBorder="1" applyAlignment="1" applyProtection="1">
      <alignment horizontal="center" vertical="center"/>
      <protection/>
    </xf>
    <xf numFmtId="3" fontId="2" fillId="0" borderId="13"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0" fontId="2" fillId="0" borderId="15" xfId="0" applyFont="1" applyBorder="1" applyAlignment="1">
      <alignment horizontal="center" vertical="center"/>
    </xf>
    <xf numFmtId="0" fontId="20" fillId="0" borderId="0" xfId="0" applyFont="1" applyBorder="1" applyAlignment="1">
      <alignment horizontal="center" vertical="center"/>
    </xf>
    <xf numFmtId="4" fontId="17"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0" fillId="0" borderId="14" xfId="0" applyFont="1" applyBorder="1" applyAlignment="1">
      <alignment horizontal="center" vertical="center"/>
    </xf>
    <xf numFmtId="0" fontId="21" fillId="0" borderId="0" xfId="0" applyFont="1" applyAlignment="1">
      <alignment horizontal="center" vertical="center"/>
    </xf>
    <xf numFmtId="3" fontId="2" fillId="0" borderId="13" xfId="0" applyNumberFormat="1" applyFont="1" applyFill="1" applyBorder="1" applyAlignment="1">
      <alignment horizontal="center" vertical="center" wrapText="1"/>
    </xf>
    <xf numFmtId="2" fontId="2" fillId="0" borderId="13"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2" fillId="0" borderId="0" xfId="0" applyFont="1" applyAlignment="1">
      <alignment wrapText="1"/>
    </xf>
    <xf numFmtId="167" fontId="2" fillId="0" borderId="10" xfId="0" applyNumberFormat="1" applyFont="1" applyBorder="1" applyAlignment="1">
      <alignment horizontal="center" vertical="center" wrapText="1"/>
    </xf>
    <xf numFmtId="49" fontId="11" fillId="0" borderId="0" xfId="0" applyNumberFormat="1" applyFont="1" applyAlignment="1">
      <alignment horizontal="center" vertical="center"/>
    </xf>
    <xf numFmtId="164" fontId="2" fillId="0" borderId="0" xfId="0" applyNumberFormat="1" applyFont="1" applyBorder="1" applyAlignment="1">
      <alignment horizontal="right"/>
    </xf>
    <xf numFmtId="3" fontId="2" fillId="0" borderId="10" xfId="0" applyNumberFormat="1" applyFont="1" applyFill="1" applyBorder="1" applyAlignment="1">
      <alignment horizontal="center" wrapText="1"/>
    </xf>
    <xf numFmtId="0" fontId="4" fillId="0" borderId="0" xfId="0" applyFont="1" applyFill="1" applyAlignment="1">
      <alignment/>
    </xf>
    <xf numFmtId="0" fontId="2" fillId="0" borderId="0" xfId="0" applyFont="1" applyFill="1" applyBorder="1" applyAlignment="1">
      <alignment wrapText="1"/>
    </xf>
    <xf numFmtId="4" fontId="2" fillId="0" borderId="0" xfId="0" applyNumberFormat="1" applyFont="1" applyFill="1" applyBorder="1" applyAlignment="1">
      <alignment wrapText="1"/>
    </xf>
    <xf numFmtId="2" fontId="2" fillId="0" borderId="0" xfId="0" applyNumberFormat="1" applyFont="1" applyFill="1" applyBorder="1" applyAlignment="1">
      <alignment wrapText="1"/>
    </xf>
    <xf numFmtId="0" fontId="2" fillId="0" borderId="0" xfId="0" applyFont="1" applyFill="1" applyAlignment="1">
      <alignment horizontal="justify" wrapText="1"/>
    </xf>
    <xf numFmtId="4" fontId="2" fillId="0" borderId="0" xfId="0" applyNumberFormat="1" applyFont="1" applyFill="1" applyAlignment="1">
      <alignment horizontal="justify" wrapText="1"/>
    </xf>
    <xf numFmtId="2" fontId="2" fillId="0" borderId="0" xfId="0" applyNumberFormat="1" applyFont="1" applyFill="1" applyAlignment="1">
      <alignment horizontal="justify" wrapText="1"/>
    </xf>
    <xf numFmtId="2" fontId="2" fillId="0" borderId="0" xfId="0" applyNumberFormat="1" applyFont="1" applyBorder="1" applyAlignment="1">
      <alignment/>
    </xf>
    <xf numFmtId="4" fontId="2" fillId="0" borderId="0" xfId="0" applyNumberFormat="1" applyFont="1" applyAlignment="1">
      <alignment/>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167" fontId="0" fillId="0" borderId="0" xfId="0" applyNumberFormat="1" applyFont="1" applyAlignment="1">
      <alignment horizontal="center" vertical="center"/>
    </xf>
    <xf numFmtId="167" fontId="2" fillId="0" borderId="10" xfId="0" applyNumberFormat="1" applyFont="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0" borderId="10" xfId="53" applyFont="1" applyBorder="1" applyAlignment="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2" fillId="0" borderId="0" xfId="0" applyFont="1" applyAlignment="1">
      <alignment wrapText="1"/>
    </xf>
    <xf numFmtId="167" fontId="2" fillId="0" borderId="0" xfId="0" applyNumberFormat="1" applyFont="1" applyBorder="1" applyAlignment="1">
      <alignment horizontal="center" vertical="center"/>
    </xf>
    <xf numFmtId="49" fontId="6" fillId="0" borderId="10" xfId="0" applyNumberFormat="1" applyFont="1" applyFill="1" applyBorder="1" applyAlignment="1" applyProtection="1">
      <alignment horizontal="center" vertical="center" wrapText="1"/>
      <protection locked="0"/>
    </xf>
    <xf numFmtId="3" fontId="4"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49" fontId="6" fillId="0" borderId="15" xfId="0" applyNumberFormat="1" applyFont="1" applyBorder="1" applyAlignment="1">
      <alignment horizontal="center" vertical="center" wrapText="1"/>
    </xf>
    <xf numFmtId="1" fontId="6" fillId="0" borderId="15" xfId="0" applyNumberFormat="1" applyFont="1" applyBorder="1" applyAlignment="1">
      <alignment horizontal="center" vertical="center"/>
    </xf>
    <xf numFmtId="4" fontId="2" fillId="0" borderId="0" xfId="0" applyNumberFormat="1" applyFont="1" applyBorder="1" applyAlignment="1">
      <alignment horizontal="center" vertical="center"/>
    </xf>
    <xf numFmtId="0" fontId="2" fillId="0" borderId="0" xfId="0" applyFont="1" applyFill="1" applyAlignment="1">
      <alignment horizontal="center" vertical="center"/>
    </xf>
    <xf numFmtId="3" fontId="2" fillId="0" borderId="0" xfId="0" applyNumberFormat="1" applyFont="1" applyBorder="1" applyAlignment="1">
      <alignment horizontal="center" vertical="center" wrapText="1"/>
    </xf>
    <xf numFmtId="0" fontId="2" fillId="0" borderId="0" xfId="0" applyFont="1" applyFill="1" applyAlignment="1">
      <alignment horizontal="center"/>
    </xf>
    <xf numFmtId="0" fontId="2" fillId="0" borderId="10" xfId="0" applyFont="1" applyBorder="1" applyAlignment="1">
      <alignment horizontal="left" vertical="center" wrapText="1"/>
    </xf>
    <xf numFmtId="0" fontId="2" fillId="0" borderId="0" xfId="0" applyFont="1" applyAlignment="1">
      <alignment/>
    </xf>
    <xf numFmtId="0" fontId="3" fillId="0" borderId="14" xfId="0" applyFont="1" applyBorder="1" applyAlignment="1">
      <alignment horizontal="center" vertical="center" wrapText="1"/>
    </xf>
    <xf numFmtId="4" fontId="2" fillId="0" borderId="0" xfId="0" applyNumberFormat="1" applyFont="1" applyAlignment="1">
      <alignment horizontal="center" vertical="center"/>
    </xf>
    <xf numFmtId="2" fontId="2" fillId="0" borderId="0" xfId="0" applyNumberFormat="1" applyFont="1" applyBorder="1" applyAlignment="1">
      <alignment horizontal="center" vertical="center" wrapText="1"/>
    </xf>
    <xf numFmtId="165" fontId="2" fillId="0" borderId="0" xfId="62" applyNumberFormat="1" applyFont="1" applyFill="1" applyBorder="1" applyAlignment="1" applyProtection="1">
      <alignment horizontal="center" vertical="center" wrapText="1"/>
      <protection/>
    </xf>
    <xf numFmtId="9" fontId="2" fillId="0" borderId="0" xfId="55" applyFont="1" applyFill="1" applyBorder="1" applyAlignment="1" applyProtection="1">
      <alignment horizontal="center" vertical="center"/>
      <protection/>
    </xf>
    <xf numFmtId="164" fontId="2" fillId="0" borderId="0" xfId="62" applyFont="1" applyFill="1" applyBorder="1" applyAlignment="1" applyProtection="1">
      <alignment horizontal="center" vertical="center"/>
      <protection/>
    </xf>
    <xf numFmtId="165" fontId="2" fillId="0" borderId="0" xfId="62" applyNumberFormat="1" applyFont="1" applyFill="1" applyBorder="1" applyAlignment="1" applyProtection="1">
      <alignment horizontal="left" vertical="center" wrapText="1"/>
      <protection/>
    </xf>
    <xf numFmtId="9" fontId="2" fillId="0" borderId="0" xfId="55" applyFont="1" applyFill="1" applyBorder="1" applyAlignment="1" applyProtection="1">
      <alignment horizontal="left" vertical="center"/>
      <protection/>
    </xf>
    <xf numFmtId="0" fontId="2" fillId="0" borderId="0" xfId="0" applyFont="1" applyBorder="1" applyAlignment="1">
      <alignment horizontal="left" vertical="center"/>
    </xf>
    <xf numFmtId="0" fontId="2" fillId="34" borderId="0" xfId="0" applyFont="1" applyFill="1" applyAlignment="1">
      <alignment horizontal="center" vertical="center"/>
    </xf>
    <xf numFmtId="0" fontId="4" fillId="0" borderId="10" xfId="0" applyFont="1" applyFill="1" applyBorder="1" applyAlignment="1">
      <alignment horizontal="center" vertical="center" wrapText="1"/>
    </xf>
    <xf numFmtId="0" fontId="0" fillId="0" borderId="0" xfId="0" applyAlignment="1">
      <alignment horizontal="left" vertical="center"/>
    </xf>
    <xf numFmtId="0" fontId="2" fillId="0" borderId="13" xfId="0" applyFont="1" applyBorder="1" applyAlignment="1">
      <alignment wrapText="1"/>
    </xf>
    <xf numFmtId="3" fontId="2" fillId="0" borderId="0" xfId="0" applyNumberFormat="1" applyFont="1" applyBorder="1" applyAlignment="1">
      <alignment wrapText="1"/>
    </xf>
    <xf numFmtId="165" fontId="2" fillId="0" borderId="0" xfId="62" applyNumberFormat="1" applyFont="1" applyFill="1" applyBorder="1" applyAlignment="1" applyProtection="1">
      <alignment horizontal="center" vertical="center" wrapText="1"/>
      <protection/>
    </xf>
    <xf numFmtId="0" fontId="2" fillId="0" borderId="0" xfId="44" applyFont="1" applyAlignment="1">
      <alignment vertical="center"/>
      <protection/>
    </xf>
    <xf numFmtId="0" fontId="2" fillId="0" borderId="10" xfId="45" applyFont="1" applyBorder="1" applyAlignment="1">
      <alignment horizontal="center" vertical="center"/>
      <protection/>
    </xf>
    <xf numFmtId="0" fontId="2" fillId="0" borderId="15" xfId="45" applyFont="1" applyBorder="1" applyAlignment="1">
      <alignment horizontal="left" vertical="center" wrapText="1"/>
      <protection/>
    </xf>
    <xf numFmtId="0" fontId="2" fillId="0" borderId="10" xfId="45" applyFont="1" applyBorder="1" applyAlignment="1">
      <alignment horizontal="center" vertical="center" wrapText="1"/>
      <protection/>
    </xf>
    <xf numFmtId="0" fontId="2" fillId="33" borderId="10" xfId="45" applyFont="1" applyFill="1" applyBorder="1" applyAlignment="1">
      <alignment horizontal="left" vertical="center" wrapText="1"/>
      <protection/>
    </xf>
    <xf numFmtId="0" fontId="2" fillId="33" borderId="10" xfId="45"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12" xfId="0" applyFont="1" applyBorder="1" applyAlignment="1">
      <alignment horizontal="center" wrapText="1"/>
    </xf>
    <xf numFmtId="0" fontId="2" fillId="0" borderId="0" xfId="0" applyFont="1" applyBorder="1" applyAlignment="1">
      <alignment horizontal="left" wrapText="1"/>
    </xf>
    <xf numFmtId="0" fontId="2" fillId="0" borderId="0" xfId="0" applyFont="1" applyBorder="1" applyAlignment="1">
      <alignment wrapText="1"/>
    </xf>
    <xf numFmtId="0" fontId="2" fillId="0" borderId="10" xfId="0" applyFont="1" applyBorder="1" applyAlignment="1">
      <alignment horizontal="center" wrapText="1"/>
    </xf>
    <xf numFmtId="0" fontId="9" fillId="0" borderId="0" xfId="0" applyFont="1" applyBorder="1" applyAlignment="1">
      <alignment horizontal="left" wrapText="1"/>
    </xf>
    <xf numFmtId="0" fontId="9" fillId="0" borderId="0" xfId="0" applyFont="1" applyBorder="1" applyAlignment="1">
      <alignment wrapText="1"/>
    </xf>
    <xf numFmtId="0" fontId="2" fillId="0" borderId="12" xfId="0" applyFont="1" applyBorder="1" applyAlignment="1">
      <alignment horizontal="center" vertical="center" wrapText="1"/>
    </xf>
    <xf numFmtId="0" fontId="2" fillId="0" borderId="0" xfId="0" applyFont="1" applyBorder="1" applyAlignment="1">
      <alignment horizontal="left"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9" fillId="0" borderId="0" xfId="0" applyFont="1" applyBorder="1" applyAlignment="1">
      <alignment horizontal="left" vertical="center" wrapText="1"/>
    </xf>
    <xf numFmtId="0" fontId="2" fillId="0" borderId="18" xfId="0" applyFont="1" applyFill="1" applyBorder="1" applyAlignment="1">
      <alignment horizontal="left" vertical="center" wrapText="1"/>
    </xf>
    <xf numFmtId="168" fontId="2" fillId="0" borderId="14" xfId="0" applyNumberFormat="1" applyFont="1" applyBorder="1" applyAlignment="1">
      <alignment horizontal="center" vertical="center" wrapText="1"/>
    </xf>
    <xf numFmtId="0" fontId="2" fillId="0" borderId="10" xfId="0" applyFont="1" applyBorder="1" applyAlignment="1">
      <alignment horizontal="center" vertical="center"/>
    </xf>
    <xf numFmtId="49" fontId="2" fillId="0" borderId="0" xfId="0" applyNumberFormat="1" applyFont="1" applyBorder="1" applyAlignment="1">
      <alignment horizontal="left" vertical="center" wrapText="1"/>
    </xf>
    <xf numFmtId="0" fontId="2" fillId="0" borderId="10" xfId="0" applyFont="1" applyBorder="1" applyAlignment="1">
      <alignment horizontal="center"/>
    </xf>
    <xf numFmtId="0" fontId="2" fillId="0" borderId="0" xfId="0" applyFont="1" applyFill="1" applyBorder="1" applyAlignment="1">
      <alignment horizontal="left" wrapText="1"/>
    </xf>
    <xf numFmtId="164" fontId="2" fillId="0" borderId="0" xfId="62" applyFont="1" applyFill="1" applyBorder="1" applyAlignment="1" applyProtection="1">
      <alignment horizontal="left" vertical="center" wrapText="1"/>
      <protection/>
    </xf>
    <xf numFmtId="0" fontId="2" fillId="0" borderId="0" xfId="0" applyFont="1" applyFill="1" applyBorder="1" applyAlignment="1">
      <alignment horizontal="left" vertical="center" wrapText="1"/>
    </xf>
    <xf numFmtId="0" fontId="2" fillId="0" borderId="0" xfId="0" applyFont="1" applyFill="1" applyBorder="1" applyAlignment="1">
      <alignment horizontal="justify" wrapText="1"/>
    </xf>
    <xf numFmtId="164" fontId="2" fillId="0" borderId="0" xfId="62" applyFont="1" applyFill="1" applyBorder="1" applyAlignment="1" applyProtection="1">
      <alignment horizontal="left" wrapText="1"/>
      <protection/>
    </xf>
    <xf numFmtId="0" fontId="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0" fontId="2" fillId="0" borderId="10" xfId="44" applyFont="1" applyBorder="1" applyAlignment="1">
      <alignment horizontal="center" vertical="center"/>
      <protection/>
    </xf>
    <xf numFmtId="0" fontId="2" fillId="0" borderId="0" xfId="0" applyFont="1" applyBorder="1" applyAlignment="1">
      <alignment horizontal="center" vertical="center" wrapText="1"/>
    </xf>
    <xf numFmtId="0" fontId="0" fillId="0" borderId="0" xfId="0" applyBorder="1" applyAlignment="1">
      <alignment/>
    </xf>
    <xf numFmtId="0" fontId="2" fillId="0" borderId="10" xfId="0"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wrapText="1"/>
    </xf>
    <xf numFmtId="0" fontId="4" fillId="0" borderId="19" xfId="0" applyFont="1" applyBorder="1" applyAlignment="1">
      <alignment horizontal="center" vertical="center" wrapText="1"/>
    </xf>
    <xf numFmtId="0" fontId="2" fillId="0" borderId="13" xfId="0" applyFont="1" applyFill="1" applyBorder="1" applyAlignment="1">
      <alignment horizontal="center" vertical="center" wrapText="1"/>
    </xf>
    <xf numFmtId="0" fontId="4" fillId="0" borderId="15" xfId="0" applyFont="1" applyBorder="1" applyAlignment="1">
      <alignment horizontal="center" vertical="center" wrapText="1"/>
    </xf>
    <xf numFmtId="3" fontId="4" fillId="0" borderId="15"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164" fontId="0" fillId="0" borderId="15" xfId="62" applyFont="1" applyFill="1" applyBorder="1" applyAlignment="1" applyProtection="1">
      <alignment horizontal="center" vertical="center" wrapText="1"/>
      <protection/>
    </xf>
    <xf numFmtId="9" fontId="4" fillId="0" borderId="17" xfId="55" applyFont="1" applyFill="1" applyBorder="1" applyAlignment="1" applyProtection="1">
      <alignment horizontal="center" vertical="center"/>
      <protection/>
    </xf>
    <xf numFmtId="164" fontId="4" fillId="0" borderId="15" xfId="62" applyFont="1" applyFill="1" applyBorder="1" applyAlignment="1" applyProtection="1">
      <alignment horizontal="center" vertical="center"/>
      <protection/>
    </xf>
    <xf numFmtId="164" fontId="2" fillId="0" borderId="15" xfId="62" applyFont="1" applyFill="1" applyBorder="1" applyAlignment="1" applyProtection="1">
      <alignment horizontal="center" vertical="center"/>
      <protection/>
    </xf>
    <xf numFmtId="164" fontId="2" fillId="0" borderId="12" xfId="62" applyFont="1" applyFill="1" applyBorder="1" applyAlignment="1" applyProtection="1">
      <alignment horizontal="center" vertical="center" wrapText="1"/>
      <protection/>
    </xf>
    <xf numFmtId="164" fontId="2" fillId="0" borderId="20" xfId="62" applyFont="1" applyFill="1" applyBorder="1" applyAlignment="1" applyProtection="1">
      <alignment horizontal="center" vertical="center" wrapText="1"/>
      <protection/>
    </xf>
    <xf numFmtId="0" fontId="4" fillId="0" borderId="21" xfId="0" applyFont="1" applyBorder="1" applyAlignment="1">
      <alignment horizontal="center" vertical="center" wrapText="1"/>
    </xf>
    <xf numFmtId="3" fontId="4" fillId="0" borderId="21" xfId="0" applyNumberFormat="1" applyFont="1" applyBorder="1" applyAlignment="1">
      <alignment horizontal="center" vertical="center" wrapText="1"/>
    </xf>
    <xf numFmtId="2" fontId="4" fillId="0" borderId="21" xfId="0" applyNumberFormat="1" applyFont="1" applyBorder="1" applyAlignment="1">
      <alignment horizontal="center" vertical="center" wrapText="1"/>
    </xf>
    <xf numFmtId="164" fontId="0" fillId="0" borderId="21" xfId="62" applyFont="1" applyFill="1" applyBorder="1" applyAlignment="1" applyProtection="1">
      <alignment horizontal="center" vertical="center" wrapText="1"/>
      <protection/>
    </xf>
    <xf numFmtId="9" fontId="4" fillId="0" borderId="21" xfId="55" applyFont="1" applyFill="1" applyBorder="1" applyAlignment="1" applyProtection="1">
      <alignment horizontal="center" vertical="center"/>
      <protection/>
    </xf>
    <xf numFmtId="164" fontId="4" fillId="0" borderId="21" xfId="62" applyFont="1" applyFill="1" applyBorder="1" applyAlignment="1" applyProtection="1">
      <alignment horizontal="center" vertical="center"/>
      <protection/>
    </xf>
    <xf numFmtId="164" fontId="2" fillId="0" borderId="21" xfId="62" applyFont="1" applyFill="1" applyBorder="1" applyAlignment="1" applyProtection="1">
      <alignment horizontal="center" vertical="center"/>
      <protection/>
    </xf>
    <xf numFmtId="0" fontId="2" fillId="0" borderId="21" xfId="0" applyFont="1" applyFill="1" applyBorder="1" applyAlignment="1">
      <alignment horizontal="center" vertical="center" wrapText="1"/>
    </xf>
    <xf numFmtId="3" fontId="2" fillId="33" borderId="21" xfId="0" applyNumberFormat="1" applyFont="1" applyFill="1" applyBorder="1" applyAlignment="1">
      <alignment horizontal="center" vertical="center" wrapText="1"/>
    </xf>
    <xf numFmtId="3" fontId="2" fillId="0" borderId="21" xfId="0" applyNumberFormat="1"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21" xfId="0" applyFont="1" applyBorder="1" applyAlignment="1">
      <alignment horizontal="center" vertical="center" wrapText="1"/>
    </xf>
    <xf numFmtId="2" fontId="4" fillId="0" borderId="21" xfId="0" applyNumberFormat="1" applyFont="1" applyBorder="1" applyAlignment="1">
      <alignment horizontal="center" vertical="center" wrapText="1"/>
    </xf>
    <xf numFmtId="165" fontId="0" fillId="0" borderId="21" xfId="62" applyNumberFormat="1" applyFill="1" applyBorder="1" applyAlignment="1" applyProtection="1">
      <alignment horizontal="center" vertical="center" wrapText="1"/>
      <protection/>
    </xf>
    <xf numFmtId="9" fontId="2" fillId="0" borderId="21" xfId="55" applyFont="1" applyFill="1" applyBorder="1" applyAlignment="1" applyProtection="1">
      <alignment horizontal="center" vertical="center"/>
      <protection/>
    </xf>
    <xf numFmtId="2" fontId="0" fillId="0" borderId="21" xfId="0" applyNumberFormat="1" applyBorder="1" applyAlignment="1">
      <alignment horizontal="center" vertical="center"/>
    </xf>
    <xf numFmtId="164" fontId="2" fillId="0" borderId="21" xfId="62" applyFont="1" applyFill="1" applyBorder="1" applyAlignment="1" applyProtection="1">
      <alignment horizontal="center" vertical="center"/>
      <protection/>
    </xf>
    <xf numFmtId="1" fontId="10" fillId="0" borderId="16" xfId="0" applyNumberFormat="1"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9" fontId="2" fillId="0" borderId="21" xfId="55" applyFont="1" applyFill="1" applyBorder="1" applyAlignment="1" applyProtection="1">
      <alignment horizontal="center" vertical="center"/>
      <protection/>
    </xf>
    <xf numFmtId="9" fontId="2" fillId="0" borderId="22" xfId="55" applyFont="1" applyFill="1" applyBorder="1" applyAlignment="1" applyProtection="1">
      <alignment horizontal="center" vertical="center"/>
      <protection/>
    </xf>
    <xf numFmtId="9" fontId="2" fillId="0" borderId="18" xfId="55" applyFont="1" applyFill="1" applyBorder="1" applyAlignment="1" applyProtection="1">
      <alignment horizontal="center" vertical="center"/>
      <protection/>
    </xf>
    <xf numFmtId="49" fontId="2" fillId="0" borderId="23" xfId="0" applyNumberFormat="1" applyFont="1" applyBorder="1" applyAlignment="1">
      <alignment horizontal="center" vertical="center" wrapText="1"/>
    </xf>
    <xf numFmtId="164" fontId="2" fillId="0" borderId="12" xfId="62" applyFont="1" applyFill="1" applyBorder="1" applyAlignment="1" applyProtection="1">
      <alignment horizontal="center" vertical="center"/>
      <protection/>
    </xf>
    <xf numFmtId="164" fontId="2" fillId="0" borderId="21" xfId="62" applyFont="1" applyFill="1" applyBorder="1" applyAlignment="1" applyProtection="1">
      <alignment horizontal="center" vertical="center"/>
      <protection/>
    </xf>
    <xf numFmtId="0" fontId="2" fillId="0" borderId="23" xfId="0" applyFont="1" applyBorder="1" applyAlignment="1">
      <alignment horizontal="center" vertical="center" wrapText="1"/>
    </xf>
    <xf numFmtId="0" fontId="2" fillId="0" borderId="12" xfId="0" applyFont="1" applyBorder="1" applyAlignment="1">
      <alignment horizontal="center" vertical="center"/>
    </xf>
    <xf numFmtId="164" fontId="2" fillId="0" borderId="24" xfId="0" applyNumberFormat="1" applyFont="1" applyBorder="1" applyAlignment="1">
      <alignment horizontal="center" vertical="center"/>
    </xf>
    <xf numFmtId="0" fontId="2" fillId="0" borderId="21" xfId="0" applyFont="1" applyBorder="1" applyAlignment="1">
      <alignment horizontal="center" vertical="center"/>
    </xf>
    <xf numFmtId="9" fontId="2" fillId="0" borderId="21" xfId="55" applyFont="1" applyFill="1" applyBorder="1" applyAlignment="1" applyProtection="1">
      <alignment horizontal="center" vertical="center"/>
      <protection/>
    </xf>
    <xf numFmtId="165" fontId="2" fillId="0" borderId="21" xfId="62" applyNumberFormat="1" applyFont="1" applyFill="1" applyBorder="1" applyAlignment="1" applyProtection="1">
      <alignment horizontal="center" vertical="center"/>
      <protection/>
    </xf>
    <xf numFmtId="164" fontId="2" fillId="0" borderId="21" xfId="62" applyFont="1" applyFill="1" applyBorder="1" applyAlignment="1" applyProtection="1">
      <alignment horizontal="center" vertical="center" wrapText="1"/>
      <protection/>
    </xf>
    <xf numFmtId="2" fontId="2" fillId="0" borderId="21" xfId="62" applyNumberFormat="1" applyFont="1" applyFill="1" applyBorder="1" applyAlignment="1" applyProtection="1">
      <alignment horizontal="center" vertical="center"/>
      <protection/>
    </xf>
    <xf numFmtId="164" fontId="0" fillId="0" borderId="13" xfId="62" applyFont="1" applyFill="1" applyBorder="1" applyAlignment="1" applyProtection="1">
      <alignment horizontal="center" vertical="center" wrapText="1"/>
      <protection/>
    </xf>
    <xf numFmtId="49" fontId="6" fillId="0" borderId="15" xfId="0" applyNumberFormat="1" applyFont="1" applyBorder="1" applyAlignment="1">
      <alignment horizontal="center" wrapText="1"/>
    </xf>
    <xf numFmtId="49" fontId="6" fillId="0" borderId="15" xfId="0" applyNumberFormat="1" applyFont="1" applyBorder="1" applyAlignment="1">
      <alignment horizontal="center"/>
    </xf>
    <xf numFmtId="49" fontId="2" fillId="0" borderId="23" xfId="0" applyNumberFormat="1" applyFont="1" applyBorder="1" applyAlignment="1">
      <alignment horizontal="center" vertical="center" wrapText="1"/>
    </xf>
    <xf numFmtId="49" fontId="6" fillId="0" borderId="13" xfId="0" applyNumberFormat="1" applyFont="1" applyBorder="1" applyAlignment="1">
      <alignment horizontal="center"/>
    </xf>
    <xf numFmtId="164" fontId="2" fillId="0" borderId="12" xfId="62" applyFont="1" applyFill="1" applyBorder="1" applyAlignment="1" applyProtection="1">
      <alignment horizontal="center" vertical="center"/>
      <protection/>
    </xf>
    <xf numFmtId="49" fontId="2" fillId="0" borderId="21"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164" fontId="2" fillId="0" borderId="15" xfId="62" applyFont="1" applyFill="1" applyBorder="1" applyAlignment="1" applyProtection="1">
      <alignment horizontal="center" vertical="center" wrapText="1"/>
      <protection/>
    </xf>
    <xf numFmtId="0" fontId="2" fillId="0" borderId="12" xfId="0" applyFont="1" applyBorder="1" applyAlignment="1">
      <alignment horizontal="center" vertical="center" wrapText="1"/>
    </xf>
    <xf numFmtId="164" fontId="2" fillId="0" borderId="12" xfId="62" applyFont="1" applyFill="1" applyBorder="1" applyAlignment="1" applyProtection="1">
      <alignment horizontal="center" vertical="center" wrapText="1"/>
      <protection/>
    </xf>
    <xf numFmtId="4" fontId="2" fillId="0" borderId="12" xfId="62" applyNumberFormat="1" applyFont="1" applyFill="1" applyBorder="1" applyAlignment="1" applyProtection="1">
      <alignment horizontal="center" vertical="center" wrapText="1"/>
      <protection/>
    </xf>
    <xf numFmtId="0" fontId="2" fillId="0" borderId="21" xfId="0" applyFont="1" applyBorder="1" applyAlignment="1">
      <alignment horizontal="center" vertical="center" wrapText="1"/>
    </xf>
    <xf numFmtId="0" fontId="5" fillId="0" borderId="21" xfId="0" applyNumberFormat="1" applyFont="1" applyFill="1" applyBorder="1" applyAlignment="1">
      <alignment horizontal="center" vertical="center" wrapText="1"/>
    </xf>
    <xf numFmtId="2" fontId="2" fillId="0" borderId="21" xfId="0" applyNumberFormat="1" applyFont="1" applyBorder="1" applyAlignment="1">
      <alignment horizontal="center" vertical="center" wrapText="1"/>
    </xf>
    <xf numFmtId="49" fontId="6" fillId="0" borderId="21" xfId="0" applyNumberFormat="1" applyFont="1" applyBorder="1" applyAlignment="1">
      <alignment horizontal="center" wrapText="1"/>
    </xf>
    <xf numFmtId="49" fontId="6" fillId="0" borderId="21" xfId="0" applyNumberFormat="1" applyFont="1" applyBorder="1" applyAlignment="1">
      <alignment horizontal="center"/>
    </xf>
    <xf numFmtId="0" fontId="2" fillId="0" borderId="21" xfId="0" applyFont="1" applyBorder="1" applyAlignment="1">
      <alignment wrapText="1"/>
    </xf>
    <xf numFmtId="3" fontId="2" fillId="0" borderId="21" xfId="0" applyNumberFormat="1" applyFont="1" applyBorder="1" applyAlignment="1">
      <alignment horizontal="center" vertical="center" wrapText="1"/>
    </xf>
    <xf numFmtId="0" fontId="0" fillId="0" borderId="21" xfId="0" applyBorder="1" applyAlignment="1">
      <alignment/>
    </xf>
    <xf numFmtId="164" fontId="2" fillId="0" borderId="21" xfId="62" applyFont="1" applyFill="1" applyBorder="1" applyAlignment="1" applyProtection="1">
      <alignment horizontal="right" vertical="center"/>
      <protection/>
    </xf>
    <xf numFmtId="0" fontId="2" fillId="0" borderId="21" xfId="0" applyFont="1" applyBorder="1" applyAlignment="1">
      <alignment horizontal="center" wrapText="1"/>
    </xf>
    <xf numFmtId="4" fontId="2" fillId="0" borderId="21" xfId="62" applyNumberFormat="1" applyFont="1" applyFill="1" applyBorder="1" applyAlignment="1" applyProtection="1">
      <alignment horizontal="right" wrapText="1"/>
      <protection/>
    </xf>
    <xf numFmtId="0" fontId="0" fillId="0" borderId="21" xfId="0" applyBorder="1" applyAlignment="1">
      <alignment vertical="center"/>
    </xf>
    <xf numFmtId="0" fontId="0" fillId="0" borderId="21" xfId="0" applyBorder="1" applyAlignment="1">
      <alignment horizontal="center" vertical="center"/>
    </xf>
    <xf numFmtId="167" fontId="2" fillId="0" borderId="21" xfId="0" applyNumberFormat="1" applyFont="1" applyBorder="1" applyAlignment="1">
      <alignment horizontal="center" vertical="center"/>
    </xf>
    <xf numFmtId="4" fontId="2" fillId="0" borderId="21" xfId="62" applyNumberFormat="1" applyFont="1" applyFill="1" applyBorder="1" applyAlignment="1" applyProtection="1">
      <alignment horizontal="center" vertical="center"/>
      <protection/>
    </xf>
    <xf numFmtId="0" fontId="2" fillId="0" borderId="13" xfId="0" applyFont="1" applyFill="1" applyBorder="1" applyAlignment="1">
      <alignment horizontal="center"/>
    </xf>
    <xf numFmtId="164" fontId="2" fillId="0" borderId="21" xfId="62" applyFont="1" applyFill="1" applyBorder="1" applyAlignment="1" applyProtection="1">
      <alignment horizontal="right"/>
      <protection/>
    </xf>
    <xf numFmtId="0" fontId="2" fillId="0" borderId="21" xfId="0" applyFont="1" applyFill="1" applyBorder="1" applyAlignment="1">
      <alignment/>
    </xf>
    <xf numFmtId="4" fontId="2" fillId="0" borderId="21" xfId="0" applyNumberFormat="1" applyFont="1" applyBorder="1" applyAlignment="1">
      <alignment horizontal="center" vertical="center" wrapText="1"/>
    </xf>
    <xf numFmtId="0" fontId="2" fillId="0" borderId="21" xfId="0" applyFont="1" applyBorder="1" applyAlignment="1">
      <alignment horizontal="center" vertical="center"/>
    </xf>
    <xf numFmtId="2" fontId="2" fillId="0" borderId="21"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3" xfId="0" applyFont="1" applyBorder="1" applyAlignment="1">
      <alignment horizontal="center"/>
    </xf>
    <xf numFmtId="164" fontId="2" fillId="0" borderId="21" xfId="0" applyNumberFormat="1" applyFont="1" applyBorder="1" applyAlignment="1">
      <alignment horizontal="right"/>
    </xf>
    <xf numFmtId="0" fontId="2" fillId="0" borderId="21" xfId="0" applyFont="1" applyBorder="1" applyAlignment="1">
      <alignment/>
    </xf>
    <xf numFmtId="0" fontId="2" fillId="0" borderId="13" xfId="0" applyFont="1" applyBorder="1" applyAlignment="1">
      <alignment horizontal="center" vertical="center" wrapText="1"/>
    </xf>
    <xf numFmtId="0" fontId="2" fillId="0" borderId="25" xfId="0" applyFont="1" applyBorder="1" applyAlignment="1">
      <alignment horizontal="center" vertical="center"/>
    </xf>
    <xf numFmtId="49" fontId="6" fillId="0" borderId="15"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0" fontId="2" fillId="0" borderId="21" xfId="0" applyFont="1" applyFill="1" applyBorder="1" applyAlignment="1">
      <alignment horizontal="center" vertical="center" wrapText="1"/>
    </xf>
    <xf numFmtId="0" fontId="9" fillId="0" borderId="21" xfId="0" applyFont="1" applyBorder="1" applyAlignment="1">
      <alignment horizontal="center" vertical="center" wrapText="1"/>
    </xf>
    <xf numFmtId="2" fontId="2" fillId="0" borderId="21" xfId="0" applyNumberFormat="1" applyFont="1" applyFill="1" applyBorder="1" applyAlignment="1">
      <alignment horizontal="center" vertical="center" wrapText="1"/>
    </xf>
    <xf numFmtId="165" fontId="2" fillId="0" borderId="21" xfId="62" applyNumberFormat="1" applyFont="1" applyFill="1" applyBorder="1" applyAlignment="1" applyProtection="1">
      <alignment horizontal="center" vertical="center" wrapText="1"/>
      <protection/>
    </xf>
    <xf numFmtId="2" fontId="2" fillId="0" borderId="21" xfId="0" applyNumberFormat="1" applyFont="1" applyBorder="1" applyAlignment="1">
      <alignment horizontal="center" vertical="center"/>
    </xf>
    <xf numFmtId="49" fontId="2" fillId="0" borderId="21"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164" fontId="2" fillId="0" borderId="21" xfId="62" applyFont="1" applyFill="1" applyBorder="1" applyAlignment="1" applyProtection="1">
      <alignment horizontal="center" vertical="center" wrapText="1"/>
      <protection/>
    </xf>
    <xf numFmtId="2" fontId="2" fillId="0" borderId="21" xfId="62" applyNumberFormat="1" applyFont="1" applyFill="1" applyBorder="1" applyAlignment="1" applyProtection="1">
      <alignment horizontal="center" vertical="center"/>
      <protection/>
    </xf>
    <xf numFmtId="164" fontId="2" fillId="0" borderId="21" xfId="0" applyNumberFormat="1" applyFont="1" applyBorder="1" applyAlignment="1">
      <alignment horizontal="center" vertical="center"/>
    </xf>
    <xf numFmtId="0" fontId="2"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2" fillId="0" borderId="20" xfId="0" applyFont="1" applyBorder="1" applyAlignment="1">
      <alignment horizontal="center" vertical="center"/>
    </xf>
    <xf numFmtId="2" fontId="0" fillId="0" borderId="21" xfId="0" applyNumberFormat="1" applyBorder="1" applyAlignment="1">
      <alignment horizontal="center" vertical="center"/>
    </xf>
    <xf numFmtId="0" fontId="2" fillId="0" borderId="20" xfId="0" applyFont="1" applyBorder="1" applyAlignment="1">
      <alignment horizontal="center" vertical="center" wrapText="1"/>
    </xf>
    <xf numFmtId="0" fontId="0" fillId="0" borderId="20" xfId="0" applyBorder="1" applyAlignment="1">
      <alignment horizontal="center" vertical="center"/>
    </xf>
    <xf numFmtId="164" fontId="2" fillId="0" borderId="12" xfId="0" applyNumberFormat="1" applyFont="1" applyBorder="1" applyAlignment="1">
      <alignment horizontal="center" vertical="center"/>
    </xf>
    <xf numFmtId="4" fontId="2" fillId="0" borderId="26" xfId="62" applyNumberFormat="1" applyFont="1" applyFill="1" applyBorder="1" applyAlignment="1" applyProtection="1">
      <alignment horizontal="center" vertical="center"/>
      <protection/>
    </xf>
    <xf numFmtId="4" fontId="2" fillId="0" borderId="17" xfId="62" applyNumberFormat="1" applyFont="1" applyFill="1" applyBorder="1" applyAlignment="1" applyProtection="1">
      <alignment horizontal="center" vertical="center"/>
      <protection/>
    </xf>
    <xf numFmtId="2" fontId="0" fillId="0" borderId="27" xfId="0" applyNumberFormat="1" applyBorder="1" applyAlignment="1">
      <alignment horizontal="center" vertical="center"/>
    </xf>
    <xf numFmtId="0" fontId="2" fillId="0" borderId="28" xfId="0" applyFont="1" applyBorder="1" applyAlignment="1">
      <alignment horizontal="center" vertical="center"/>
    </xf>
    <xf numFmtId="165" fontId="2" fillId="0" borderId="21" xfId="62" applyNumberFormat="1" applyFont="1" applyFill="1" applyBorder="1" applyAlignment="1" applyProtection="1">
      <alignment horizontal="center" vertical="center" wrapText="1"/>
      <protection/>
    </xf>
    <xf numFmtId="2" fontId="2" fillId="0" borderId="16" xfId="0" applyNumberFormat="1" applyFont="1" applyBorder="1" applyAlignment="1">
      <alignment horizontal="center" vertical="center" wrapText="1"/>
    </xf>
    <xf numFmtId="168" fontId="2" fillId="0" borderId="20" xfId="0" applyNumberFormat="1" applyFont="1" applyBorder="1" applyAlignment="1">
      <alignment horizontal="center" vertical="center" wrapText="1"/>
    </xf>
    <xf numFmtId="164" fontId="2" fillId="0" borderId="20" xfId="0" applyNumberFormat="1" applyFont="1" applyBorder="1" applyAlignment="1">
      <alignment horizontal="center" vertical="center"/>
    </xf>
    <xf numFmtId="2" fontId="2" fillId="0" borderId="21" xfId="0" applyNumberFormat="1" applyFont="1" applyBorder="1" applyAlignment="1">
      <alignment horizontal="center" vertical="center" wrapText="1"/>
    </xf>
    <xf numFmtId="4" fontId="2" fillId="0" borderId="21" xfId="62" applyNumberFormat="1" applyFont="1" applyFill="1" applyBorder="1" applyAlignment="1" applyProtection="1">
      <alignment horizontal="center" vertical="center"/>
      <protection/>
    </xf>
    <xf numFmtId="164" fontId="2" fillId="0" borderId="21" xfId="62" applyFont="1" applyFill="1" applyBorder="1" applyAlignment="1" applyProtection="1">
      <alignment horizontal="right" vertical="center"/>
      <protection/>
    </xf>
    <xf numFmtId="4" fontId="2" fillId="0" borderId="21" xfId="0" applyNumberFormat="1" applyFont="1" applyBorder="1" applyAlignment="1">
      <alignment horizontal="center" vertical="center"/>
    </xf>
    <xf numFmtId="165" fontId="2" fillId="0" borderId="21" xfId="62" applyNumberFormat="1" applyFont="1" applyFill="1" applyBorder="1" applyAlignment="1" applyProtection="1">
      <alignment horizontal="center" vertical="center"/>
      <protection/>
    </xf>
    <xf numFmtId="0" fontId="2" fillId="0" borderId="13" xfId="0" applyFont="1" applyBorder="1" applyAlignment="1">
      <alignment horizontal="center" vertical="center"/>
    </xf>
    <xf numFmtId="164" fontId="2" fillId="0" borderId="24" xfId="62" applyFont="1" applyFill="1" applyBorder="1" applyAlignment="1" applyProtection="1">
      <alignment horizontal="center" vertical="center"/>
      <protection/>
    </xf>
    <xf numFmtId="0" fontId="0" fillId="0" borderId="20" xfId="0" applyBorder="1" applyAlignment="1">
      <alignment/>
    </xf>
    <xf numFmtId="0" fontId="2" fillId="0" borderId="20" xfId="0" applyFont="1" applyBorder="1" applyAlignment="1">
      <alignment/>
    </xf>
    <xf numFmtId="164" fontId="0" fillId="0" borderId="12" xfId="62" applyFill="1" applyBorder="1" applyAlignment="1" applyProtection="1">
      <alignment/>
      <protection/>
    </xf>
    <xf numFmtId="1" fontId="6" fillId="0" borderId="15" xfId="0" applyNumberFormat="1" applyFont="1" applyBorder="1" applyAlignment="1">
      <alignment horizontal="center" vertical="center"/>
    </xf>
    <xf numFmtId="164" fontId="2" fillId="0" borderId="12" xfId="0" applyNumberFormat="1" applyFont="1" applyBorder="1" applyAlignment="1">
      <alignment horizontal="right"/>
    </xf>
    <xf numFmtId="0" fontId="2" fillId="0" borderId="21" xfId="0"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3" fontId="2" fillId="0" borderId="2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center" vertical="center" wrapText="1"/>
    </xf>
    <xf numFmtId="164" fontId="2" fillId="0" borderId="21" xfId="0" applyNumberFormat="1" applyFont="1" applyBorder="1" applyAlignment="1">
      <alignment horizontal="center" vertical="center"/>
    </xf>
    <xf numFmtId="0" fontId="2" fillId="0" borderId="20" xfId="0" applyFont="1" applyBorder="1" applyAlignment="1">
      <alignment horizontal="center" vertical="center"/>
    </xf>
    <xf numFmtId="167" fontId="2" fillId="0" borderId="20" xfId="0" applyNumberFormat="1" applyFont="1" applyBorder="1" applyAlignment="1">
      <alignment horizontal="center" vertical="center"/>
    </xf>
    <xf numFmtId="164" fontId="2" fillId="0" borderId="12" xfId="0" applyNumberFormat="1" applyFont="1" applyBorder="1" applyAlignment="1">
      <alignment horizontal="center" vertical="center"/>
    </xf>
    <xf numFmtId="167" fontId="2" fillId="0" borderId="21" xfId="0" applyNumberFormat="1" applyFont="1" applyBorder="1" applyAlignment="1">
      <alignment horizontal="center" vertical="center"/>
    </xf>
    <xf numFmtId="0" fontId="2" fillId="0" borderId="13" xfId="0" applyFont="1" applyBorder="1" applyAlignment="1">
      <alignment horizontal="center" vertical="center"/>
    </xf>
    <xf numFmtId="49" fontId="6" fillId="0" borderId="23" xfId="0" applyNumberFormat="1" applyFont="1" applyBorder="1" applyAlignment="1">
      <alignment horizontal="center" vertical="center"/>
    </xf>
    <xf numFmtId="3" fontId="2" fillId="0" borderId="25" xfId="0" applyNumberFormat="1" applyFont="1" applyBorder="1" applyAlignment="1">
      <alignment horizontal="center" vertical="center" wrapText="1"/>
    </xf>
    <xf numFmtId="2" fontId="2" fillId="0" borderId="29" xfId="0" applyNumberFormat="1" applyFont="1" applyBorder="1" applyAlignment="1">
      <alignment horizontal="center" vertical="center" wrapText="1"/>
    </xf>
    <xf numFmtId="169" fontId="2" fillId="0" borderId="21" xfId="0" applyNumberFormat="1" applyFont="1" applyBorder="1" applyAlignment="1">
      <alignment horizontal="center" vertical="center"/>
    </xf>
    <xf numFmtId="9" fontId="2" fillId="0" borderId="21" xfId="56" applyFont="1" applyFill="1" applyBorder="1" applyAlignment="1" applyProtection="1">
      <alignment horizontal="center" vertical="center"/>
      <protection/>
    </xf>
    <xf numFmtId="9" fontId="2" fillId="0" borderId="21" xfId="0" applyNumberFormat="1" applyFont="1" applyBorder="1" applyAlignment="1">
      <alignment horizontal="center" vertical="center"/>
    </xf>
    <xf numFmtId="0" fontId="2" fillId="0" borderId="13" xfId="44" applyFont="1" applyBorder="1" applyAlignment="1">
      <alignment horizontal="center" vertical="center"/>
      <protection/>
    </xf>
    <xf numFmtId="4" fontId="2" fillId="0" borderId="21" xfId="44" applyNumberFormat="1" applyFont="1" applyBorder="1" applyAlignment="1">
      <alignment horizontal="center" vertical="center" wrapText="1"/>
      <protection/>
    </xf>
    <xf numFmtId="0" fontId="2" fillId="0" borderId="21" xfId="44" applyFont="1" applyBorder="1" applyAlignment="1">
      <alignment horizontal="center" vertical="center"/>
      <protection/>
    </xf>
    <xf numFmtId="165" fontId="0" fillId="0" borderId="21" xfId="62" applyNumberFormat="1" applyFill="1" applyBorder="1" applyAlignment="1" applyProtection="1">
      <alignment horizontal="center" vertical="center" wrapText="1"/>
      <protection/>
    </xf>
    <xf numFmtId="4" fontId="2" fillId="0" borderId="21" xfId="44" applyNumberFormat="1" applyFont="1" applyBorder="1" applyAlignment="1">
      <alignment horizontal="right" vertical="center" wrapText="1"/>
      <protection/>
    </xf>
    <xf numFmtId="0" fontId="2" fillId="0" borderId="21" xfId="44" applyFont="1" applyBorder="1" applyAlignment="1">
      <alignment vertical="center"/>
      <protection/>
    </xf>
    <xf numFmtId="10" fontId="6" fillId="0" borderId="21" xfId="0" applyNumberFormat="1" applyFont="1" applyBorder="1" applyAlignment="1">
      <alignment horizontal="center" vertical="center" wrapText="1"/>
    </xf>
    <xf numFmtId="164" fontId="2" fillId="0" borderId="13" xfId="0" applyNumberFormat="1" applyFont="1" applyBorder="1" applyAlignment="1">
      <alignment horizontal="center" vertical="center"/>
    </xf>
    <xf numFmtId="0" fontId="6" fillId="0" borderId="16" xfId="0" applyFont="1" applyBorder="1" applyAlignment="1">
      <alignment horizontal="center" vertical="center"/>
    </xf>
    <xf numFmtId="0" fontId="2" fillId="0" borderId="30" xfId="0" applyFont="1" applyBorder="1" applyAlignment="1">
      <alignment horizontal="center" vertical="center"/>
    </xf>
    <xf numFmtId="2" fontId="2" fillId="0" borderId="22" xfId="0" applyNumberFormat="1" applyFont="1" applyBorder="1" applyAlignment="1">
      <alignment horizontal="center" vertical="center" wrapText="1"/>
    </xf>
    <xf numFmtId="0" fontId="2" fillId="35" borderId="0" xfId="0" applyFont="1" applyFill="1" applyAlignment="1">
      <alignment horizontal="center" vertical="center"/>
    </xf>
    <xf numFmtId="0" fontId="2" fillId="35" borderId="0" xfId="0" applyFont="1" applyFill="1" applyAlignment="1">
      <alignment/>
    </xf>
    <xf numFmtId="0" fontId="0" fillId="35" borderId="0" xfId="0" applyFont="1" applyFill="1" applyBorder="1" applyAlignment="1">
      <alignment horizontal="center" vertical="center"/>
    </xf>
    <xf numFmtId="0" fontId="2" fillId="33" borderId="16"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4" fillId="33" borderId="13"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Obliczenia"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
  <sheetViews>
    <sheetView zoomScale="120" zoomScaleNormal="120" zoomScaleSheetLayoutView="130" zoomScalePageLayoutView="0" workbookViewId="0" topLeftCell="A1">
      <selection activeCell="J4" sqref="J4:M8"/>
    </sheetView>
  </sheetViews>
  <sheetFormatPr defaultColWidth="9.140625" defaultRowHeight="12" customHeight="1"/>
  <cols>
    <col min="1" max="1" width="3.140625" style="1" customWidth="1"/>
    <col min="2" max="2" width="29.8515625" style="1" customWidth="1"/>
    <col min="3" max="3" width="8.28125" style="1" customWidth="1"/>
    <col min="4" max="4" width="9.00390625" style="1" customWidth="1"/>
    <col min="5" max="5" width="11.421875" style="1" customWidth="1"/>
    <col min="6" max="6" width="10.140625" style="1" customWidth="1"/>
    <col min="7" max="7" width="10.421875" style="1" customWidth="1"/>
    <col min="8" max="8" width="13.57421875" style="1" customWidth="1"/>
    <col min="9" max="9" width="11.00390625" style="2" customWidth="1"/>
    <col min="10" max="10" width="9.7109375" style="1" customWidth="1"/>
    <col min="11" max="11" width="4.7109375" style="1" customWidth="1"/>
    <col min="12" max="13" width="11.7109375" style="1" customWidth="1"/>
    <col min="14" max="16384" width="9.140625" style="1" customWidth="1"/>
  </cols>
  <sheetData>
    <row r="1" ht="11.25" customHeight="1">
      <c r="A1" s="3" t="s">
        <v>0</v>
      </c>
    </row>
    <row r="2" spans="1:14" s="9" customFormat="1" ht="90.75" customHeight="1">
      <c r="A2" s="4" t="s">
        <v>1</v>
      </c>
      <c r="B2" s="5" t="s">
        <v>2</v>
      </c>
      <c r="C2" s="4" t="s">
        <v>3</v>
      </c>
      <c r="D2" s="4" t="s">
        <v>4</v>
      </c>
      <c r="E2" s="6" t="s">
        <v>5</v>
      </c>
      <c r="F2" s="4" t="s">
        <v>6</v>
      </c>
      <c r="G2" s="4" t="s">
        <v>7</v>
      </c>
      <c r="H2" s="4" t="s">
        <v>8</v>
      </c>
      <c r="I2" s="7" t="s">
        <v>9</v>
      </c>
      <c r="J2" s="4" t="s">
        <v>10</v>
      </c>
      <c r="K2" s="4" t="s">
        <v>11</v>
      </c>
      <c r="L2" s="4" t="s">
        <v>12</v>
      </c>
      <c r="M2" s="4" t="s">
        <v>13</v>
      </c>
      <c r="N2" s="8"/>
    </row>
    <row r="3" spans="1:14" s="14" customFormat="1" ht="11.25" customHeight="1">
      <c r="A3" s="10">
        <v>1</v>
      </c>
      <c r="B3" s="11">
        <v>2</v>
      </c>
      <c r="C3" s="10">
        <v>3</v>
      </c>
      <c r="D3" s="10" t="s">
        <v>14</v>
      </c>
      <c r="E3" s="10">
        <v>5</v>
      </c>
      <c r="F3" s="10">
        <v>6</v>
      </c>
      <c r="G3" s="10">
        <v>7</v>
      </c>
      <c r="H3" s="10">
        <v>8</v>
      </c>
      <c r="I3" s="10">
        <v>9</v>
      </c>
      <c r="J3" s="10">
        <v>10</v>
      </c>
      <c r="K3" s="10">
        <v>11</v>
      </c>
      <c r="L3" s="10"/>
      <c r="M3" s="12">
        <v>12</v>
      </c>
      <c r="N3" s="13"/>
    </row>
    <row r="4" spans="1:13" ht="45.75" customHeight="1">
      <c r="A4" s="15">
        <v>1</v>
      </c>
      <c r="B4" s="16" t="s">
        <v>15</v>
      </c>
      <c r="C4" s="17" t="s">
        <v>16</v>
      </c>
      <c r="D4" s="18">
        <v>4500</v>
      </c>
      <c r="E4" s="19"/>
      <c r="F4" s="7"/>
      <c r="G4" s="4"/>
      <c r="H4" s="4"/>
      <c r="I4" s="7" t="e">
        <f>D4/H4</f>
        <v>#DIV/0!</v>
      </c>
      <c r="J4" s="20"/>
      <c r="K4" s="21"/>
      <c r="L4" s="22"/>
      <c r="M4" s="23"/>
    </row>
    <row r="5" spans="1:13" ht="55.5" customHeight="1">
      <c r="A5" s="15">
        <v>2</v>
      </c>
      <c r="B5" s="16" t="s">
        <v>15</v>
      </c>
      <c r="C5" s="17" t="s">
        <v>17</v>
      </c>
      <c r="D5" s="18">
        <v>10500</v>
      </c>
      <c r="E5" s="19"/>
      <c r="F5" s="7"/>
      <c r="G5" s="4"/>
      <c r="H5" s="4"/>
      <c r="I5" s="7" t="e">
        <f>D5/H5</f>
        <v>#DIV/0!</v>
      </c>
      <c r="J5" s="20"/>
      <c r="K5" s="21"/>
      <c r="L5" s="22"/>
      <c r="M5" s="23"/>
    </row>
    <row r="6" spans="1:13" ht="54.75" customHeight="1">
      <c r="A6" s="15">
        <v>3</v>
      </c>
      <c r="B6" s="16" t="s">
        <v>15</v>
      </c>
      <c r="C6" s="17" t="s">
        <v>18</v>
      </c>
      <c r="D6" s="18">
        <v>7125</v>
      </c>
      <c r="E6" s="19"/>
      <c r="F6" s="24"/>
      <c r="G6" s="4"/>
      <c r="H6" s="4"/>
      <c r="I6" s="7" t="e">
        <f>D6/H6</f>
        <v>#DIV/0!</v>
      </c>
      <c r="J6" s="20"/>
      <c r="K6" s="21"/>
      <c r="L6" s="22"/>
      <c r="M6" s="23"/>
    </row>
    <row r="7" spans="1:13" ht="45" customHeight="1">
      <c r="A7" s="15">
        <v>4</v>
      </c>
      <c r="B7" s="16" t="s">
        <v>19</v>
      </c>
      <c r="C7" s="17" t="s">
        <v>17</v>
      </c>
      <c r="D7" s="18">
        <v>1000</v>
      </c>
      <c r="E7" s="19"/>
      <c r="F7" s="24"/>
      <c r="G7" s="4"/>
      <c r="H7" s="4"/>
      <c r="I7" s="7" t="e">
        <f>D7/H7</f>
        <v>#DIV/0!</v>
      </c>
      <c r="J7" s="20"/>
      <c r="K7" s="21"/>
      <c r="L7" s="22"/>
      <c r="M7" s="23"/>
    </row>
    <row r="8" spans="1:13" ht="45" customHeight="1">
      <c r="A8" s="15">
        <v>5</v>
      </c>
      <c r="B8" s="16" t="s">
        <v>20</v>
      </c>
      <c r="C8" s="17" t="s">
        <v>18</v>
      </c>
      <c r="D8" s="18">
        <v>5250</v>
      </c>
      <c r="E8" s="19"/>
      <c r="F8" s="24"/>
      <c r="G8" s="4"/>
      <c r="H8" s="4"/>
      <c r="I8" s="7" t="e">
        <f>D8/H8</f>
        <v>#DIV/0!</v>
      </c>
      <c r="J8" s="20"/>
      <c r="K8" s="21"/>
      <c r="L8" s="22"/>
      <c r="M8" s="23"/>
    </row>
    <row r="9" spans="1:13" ht="12.75" customHeight="1">
      <c r="A9" s="300" t="s">
        <v>21</v>
      </c>
      <c r="B9" s="300"/>
      <c r="C9" s="300"/>
      <c r="D9" s="300"/>
      <c r="E9" s="300"/>
      <c r="F9" s="300"/>
      <c r="G9" s="300"/>
      <c r="H9" s="300"/>
      <c r="I9" s="300"/>
      <c r="J9" s="300"/>
      <c r="K9" s="300"/>
      <c r="L9" s="25"/>
      <c r="M9" s="26">
        <f>SUM(M4:M8)</f>
        <v>0</v>
      </c>
    </row>
    <row r="10" spans="1:13" ht="12.75" customHeight="1">
      <c r="A10" s="27"/>
      <c r="B10" s="27"/>
      <c r="C10" s="27"/>
      <c r="D10" s="27"/>
      <c r="E10" s="27"/>
      <c r="F10" s="27"/>
      <c r="G10" s="27"/>
      <c r="H10" s="27"/>
      <c r="I10" s="28"/>
      <c r="J10" s="27"/>
      <c r="K10" s="29"/>
      <c r="L10" s="29"/>
      <c r="M10" s="29"/>
    </row>
    <row r="11" spans="1:13" ht="12.75" customHeight="1">
      <c r="A11" s="301" t="s">
        <v>22</v>
      </c>
      <c r="B11" s="301"/>
      <c r="C11" s="301"/>
      <c r="D11" s="301"/>
      <c r="E11" s="301"/>
      <c r="F11" s="301"/>
      <c r="G11" s="301"/>
      <c r="H11" s="301"/>
      <c r="I11" s="301"/>
      <c r="J11" s="301"/>
      <c r="K11" s="301"/>
      <c r="L11" s="301"/>
      <c r="M11" s="301"/>
    </row>
    <row r="12" spans="1:13" s="31" customFormat="1" ht="24.75" customHeight="1">
      <c r="A12" s="302" t="s">
        <v>23</v>
      </c>
      <c r="B12" s="302"/>
      <c r="C12" s="302"/>
      <c r="D12" s="302"/>
      <c r="E12" s="302"/>
      <c r="F12" s="302"/>
      <c r="G12" s="302"/>
      <c r="H12" s="302"/>
      <c r="I12" s="302"/>
      <c r="J12" s="302"/>
      <c r="K12" s="302"/>
      <c r="L12" s="302"/>
      <c r="M12" s="302"/>
    </row>
    <row r="13" spans="1:13" s="31" customFormat="1" ht="24.75" customHeight="1">
      <c r="A13" s="302" t="s">
        <v>24</v>
      </c>
      <c r="B13" s="302"/>
      <c r="C13" s="302"/>
      <c r="D13" s="302"/>
      <c r="E13" s="302"/>
      <c r="F13" s="302"/>
      <c r="G13" s="302"/>
      <c r="H13" s="302"/>
      <c r="I13" s="302"/>
      <c r="J13" s="302"/>
      <c r="K13" s="302"/>
      <c r="L13" s="302"/>
      <c r="M13" s="302"/>
    </row>
    <row r="14" spans="1:13" s="31" customFormat="1" ht="30.75" customHeight="1">
      <c r="A14" s="302" t="s">
        <v>25</v>
      </c>
      <c r="B14" s="302"/>
      <c r="C14" s="302"/>
      <c r="D14" s="302"/>
      <c r="E14" s="302"/>
      <c r="F14" s="302"/>
      <c r="G14" s="302"/>
      <c r="H14" s="302"/>
      <c r="I14" s="302"/>
      <c r="J14" s="302"/>
      <c r="K14" s="302"/>
      <c r="L14" s="302"/>
      <c r="M14" s="302"/>
    </row>
    <row r="15" spans="1:13" s="31" customFormat="1" ht="12" customHeight="1">
      <c r="A15" s="302" t="s">
        <v>26</v>
      </c>
      <c r="B15" s="302"/>
      <c r="C15" s="302"/>
      <c r="D15" s="302"/>
      <c r="E15" s="302"/>
      <c r="F15" s="302"/>
      <c r="G15" s="302"/>
      <c r="H15" s="302"/>
      <c r="I15" s="302"/>
      <c r="J15" s="302"/>
      <c r="K15" s="302"/>
      <c r="L15" s="302"/>
      <c r="M15" s="302"/>
    </row>
    <row r="16" spans="1:13" s="31" customFormat="1" ht="12" customHeight="1">
      <c r="A16" s="302" t="s">
        <v>27</v>
      </c>
      <c r="B16" s="302"/>
      <c r="C16" s="302"/>
      <c r="D16" s="302"/>
      <c r="E16" s="302"/>
      <c r="F16" s="302"/>
      <c r="G16" s="302"/>
      <c r="H16" s="302"/>
      <c r="I16" s="302"/>
      <c r="J16" s="302"/>
      <c r="K16" s="302"/>
      <c r="L16" s="302"/>
      <c r="M16" s="302"/>
    </row>
    <row r="17" spans="1:13" s="31" customFormat="1" ht="12" customHeight="1">
      <c r="A17" s="302" t="s">
        <v>28</v>
      </c>
      <c r="B17" s="302"/>
      <c r="C17" s="302"/>
      <c r="D17" s="302"/>
      <c r="E17" s="302"/>
      <c r="F17" s="302"/>
      <c r="G17" s="302"/>
      <c r="H17" s="302"/>
      <c r="I17" s="302"/>
      <c r="J17" s="302"/>
      <c r="K17" s="302"/>
      <c r="L17" s="302"/>
      <c r="M17" s="302"/>
    </row>
  </sheetData>
  <sheetProtection selectLockedCells="1" selectUnlockedCells="1"/>
  <mergeCells count="8">
    <mergeCell ref="A16:M16"/>
    <mergeCell ref="A17:M17"/>
    <mergeCell ref="A9:K9"/>
    <mergeCell ref="A11:M11"/>
    <mergeCell ref="A12:M12"/>
    <mergeCell ref="A13:M13"/>
    <mergeCell ref="A14:M14"/>
    <mergeCell ref="A15:M15"/>
  </mergeCells>
  <printOptions/>
  <pageMargins left="0.7479166666666667" right="0.7479166666666667" top="0.9840277777777777" bottom="0.9840277777777777" header="0.5118055555555555" footer="0.5118055555555555"/>
  <pageSetup horizontalDpi="300" verticalDpi="300" orientation="landscape" paperSize="9" scale="89"/>
</worksheet>
</file>

<file path=xl/worksheets/sheet10.xml><?xml version="1.0" encoding="utf-8"?>
<worksheet xmlns="http://schemas.openxmlformats.org/spreadsheetml/2006/main" xmlns:r="http://schemas.openxmlformats.org/officeDocument/2006/relationships">
  <dimension ref="A1:O15"/>
  <sheetViews>
    <sheetView zoomScale="120" zoomScaleNormal="120" zoomScaleSheetLayoutView="130" zoomScalePageLayoutView="0" workbookViewId="0" topLeftCell="A1">
      <selection activeCell="L5" sqref="L5"/>
    </sheetView>
  </sheetViews>
  <sheetFormatPr defaultColWidth="9.140625" defaultRowHeight="12" customHeight="1"/>
  <cols>
    <col min="1" max="1" width="3.7109375" style="1" customWidth="1"/>
    <col min="2" max="2" width="29.7109375" style="1" customWidth="1"/>
    <col min="3" max="3" width="9.140625" style="1" customWidth="1"/>
    <col min="4" max="4" width="7.421875" style="1" customWidth="1"/>
    <col min="5" max="5" width="12.28125" style="1" customWidth="1"/>
    <col min="6" max="6" width="9.140625" style="1" customWidth="1"/>
    <col min="7" max="7" width="11.140625" style="1" customWidth="1"/>
    <col min="8" max="8" width="10.7109375" style="1" customWidth="1"/>
    <col min="9" max="9" width="11.421875" style="1" customWidth="1"/>
    <col min="10" max="10" width="9.7109375" style="1" customWidth="1"/>
    <col min="11" max="11" width="4.57421875" style="1" customWidth="1"/>
    <col min="12" max="12" width="12.421875" style="1" customWidth="1"/>
    <col min="13" max="13" width="12.57421875" style="1" customWidth="1"/>
    <col min="14" max="16384" width="9.140625" style="1" customWidth="1"/>
  </cols>
  <sheetData>
    <row r="1" ht="12" customHeight="1">
      <c r="B1" s="3" t="s">
        <v>122</v>
      </c>
    </row>
    <row r="2" spans="1:15" s="9" customFormat="1" ht="72.75" customHeight="1">
      <c r="A2" s="4" t="s">
        <v>1</v>
      </c>
      <c r="B2" s="5" t="s">
        <v>2</v>
      </c>
      <c r="C2" s="4" t="s">
        <v>3</v>
      </c>
      <c r="D2" s="4" t="s">
        <v>4</v>
      </c>
      <c r="E2" s="6" t="s">
        <v>5</v>
      </c>
      <c r="F2" s="4" t="s">
        <v>6</v>
      </c>
      <c r="G2" s="4" t="s">
        <v>7</v>
      </c>
      <c r="H2" s="4" t="s">
        <v>8</v>
      </c>
      <c r="I2" s="7" t="s">
        <v>9</v>
      </c>
      <c r="J2" s="4" t="s">
        <v>10</v>
      </c>
      <c r="K2" s="4" t="s">
        <v>11</v>
      </c>
      <c r="L2" s="4" t="s">
        <v>12</v>
      </c>
      <c r="M2" s="4" t="s">
        <v>13</v>
      </c>
      <c r="N2" s="1"/>
      <c r="O2" s="1"/>
    </row>
    <row r="3" spans="1:13" s="14" customFormat="1" ht="11.25" customHeight="1">
      <c r="A3" s="10">
        <v>1</v>
      </c>
      <c r="B3" s="10">
        <v>2</v>
      </c>
      <c r="C3" s="10">
        <v>3</v>
      </c>
      <c r="D3" s="10" t="s">
        <v>14</v>
      </c>
      <c r="E3" s="10">
        <v>5</v>
      </c>
      <c r="F3" s="10">
        <v>6</v>
      </c>
      <c r="G3" s="10">
        <v>7</v>
      </c>
      <c r="H3" s="10">
        <v>8</v>
      </c>
      <c r="I3" s="10">
        <v>9</v>
      </c>
      <c r="J3" s="12" t="s">
        <v>96</v>
      </c>
      <c r="K3" s="12" t="s">
        <v>97</v>
      </c>
      <c r="L3" s="12">
        <v>12</v>
      </c>
      <c r="M3" s="12" t="s">
        <v>45</v>
      </c>
    </row>
    <row r="4" spans="1:13" ht="36.75" customHeight="1">
      <c r="A4" s="15">
        <v>1</v>
      </c>
      <c r="B4" s="15" t="s">
        <v>123</v>
      </c>
      <c r="C4" s="4" t="s">
        <v>64</v>
      </c>
      <c r="D4" s="24">
        <v>3600</v>
      </c>
      <c r="E4" s="24"/>
      <c r="F4" s="7"/>
      <c r="G4" s="4"/>
      <c r="H4" s="4"/>
      <c r="I4" s="7" t="e">
        <f>D4/H4</f>
        <v>#DIV/0!</v>
      </c>
      <c r="J4" s="40"/>
      <c r="K4" s="54"/>
      <c r="L4" s="133"/>
      <c r="M4" s="42"/>
    </row>
    <row r="5" spans="1:13" ht="53.25" customHeight="1">
      <c r="A5" s="15">
        <v>2</v>
      </c>
      <c r="B5" s="15" t="s">
        <v>124</v>
      </c>
      <c r="C5" s="4" t="s">
        <v>125</v>
      </c>
      <c r="D5" s="24">
        <v>875</v>
      </c>
      <c r="E5" s="24"/>
      <c r="F5" s="7"/>
      <c r="G5" s="4"/>
      <c r="H5" s="4"/>
      <c r="I5" s="7" t="e">
        <f>D5/H5</f>
        <v>#DIV/0!</v>
      </c>
      <c r="J5" s="40"/>
      <c r="K5" s="54"/>
      <c r="L5" s="133"/>
      <c r="M5" s="42"/>
    </row>
    <row r="6" spans="1:13" ht="54.75" customHeight="1">
      <c r="A6" s="15">
        <v>3</v>
      </c>
      <c r="B6" s="15" t="s">
        <v>123</v>
      </c>
      <c r="C6" s="4" t="s">
        <v>126</v>
      </c>
      <c r="D6" s="24">
        <v>2300</v>
      </c>
      <c r="E6" s="24"/>
      <c r="F6" s="7"/>
      <c r="G6" s="4"/>
      <c r="H6" s="4"/>
      <c r="I6" s="7" t="e">
        <f>D6/H6</f>
        <v>#DIV/0!</v>
      </c>
      <c r="J6" s="40"/>
      <c r="K6" s="54"/>
      <c r="L6" s="133"/>
      <c r="M6" s="42"/>
    </row>
    <row r="7" spans="1:13" ht="12" customHeight="1">
      <c r="A7" s="303" t="s">
        <v>21</v>
      </c>
      <c r="B7" s="303"/>
      <c r="C7" s="303"/>
      <c r="D7" s="303"/>
      <c r="E7" s="303"/>
      <c r="F7" s="303"/>
      <c r="G7" s="303"/>
      <c r="H7" s="303"/>
      <c r="I7" s="303"/>
      <c r="J7" s="303"/>
      <c r="K7" s="303"/>
      <c r="L7" s="134"/>
      <c r="M7" s="135">
        <f>SUM(M4:M6)</f>
        <v>0</v>
      </c>
    </row>
    <row r="8" spans="1:12" ht="12" customHeight="1">
      <c r="A8" s="27"/>
      <c r="B8" s="27"/>
      <c r="C8" s="27"/>
      <c r="D8" s="27"/>
      <c r="E8" s="27"/>
      <c r="F8" s="27"/>
      <c r="G8" s="27"/>
      <c r="H8" s="27"/>
      <c r="I8" s="27"/>
      <c r="J8" s="27"/>
      <c r="K8" s="29"/>
      <c r="L8" s="29"/>
    </row>
    <row r="9" spans="1:13" ht="12" customHeight="1">
      <c r="A9" s="301" t="s">
        <v>22</v>
      </c>
      <c r="B9" s="301"/>
      <c r="C9" s="301"/>
      <c r="D9" s="301"/>
      <c r="E9" s="301"/>
      <c r="F9" s="301"/>
      <c r="G9" s="301"/>
      <c r="H9" s="301"/>
      <c r="I9" s="301"/>
      <c r="J9" s="301"/>
      <c r="K9" s="301"/>
      <c r="L9" s="301"/>
      <c r="M9" s="301"/>
    </row>
    <row r="10" spans="1:12" s="44" customFormat="1" ht="18.75" customHeight="1">
      <c r="A10" s="305" t="s">
        <v>127</v>
      </c>
      <c r="B10" s="305"/>
      <c r="C10" s="305"/>
      <c r="D10" s="305"/>
      <c r="E10" s="305"/>
      <c r="F10" s="305"/>
      <c r="G10" s="305"/>
      <c r="H10" s="305"/>
      <c r="I10" s="305"/>
      <c r="J10" s="305"/>
      <c r="K10" s="305"/>
      <c r="L10" s="305"/>
    </row>
    <row r="11" spans="1:12" s="44" customFormat="1" ht="27" customHeight="1">
      <c r="A11" s="305" t="s">
        <v>128</v>
      </c>
      <c r="B11" s="305"/>
      <c r="C11" s="305"/>
      <c r="D11" s="305"/>
      <c r="E11" s="305"/>
      <c r="F11" s="305"/>
      <c r="G11" s="305"/>
      <c r="H11" s="305"/>
      <c r="I11" s="305"/>
      <c r="J11" s="305"/>
      <c r="K11" s="305"/>
      <c r="L11" s="305"/>
    </row>
    <row r="12" spans="1:12" s="44" customFormat="1" ht="14.25" customHeight="1">
      <c r="A12" s="305" t="s">
        <v>25</v>
      </c>
      <c r="B12" s="305"/>
      <c r="C12" s="305"/>
      <c r="D12" s="305"/>
      <c r="E12" s="305"/>
      <c r="F12" s="305"/>
      <c r="G12" s="305"/>
      <c r="H12" s="305"/>
      <c r="I12" s="305"/>
      <c r="J12" s="305"/>
      <c r="K12" s="305"/>
      <c r="L12" s="305"/>
    </row>
    <row r="13" spans="1:12" s="44" customFormat="1" ht="12" customHeight="1">
      <c r="A13" s="305" t="s">
        <v>26</v>
      </c>
      <c r="B13" s="305"/>
      <c r="C13" s="305"/>
      <c r="D13" s="305"/>
      <c r="E13" s="305"/>
      <c r="F13" s="305"/>
      <c r="G13" s="305"/>
      <c r="H13" s="305"/>
      <c r="I13" s="305"/>
      <c r="J13" s="305"/>
      <c r="K13" s="305"/>
      <c r="L13" s="305"/>
    </row>
    <row r="14" spans="1:12" s="44" customFormat="1" ht="12" customHeight="1">
      <c r="A14" s="305" t="s">
        <v>27</v>
      </c>
      <c r="B14" s="305"/>
      <c r="C14" s="305"/>
      <c r="D14" s="305"/>
      <c r="E14" s="305"/>
      <c r="F14" s="305"/>
      <c r="G14" s="305"/>
      <c r="H14" s="305"/>
      <c r="I14" s="305"/>
      <c r="J14" s="305"/>
      <c r="K14" s="305"/>
      <c r="L14" s="305"/>
    </row>
    <row r="15" spans="1:12" s="31" customFormat="1" ht="12" customHeight="1">
      <c r="A15" s="302" t="s">
        <v>28</v>
      </c>
      <c r="B15" s="302"/>
      <c r="C15" s="302"/>
      <c r="D15" s="302"/>
      <c r="E15" s="302"/>
      <c r="F15" s="302"/>
      <c r="G15" s="302"/>
      <c r="H15" s="302"/>
      <c r="I15" s="302"/>
      <c r="J15" s="302"/>
      <c r="K15" s="302"/>
      <c r="L15" s="302"/>
    </row>
  </sheetData>
  <sheetProtection selectLockedCells="1" selectUnlockedCells="1"/>
  <mergeCells count="8">
    <mergeCell ref="A14:L14"/>
    <mergeCell ref="A15:L15"/>
    <mergeCell ref="A7:K7"/>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M15"/>
  <sheetViews>
    <sheetView zoomScale="120" zoomScaleNormal="120" zoomScaleSheetLayoutView="130" zoomScalePageLayoutView="0" workbookViewId="0" topLeftCell="A1">
      <selection activeCell="M5" sqref="M5"/>
    </sheetView>
  </sheetViews>
  <sheetFormatPr defaultColWidth="9.140625" defaultRowHeight="12" customHeight="1"/>
  <cols>
    <col min="1" max="1" width="3.57421875" style="1" customWidth="1"/>
    <col min="2" max="2" width="36.28125" style="1" customWidth="1"/>
    <col min="3" max="3" width="9.140625" style="1" customWidth="1"/>
    <col min="4" max="4" width="10.00390625" style="1" customWidth="1"/>
    <col min="5" max="5" width="11.140625" style="1" customWidth="1"/>
    <col min="6" max="6" width="9.421875" style="1" customWidth="1"/>
    <col min="7" max="7" width="9.140625" style="1" customWidth="1"/>
    <col min="8" max="8" width="10.57421875" style="1" customWidth="1"/>
    <col min="9" max="10" width="9.140625" style="1" customWidth="1"/>
    <col min="11" max="11" width="4.8515625" style="1" customWidth="1"/>
    <col min="12" max="12" width="10.7109375" style="1" customWidth="1"/>
    <col min="13" max="13" width="11.57421875" style="1" customWidth="1"/>
    <col min="14" max="16384" width="9.140625" style="1" customWidth="1"/>
  </cols>
  <sheetData>
    <row r="1" ht="12" customHeight="1">
      <c r="B1" s="3" t="s">
        <v>129</v>
      </c>
    </row>
    <row r="2" spans="1:13" s="9" customFormat="1" ht="68.25" customHeight="1">
      <c r="A2" s="392" t="s">
        <v>1</v>
      </c>
      <c r="B2" s="346" t="s">
        <v>2</v>
      </c>
      <c r="C2" s="392" t="s">
        <v>3</v>
      </c>
      <c r="D2" s="392" t="s">
        <v>4</v>
      </c>
      <c r="E2" s="393" t="s">
        <v>5</v>
      </c>
      <c r="F2" s="392" t="s">
        <v>6</v>
      </c>
      <c r="G2" s="392" t="s">
        <v>7</v>
      </c>
      <c r="H2" s="392" t="s">
        <v>8</v>
      </c>
      <c r="I2" s="394" t="s">
        <v>9</v>
      </c>
      <c r="J2" s="392" t="s">
        <v>10</v>
      </c>
      <c r="K2" s="392" t="s">
        <v>11</v>
      </c>
      <c r="L2" s="392" t="s">
        <v>12</v>
      </c>
      <c r="M2" s="392" t="s">
        <v>13</v>
      </c>
    </row>
    <row r="3" spans="1:13" s="14" customFormat="1" ht="11.25" customHeight="1">
      <c r="A3" s="395">
        <v>1</v>
      </c>
      <c r="B3" s="395">
        <v>2</v>
      </c>
      <c r="C3" s="395">
        <v>3</v>
      </c>
      <c r="D3" s="395" t="s">
        <v>14</v>
      </c>
      <c r="E3" s="395">
        <v>5</v>
      </c>
      <c r="F3" s="395">
        <v>6</v>
      </c>
      <c r="G3" s="395">
        <v>7</v>
      </c>
      <c r="H3" s="395">
        <v>8</v>
      </c>
      <c r="I3" s="395">
        <v>9</v>
      </c>
      <c r="J3" s="396" t="s">
        <v>96</v>
      </c>
      <c r="K3" s="396" t="s">
        <v>97</v>
      </c>
      <c r="L3" s="396">
        <v>12</v>
      </c>
      <c r="M3" s="396" t="s">
        <v>45</v>
      </c>
    </row>
    <row r="4" spans="1:13" ht="45" customHeight="1">
      <c r="A4" s="397">
        <v>1</v>
      </c>
      <c r="B4" s="397" t="s">
        <v>130</v>
      </c>
      <c r="C4" s="392" t="s">
        <v>83</v>
      </c>
      <c r="D4" s="398">
        <v>1200</v>
      </c>
      <c r="E4" s="398"/>
      <c r="F4" s="394"/>
      <c r="G4" s="392"/>
      <c r="H4" s="392"/>
      <c r="I4" s="394"/>
      <c r="J4" s="403">
        <f>L4*0.92</f>
        <v>0</v>
      </c>
      <c r="K4" s="366"/>
      <c r="L4" s="403"/>
      <c r="M4" s="400"/>
    </row>
    <row r="5" spans="1:13" ht="48.75" customHeight="1">
      <c r="A5" s="397">
        <v>2</v>
      </c>
      <c r="B5" s="397" t="s">
        <v>131</v>
      </c>
      <c r="C5" s="392" t="s">
        <v>132</v>
      </c>
      <c r="D5" s="398">
        <v>400</v>
      </c>
      <c r="E5" s="398"/>
      <c r="F5" s="394"/>
      <c r="G5" s="392"/>
      <c r="H5" s="392"/>
      <c r="I5" s="394"/>
      <c r="J5" s="403">
        <f>L5*0.92</f>
        <v>0</v>
      </c>
      <c r="K5" s="366"/>
      <c r="L5" s="403"/>
      <c r="M5" s="400"/>
    </row>
    <row r="6" spans="1:13" ht="45" customHeight="1">
      <c r="A6" s="397">
        <v>3</v>
      </c>
      <c r="B6" s="397" t="s">
        <v>131</v>
      </c>
      <c r="C6" s="392" t="s">
        <v>133</v>
      </c>
      <c r="D6" s="398">
        <v>150</v>
      </c>
      <c r="E6" s="398"/>
      <c r="F6" s="394"/>
      <c r="G6" s="392"/>
      <c r="H6" s="392"/>
      <c r="I6" s="394"/>
      <c r="J6" s="403">
        <f>L6*0.92</f>
        <v>0</v>
      </c>
      <c r="K6" s="366"/>
      <c r="L6" s="403"/>
      <c r="M6" s="400"/>
    </row>
    <row r="7" spans="1:13" ht="12" customHeight="1">
      <c r="A7" s="401" t="s">
        <v>21</v>
      </c>
      <c r="B7" s="401"/>
      <c r="C7" s="401"/>
      <c r="D7" s="401"/>
      <c r="E7" s="401"/>
      <c r="F7" s="401"/>
      <c r="G7" s="401"/>
      <c r="H7" s="401"/>
      <c r="I7" s="401"/>
      <c r="J7" s="401"/>
      <c r="K7" s="401"/>
      <c r="L7" s="399"/>
      <c r="M7" s="402">
        <f>SUM(M4:M6)</f>
        <v>0</v>
      </c>
    </row>
    <row r="8" spans="1:12" ht="12" customHeight="1">
      <c r="A8" s="27"/>
      <c r="B8" s="27"/>
      <c r="C8" s="27"/>
      <c r="D8" s="27"/>
      <c r="E8" s="27"/>
      <c r="F8" s="27"/>
      <c r="G8" s="27"/>
      <c r="H8" s="27"/>
      <c r="I8" s="27"/>
      <c r="J8" s="27"/>
      <c r="K8" s="29"/>
      <c r="L8" s="29"/>
    </row>
    <row r="9" spans="1:13" ht="12" customHeight="1">
      <c r="A9" s="301" t="s">
        <v>22</v>
      </c>
      <c r="B9" s="301"/>
      <c r="C9" s="301"/>
      <c r="D9" s="301"/>
      <c r="E9" s="301"/>
      <c r="F9" s="301"/>
      <c r="G9" s="301"/>
      <c r="H9" s="301"/>
      <c r="I9" s="301"/>
      <c r="J9" s="301"/>
      <c r="K9" s="301"/>
      <c r="L9" s="301"/>
      <c r="M9" s="301"/>
    </row>
    <row r="10" spans="1:12" s="44" customFormat="1" ht="15" customHeight="1">
      <c r="A10" s="305" t="s">
        <v>134</v>
      </c>
      <c r="B10" s="305"/>
      <c r="C10" s="305"/>
      <c r="D10" s="305"/>
      <c r="E10" s="305"/>
      <c r="F10" s="305"/>
      <c r="G10" s="305"/>
      <c r="H10" s="305"/>
      <c r="I10" s="305"/>
      <c r="J10" s="305"/>
      <c r="K10" s="305"/>
      <c r="L10" s="305"/>
    </row>
    <row r="11" spans="1:12" s="44" customFormat="1" ht="27" customHeight="1">
      <c r="A11" s="305" t="s">
        <v>135</v>
      </c>
      <c r="B11" s="305"/>
      <c r="C11" s="305"/>
      <c r="D11" s="305"/>
      <c r="E11" s="305"/>
      <c r="F11" s="305"/>
      <c r="G11" s="305"/>
      <c r="H11" s="305"/>
      <c r="I11" s="305"/>
      <c r="J11" s="305"/>
      <c r="K11" s="305"/>
      <c r="L11" s="305"/>
    </row>
    <row r="12" spans="1:12" s="44" customFormat="1" ht="14.25" customHeight="1">
      <c r="A12" s="305" t="s">
        <v>25</v>
      </c>
      <c r="B12" s="305"/>
      <c r="C12" s="305"/>
      <c r="D12" s="305"/>
      <c r="E12" s="305"/>
      <c r="F12" s="305"/>
      <c r="G12" s="305"/>
      <c r="H12" s="305"/>
      <c r="I12" s="305"/>
      <c r="J12" s="305"/>
      <c r="K12" s="305"/>
      <c r="L12" s="305"/>
    </row>
    <row r="13" spans="1:12" s="44" customFormat="1" ht="12" customHeight="1">
      <c r="A13" s="305" t="s">
        <v>26</v>
      </c>
      <c r="B13" s="305"/>
      <c r="C13" s="305"/>
      <c r="D13" s="305"/>
      <c r="E13" s="305"/>
      <c r="F13" s="305"/>
      <c r="G13" s="305"/>
      <c r="H13" s="305"/>
      <c r="I13" s="305"/>
      <c r="J13" s="305"/>
      <c r="K13" s="305"/>
      <c r="L13" s="305"/>
    </row>
    <row r="14" spans="1:12" s="44" customFormat="1" ht="12" customHeight="1">
      <c r="A14" s="305" t="s">
        <v>27</v>
      </c>
      <c r="B14" s="305"/>
      <c r="C14" s="305"/>
      <c r="D14" s="305"/>
      <c r="E14" s="305"/>
      <c r="F14" s="305"/>
      <c r="G14" s="305"/>
      <c r="H14" s="305"/>
      <c r="I14" s="305"/>
      <c r="J14" s="305"/>
      <c r="K14" s="305"/>
      <c r="L14" s="305"/>
    </row>
    <row r="15" spans="1:12" s="31" customFormat="1" ht="12" customHeight="1">
      <c r="A15" s="302" t="s">
        <v>28</v>
      </c>
      <c r="B15" s="302"/>
      <c r="C15" s="302"/>
      <c r="D15" s="302"/>
      <c r="E15" s="302"/>
      <c r="F15" s="302"/>
      <c r="G15" s="302"/>
      <c r="H15" s="302"/>
      <c r="I15" s="302"/>
      <c r="J15" s="302"/>
      <c r="K15" s="302"/>
      <c r="L15" s="302"/>
    </row>
  </sheetData>
  <sheetProtection selectLockedCells="1" selectUnlockedCells="1"/>
  <mergeCells count="8">
    <mergeCell ref="A14:L14"/>
    <mergeCell ref="A15:L15"/>
    <mergeCell ref="A7:K7"/>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M14"/>
  <sheetViews>
    <sheetView zoomScale="120" zoomScaleNormal="120" zoomScaleSheetLayoutView="130" zoomScalePageLayoutView="0" workbookViewId="0" topLeftCell="A1">
      <selection activeCell="J7" sqref="J7:M7"/>
    </sheetView>
  </sheetViews>
  <sheetFormatPr defaultColWidth="9.140625" defaultRowHeight="12" customHeight="1"/>
  <cols>
    <col min="1" max="1" width="4.28125" style="1" customWidth="1"/>
    <col min="2" max="2" width="27.421875" style="1" customWidth="1"/>
    <col min="3" max="3" width="8.8515625" style="1" customWidth="1"/>
    <col min="4" max="4" width="7.57421875" style="1" customWidth="1"/>
    <col min="5" max="5" width="11.8515625" style="1" customWidth="1"/>
    <col min="6" max="6" width="10.57421875" style="1" customWidth="1"/>
    <col min="7" max="7" width="11.00390625" style="1" customWidth="1"/>
    <col min="8" max="8" width="11.28125" style="1" customWidth="1"/>
    <col min="9" max="9" width="11.00390625" style="1" customWidth="1"/>
    <col min="10" max="10" width="11.7109375" style="1" customWidth="1"/>
    <col min="11" max="11" width="4.8515625" style="1" customWidth="1"/>
    <col min="12" max="12" width="11.28125" style="1" customWidth="1"/>
    <col min="13" max="13" width="10.421875" style="1" customWidth="1"/>
    <col min="14" max="16384" width="9.140625" style="1" customWidth="1"/>
  </cols>
  <sheetData>
    <row r="1" ht="12" customHeight="1">
      <c r="B1" s="3" t="s">
        <v>136</v>
      </c>
    </row>
    <row r="2" spans="1:13" s="9" customFormat="1" ht="57" customHeight="1">
      <c r="A2" s="4" t="s">
        <v>1</v>
      </c>
      <c r="B2" s="5" t="s">
        <v>2</v>
      </c>
      <c r="C2" s="4" t="s">
        <v>3</v>
      </c>
      <c r="D2" s="4" t="s">
        <v>4</v>
      </c>
      <c r="E2" s="6" t="s">
        <v>5</v>
      </c>
      <c r="F2" s="4" t="s">
        <v>6</v>
      </c>
      <c r="G2" s="4" t="s">
        <v>7</v>
      </c>
      <c r="H2" s="4" t="s">
        <v>8</v>
      </c>
      <c r="I2" s="7" t="s">
        <v>9</v>
      </c>
      <c r="J2" s="4" t="s">
        <v>10</v>
      </c>
      <c r="K2" s="4" t="s">
        <v>11</v>
      </c>
      <c r="L2" s="4" t="s">
        <v>12</v>
      </c>
      <c r="M2" s="4" t="s">
        <v>13</v>
      </c>
    </row>
    <row r="3" spans="1:13" s="36" customFormat="1" ht="11.25" customHeight="1">
      <c r="A3" s="10">
        <v>1</v>
      </c>
      <c r="B3" s="10">
        <v>2</v>
      </c>
      <c r="C3" s="10">
        <v>3</v>
      </c>
      <c r="D3" s="10" t="s">
        <v>14</v>
      </c>
      <c r="E3" s="10">
        <v>5</v>
      </c>
      <c r="F3" s="10">
        <v>6</v>
      </c>
      <c r="G3" s="10">
        <v>7</v>
      </c>
      <c r="H3" s="10">
        <v>8</v>
      </c>
      <c r="I3" s="10">
        <v>9</v>
      </c>
      <c r="J3" s="382" t="s">
        <v>96</v>
      </c>
      <c r="K3" s="382" t="s">
        <v>97</v>
      </c>
      <c r="L3" s="382">
        <v>12</v>
      </c>
      <c r="M3" s="382" t="s">
        <v>45</v>
      </c>
    </row>
    <row r="4" spans="1:13" s="8" customFormat="1" ht="60" customHeight="1">
      <c r="A4" s="139">
        <v>1</v>
      </c>
      <c r="B4" s="140" t="s">
        <v>137</v>
      </c>
      <c r="C4" s="4" t="s">
        <v>138</v>
      </c>
      <c r="D4" s="18">
        <v>250</v>
      </c>
      <c r="E4" s="141"/>
      <c r="F4" s="4"/>
      <c r="G4" s="4"/>
      <c r="H4" s="4"/>
      <c r="I4" s="233" t="e">
        <f>D4/H4</f>
        <v>#DIV/0!</v>
      </c>
      <c r="J4" s="404"/>
      <c r="K4" s="366"/>
      <c r="L4" s="352"/>
      <c r="M4" s="400"/>
    </row>
    <row r="5" spans="1:13" s="8" customFormat="1" ht="126.75" customHeight="1">
      <c r="A5" s="139">
        <v>2</v>
      </c>
      <c r="B5" s="143" t="s">
        <v>139</v>
      </c>
      <c r="C5" s="4" t="s">
        <v>83</v>
      </c>
      <c r="D5" s="18">
        <v>310</v>
      </c>
      <c r="E5" s="141"/>
      <c r="F5" s="4"/>
      <c r="G5" s="4"/>
      <c r="H5" s="4"/>
      <c r="I5" s="233" t="e">
        <f>D5/H5</f>
        <v>#DIV/0!</v>
      </c>
      <c r="J5" s="404"/>
      <c r="K5" s="366"/>
      <c r="L5" s="352"/>
      <c r="M5" s="400"/>
    </row>
    <row r="6" spans="1:13" s="8" customFormat="1" ht="81.75" customHeight="1">
      <c r="A6" s="144">
        <v>3</v>
      </c>
      <c r="B6" s="145" t="s">
        <v>140</v>
      </c>
      <c r="C6" s="146" t="s">
        <v>57</v>
      </c>
      <c r="D6" s="24">
        <v>28800</v>
      </c>
      <c r="E6" s="7"/>
      <c r="F6" s="63"/>
      <c r="G6" s="4"/>
      <c r="H6" s="7"/>
      <c r="I6" s="233" t="e">
        <f>E6/H6</f>
        <v>#DIV/0!</v>
      </c>
      <c r="J6" s="404"/>
      <c r="K6" s="366"/>
      <c r="L6" s="405"/>
      <c r="M6" s="406"/>
    </row>
    <row r="7" spans="1:13" s="8" customFormat="1" ht="18" customHeight="1">
      <c r="A7" s="312" t="s">
        <v>21</v>
      </c>
      <c r="B7" s="312"/>
      <c r="C7" s="312"/>
      <c r="D7" s="312"/>
      <c r="E7" s="312"/>
      <c r="F7" s="312"/>
      <c r="G7" s="312"/>
      <c r="H7" s="312"/>
      <c r="I7" s="407"/>
      <c r="J7" s="408"/>
      <c r="K7" s="409"/>
      <c r="L7" s="408"/>
      <c r="M7" s="410">
        <f>SUM(M4:M6)</f>
        <v>0</v>
      </c>
    </row>
    <row r="8" spans="1:13" s="8" customFormat="1" ht="18" customHeight="1">
      <c r="A8" s="301" t="s">
        <v>22</v>
      </c>
      <c r="B8" s="301"/>
      <c r="C8" s="301"/>
      <c r="D8" s="301"/>
      <c r="E8" s="301"/>
      <c r="F8" s="301"/>
      <c r="G8" s="301"/>
      <c r="H8" s="301"/>
      <c r="I8" s="301"/>
      <c r="J8" s="301"/>
      <c r="K8" s="301"/>
      <c r="L8" s="301"/>
      <c r="M8" s="301"/>
    </row>
    <row r="9" spans="1:12" s="44" customFormat="1" ht="12.75" customHeight="1">
      <c r="A9" s="305" t="s">
        <v>59</v>
      </c>
      <c r="B9" s="305"/>
      <c r="C9" s="305"/>
      <c r="D9" s="305"/>
      <c r="E9" s="305"/>
      <c r="F9" s="305"/>
      <c r="G9" s="305"/>
      <c r="H9" s="305"/>
      <c r="I9" s="305"/>
      <c r="J9" s="305"/>
      <c r="K9" s="305"/>
      <c r="L9" s="305"/>
    </row>
    <row r="10" spans="1:12" s="44" customFormat="1" ht="30.75" customHeight="1">
      <c r="A10" s="305" t="s">
        <v>24</v>
      </c>
      <c r="B10" s="305"/>
      <c r="C10" s="305"/>
      <c r="D10" s="305"/>
      <c r="E10" s="305"/>
      <c r="F10" s="305"/>
      <c r="G10" s="305"/>
      <c r="H10" s="305"/>
      <c r="I10" s="305"/>
      <c r="J10" s="305"/>
      <c r="K10" s="305"/>
      <c r="L10" s="305"/>
    </row>
    <row r="11" spans="1:12" s="44" customFormat="1" ht="46.5" customHeight="1">
      <c r="A11" s="305" t="s">
        <v>25</v>
      </c>
      <c r="B11" s="305"/>
      <c r="C11" s="305"/>
      <c r="D11" s="305"/>
      <c r="E11" s="305"/>
      <c r="F11" s="305"/>
      <c r="G11" s="305"/>
      <c r="H11" s="305"/>
      <c r="I11" s="305"/>
      <c r="J11" s="305"/>
      <c r="K11" s="305"/>
      <c r="L11" s="305"/>
    </row>
    <row r="12" spans="1:12" s="44" customFormat="1" ht="12" customHeight="1">
      <c r="A12" s="305" t="s">
        <v>26</v>
      </c>
      <c r="B12" s="305"/>
      <c r="C12" s="305"/>
      <c r="D12" s="305"/>
      <c r="E12" s="305"/>
      <c r="F12" s="305"/>
      <c r="G12" s="305"/>
      <c r="H12" s="305"/>
      <c r="I12" s="305"/>
      <c r="J12" s="305"/>
      <c r="K12" s="305"/>
      <c r="L12" s="305"/>
    </row>
    <row r="13" spans="1:12" s="44" customFormat="1" ht="12" customHeight="1">
      <c r="A13" s="305" t="s">
        <v>27</v>
      </c>
      <c r="B13" s="305"/>
      <c r="C13" s="305"/>
      <c r="D13" s="305"/>
      <c r="E13" s="305"/>
      <c r="F13" s="305"/>
      <c r="G13" s="305"/>
      <c r="H13" s="305"/>
      <c r="I13" s="305"/>
      <c r="J13" s="305"/>
      <c r="K13" s="305"/>
      <c r="L13" s="305"/>
    </row>
    <row r="14" spans="1:11" s="44" customFormat="1" ht="12" customHeight="1">
      <c r="A14" s="305" t="s">
        <v>28</v>
      </c>
      <c r="B14" s="305"/>
      <c r="C14" s="305"/>
      <c r="D14" s="305"/>
      <c r="E14" s="305"/>
      <c r="F14" s="305"/>
      <c r="G14" s="305"/>
      <c r="H14" s="305"/>
      <c r="I14" s="305"/>
      <c r="J14" s="305"/>
      <c r="K14" s="305"/>
    </row>
  </sheetData>
  <sheetProtection selectLockedCells="1" selectUnlockedCells="1"/>
  <mergeCells count="8">
    <mergeCell ref="A13:L13"/>
    <mergeCell ref="A14:K14"/>
    <mergeCell ref="A7:I7"/>
    <mergeCell ref="A8:M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IK15"/>
  <sheetViews>
    <sheetView zoomScale="120" zoomScaleNormal="120" zoomScaleSheetLayoutView="130" zoomScalePageLayoutView="0" workbookViewId="0" topLeftCell="A1">
      <selection activeCell="L5" sqref="L5"/>
    </sheetView>
  </sheetViews>
  <sheetFormatPr defaultColWidth="9.140625" defaultRowHeight="12.75"/>
  <cols>
    <col min="1" max="1" width="5.140625" style="0" customWidth="1"/>
    <col min="2" max="2" width="43.7109375" style="0" customWidth="1"/>
    <col min="3" max="3" width="8.140625" style="0" customWidth="1"/>
    <col min="4" max="4" width="9.7109375" style="0" customWidth="1"/>
    <col min="5" max="5" width="14.00390625" style="0" customWidth="1"/>
    <col min="7" max="7" width="11.140625" style="0" customWidth="1"/>
    <col min="8" max="8" width="13.00390625" style="0" customWidth="1"/>
    <col min="9" max="9" width="12.00390625" style="0" customWidth="1"/>
    <col min="10" max="10" width="13.00390625" style="0" customWidth="1"/>
    <col min="13" max="13" width="12.00390625" style="0" customWidth="1"/>
  </cols>
  <sheetData>
    <row r="1" spans="2:245" s="1" customFormat="1" ht="12.75">
      <c r="B1" s="3" t="s">
        <v>141</v>
      </c>
      <c r="IK1"/>
    </row>
    <row r="2" spans="1:13" s="9" customFormat="1" ht="60">
      <c r="A2" s="4" t="s">
        <v>1</v>
      </c>
      <c r="B2" s="5" t="s">
        <v>2</v>
      </c>
      <c r="C2" s="4" t="s">
        <v>3</v>
      </c>
      <c r="D2" s="4" t="s">
        <v>4</v>
      </c>
      <c r="E2" s="148" t="s">
        <v>5</v>
      </c>
      <c r="F2" s="4" t="s">
        <v>6</v>
      </c>
      <c r="G2" s="4" t="s">
        <v>7</v>
      </c>
      <c r="H2" s="4" t="s">
        <v>8</v>
      </c>
      <c r="I2" s="7" t="s">
        <v>9</v>
      </c>
      <c r="J2" s="4" t="s">
        <v>10</v>
      </c>
      <c r="K2" s="4" t="s">
        <v>11</v>
      </c>
      <c r="L2" s="4" t="s">
        <v>12</v>
      </c>
      <c r="M2" s="4" t="s">
        <v>13</v>
      </c>
    </row>
    <row r="3" spans="1:13" s="149" customFormat="1" ht="12.75">
      <c r="A3" s="10">
        <v>1</v>
      </c>
      <c r="B3" s="10">
        <v>2</v>
      </c>
      <c r="C3" s="10">
        <v>3</v>
      </c>
      <c r="D3" s="10" t="s">
        <v>14</v>
      </c>
      <c r="E3" s="10">
        <v>5</v>
      </c>
      <c r="F3" s="10">
        <v>6</v>
      </c>
      <c r="G3" s="10">
        <v>7</v>
      </c>
      <c r="H3" s="10">
        <v>8</v>
      </c>
      <c r="I3" s="10">
        <v>9</v>
      </c>
      <c r="J3" s="382" t="s">
        <v>96</v>
      </c>
      <c r="K3" s="382" t="s">
        <v>97</v>
      </c>
      <c r="L3" s="382">
        <v>12</v>
      </c>
      <c r="M3" s="382" t="s">
        <v>45</v>
      </c>
    </row>
    <row r="4" spans="1:13" s="149" customFormat="1" ht="54.75" customHeight="1">
      <c r="A4" s="124" t="s">
        <v>142</v>
      </c>
      <c r="B4" s="150" t="s">
        <v>143</v>
      </c>
      <c r="C4" s="124" t="s">
        <v>57</v>
      </c>
      <c r="D4" s="124" t="s">
        <v>144</v>
      </c>
      <c r="E4" s="124"/>
      <c r="F4" s="73"/>
      <c r="G4" s="76"/>
      <c r="H4" s="84"/>
      <c r="I4" s="221" t="e">
        <f>E4/H4</f>
        <v>#DIV/0!</v>
      </c>
      <c r="J4" s="411"/>
      <c r="K4" s="376"/>
      <c r="L4" s="412"/>
      <c r="M4" s="400"/>
    </row>
    <row r="5" spans="1:13" s="149" customFormat="1" ht="54" customHeight="1">
      <c r="A5" s="124" t="s">
        <v>145</v>
      </c>
      <c r="B5" s="150" t="s">
        <v>146</v>
      </c>
      <c r="C5" s="124" t="s">
        <v>57</v>
      </c>
      <c r="D5" s="124" t="s">
        <v>147</v>
      </c>
      <c r="E5" s="124"/>
      <c r="F5" s="73"/>
      <c r="G5" s="76"/>
      <c r="H5" s="84"/>
      <c r="I5" s="221" t="e">
        <f>E5/H5</f>
        <v>#DIV/0!</v>
      </c>
      <c r="J5" s="411"/>
      <c r="K5" s="376"/>
      <c r="L5" s="413"/>
      <c r="M5" s="400"/>
    </row>
    <row r="6" spans="1:13" s="1" customFormat="1" ht="41.25" customHeight="1">
      <c r="A6" s="152" t="s">
        <v>148</v>
      </c>
      <c r="B6" s="152" t="s">
        <v>149</v>
      </c>
      <c r="C6" s="88" t="s">
        <v>57</v>
      </c>
      <c r="D6" s="88">
        <v>26</v>
      </c>
      <c r="E6" s="153"/>
      <c r="F6" s="79"/>
      <c r="G6" s="76"/>
      <c r="H6" s="84"/>
      <c r="I6" s="221" t="e">
        <f>E6/H6</f>
        <v>#DIV/0!</v>
      </c>
      <c r="J6" s="411"/>
      <c r="K6" s="376"/>
      <c r="L6" s="412"/>
      <c r="M6" s="400"/>
    </row>
    <row r="7" spans="1:13" s="1" customFormat="1" ht="12.75" customHeight="1">
      <c r="A7" s="313" t="s">
        <v>21</v>
      </c>
      <c r="B7" s="313"/>
      <c r="C7" s="313"/>
      <c r="D7" s="313"/>
      <c r="E7" s="313"/>
      <c r="F7" s="313"/>
      <c r="G7" s="313"/>
      <c r="H7" s="313"/>
      <c r="I7" s="414"/>
      <c r="J7" s="415"/>
      <c r="K7" s="416"/>
      <c r="L7" s="416"/>
      <c r="M7" s="415">
        <f>SUM(M4:M6)</f>
        <v>0</v>
      </c>
    </row>
    <row r="8" spans="1:13" s="1" customFormat="1" ht="12.75" customHeight="1">
      <c r="A8" s="154"/>
      <c r="B8" s="154"/>
      <c r="C8" s="154"/>
      <c r="D8" s="154"/>
      <c r="E8" s="154"/>
      <c r="F8" s="154"/>
      <c r="G8" s="154"/>
      <c r="H8" s="154"/>
      <c r="I8" s="154"/>
      <c r="J8" s="155"/>
      <c r="K8" s="156"/>
      <c r="L8" s="156"/>
      <c r="M8" s="155"/>
    </row>
    <row r="9" spans="1:13" s="1" customFormat="1" ht="31.5" customHeight="1">
      <c r="A9" s="301" t="s">
        <v>22</v>
      </c>
      <c r="B9" s="301"/>
      <c r="C9" s="301"/>
      <c r="D9" s="301"/>
      <c r="E9" s="301"/>
      <c r="F9" s="301"/>
      <c r="G9" s="301"/>
      <c r="H9" s="301"/>
      <c r="I9" s="301"/>
      <c r="J9" s="301"/>
      <c r="K9" s="301"/>
      <c r="L9" s="301"/>
      <c r="M9" s="301"/>
    </row>
    <row r="10" spans="1:13" s="157" customFormat="1" ht="48" customHeight="1">
      <c r="A10" s="305" t="s">
        <v>59</v>
      </c>
      <c r="B10" s="305"/>
      <c r="C10" s="305"/>
      <c r="D10" s="305"/>
      <c r="E10" s="305"/>
      <c r="F10" s="305"/>
      <c r="G10" s="305"/>
      <c r="H10" s="305"/>
      <c r="I10" s="305"/>
      <c r="J10" s="305"/>
      <c r="K10" s="305"/>
      <c r="L10" s="305"/>
      <c r="M10" s="44"/>
    </row>
    <row r="11" spans="1:13" s="157" customFormat="1" ht="27.75" customHeight="1">
      <c r="A11" s="305" t="s">
        <v>24</v>
      </c>
      <c r="B11" s="305"/>
      <c r="C11" s="305"/>
      <c r="D11" s="305"/>
      <c r="E11" s="305"/>
      <c r="F11" s="305"/>
      <c r="G11" s="305"/>
      <c r="H11" s="305"/>
      <c r="I11" s="305"/>
      <c r="J11" s="305"/>
      <c r="K11" s="305"/>
      <c r="L11" s="305"/>
      <c r="M11" s="44"/>
    </row>
    <row r="12" spans="1:13" ht="12.75" customHeight="1">
      <c r="A12" s="305" t="s">
        <v>25</v>
      </c>
      <c r="B12" s="305"/>
      <c r="C12" s="305"/>
      <c r="D12" s="305"/>
      <c r="E12" s="305"/>
      <c r="F12" s="305"/>
      <c r="G12" s="305"/>
      <c r="H12" s="305"/>
      <c r="I12" s="305"/>
      <c r="J12" s="305"/>
      <c r="K12" s="305"/>
      <c r="L12" s="305"/>
      <c r="M12" s="44"/>
    </row>
    <row r="13" spans="1:13" ht="12.75" customHeight="1">
      <c r="A13" s="305" t="s">
        <v>26</v>
      </c>
      <c r="B13" s="305"/>
      <c r="C13" s="305"/>
      <c r="D13" s="305"/>
      <c r="E13" s="305"/>
      <c r="F13" s="305"/>
      <c r="G13" s="305"/>
      <c r="H13" s="305"/>
      <c r="I13" s="305"/>
      <c r="J13" s="305"/>
      <c r="K13" s="305"/>
      <c r="L13" s="305"/>
      <c r="M13" s="44"/>
    </row>
    <row r="14" spans="1:13" ht="12.75" customHeight="1">
      <c r="A14" s="305" t="s">
        <v>27</v>
      </c>
      <c r="B14" s="305"/>
      <c r="C14" s="305"/>
      <c r="D14" s="305"/>
      <c r="E14" s="305"/>
      <c r="F14" s="305"/>
      <c r="G14" s="305"/>
      <c r="H14" s="305"/>
      <c r="I14" s="305"/>
      <c r="J14" s="305"/>
      <c r="K14" s="305"/>
      <c r="L14" s="305"/>
      <c r="M14" s="44"/>
    </row>
    <row r="15" spans="1:13" ht="12.75" customHeight="1">
      <c r="A15" s="305" t="s">
        <v>28</v>
      </c>
      <c r="B15" s="305"/>
      <c r="C15" s="305"/>
      <c r="D15" s="305"/>
      <c r="E15" s="305"/>
      <c r="F15" s="305"/>
      <c r="G15" s="305"/>
      <c r="H15" s="305"/>
      <c r="I15" s="305"/>
      <c r="J15" s="305"/>
      <c r="K15" s="305"/>
      <c r="L15" s="44"/>
      <c r="M15" s="44"/>
    </row>
  </sheetData>
  <sheetProtection selectLockedCells="1" selectUnlockedCells="1"/>
  <mergeCells count="8">
    <mergeCell ref="A14:L14"/>
    <mergeCell ref="A15:K15"/>
    <mergeCell ref="A7:I7"/>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scale="80"/>
</worksheet>
</file>

<file path=xl/worksheets/sheet14.xml><?xml version="1.0" encoding="utf-8"?>
<worksheet xmlns="http://schemas.openxmlformats.org/spreadsheetml/2006/main" xmlns:r="http://schemas.openxmlformats.org/officeDocument/2006/relationships">
  <sheetPr>
    <tabColor rgb="FFFFC000"/>
  </sheetPr>
  <dimension ref="A1:N30"/>
  <sheetViews>
    <sheetView zoomScale="120" zoomScaleNormal="120" zoomScaleSheetLayoutView="130" zoomScalePageLayoutView="0" workbookViewId="0" topLeftCell="A13">
      <selection activeCell="A19" sqref="A19:G19"/>
    </sheetView>
  </sheetViews>
  <sheetFormatPr defaultColWidth="11.57421875" defaultRowHeight="12.75"/>
  <cols>
    <col min="1" max="1" width="4.00390625" style="9" customWidth="1"/>
    <col min="2" max="2" width="27.00390625" style="9" customWidth="1"/>
    <col min="3" max="3" width="10.8515625" style="9" customWidth="1"/>
    <col min="4" max="4" width="8.140625" style="9" customWidth="1"/>
    <col min="5" max="5" width="11.57421875" style="9" customWidth="1"/>
    <col min="6" max="6" width="9.7109375" style="9" customWidth="1"/>
    <col min="7" max="7" width="11.28125" style="9" customWidth="1"/>
    <col min="8" max="8" width="10.57421875" style="9" customWidth="1"/>
    <col min="9" max="9" width="10.7109375" style="9" customWidth="1"/>
    <col min="10" max="10" width="11.28125" style="9" customWidth="1"/>
    <col min="11" max="11" width="5.00390625" style="9" customWidth="1"/>
    <col min="12" max="13" width="11.8515625" style="9" customWidth="1"/>
    <col min="14" max="253" width="9.140625" style="9" customWidth="1"/>
    <col min="254" max="16384" width="11.57421875" style="158" customWidth="1"/>
  </cols>
  <sheetData>
    <row r="1" ht="12.75">
      <c r="B1" s="49" t="s">
        <v>150</v>
      </c>
    </row>
    <row r="2" spans="1:13" s="9" customFormat="1" ht="84">
      <c r="A2" s="4" t="s">
        <v>1</v>
      </c>
      <c r="B2" s="5" t="s">
        <v>2</v>
      </c>
      <c r="C2" s="4" t="s">
        <v>3</v>
      </c>
      <c r="D2" s="4" t="s">
        <v>4</v>
      </c>
      <c r="E2" s="148" t="s">
        <v>5</v>
      </c>
      <c r="F2" s="4" t="s">
        <v>6</v>
      </c>
      <c r="G2" s="4" t="s">
        <v>7</v>
      </c>
      <c r="H2" s="4" t="s">
        <v>8</v>
      </c>
      <c r="I2" s="7" t="s">
        <v>9</v>
      </c>
      <c r="J2" s="4" t="s">
        <v>10</v>
      </c>
      <c r="K2" s="4" t="s">
        <v>11</v>
      </c>
      <c r="L2" s="4" t="s">
        <v>12</v>
      </c>
      <c r="M2" s="4" t="s">
        <v>13</v>
      </c>
    </row>
    <row r="3" spans="1:13" s="53" customFormat="1" ht="12">
      <c r="A3" s="50">
        <v>1</v>
      </c>
      <c r="B3" s="419">
        <v>2</v>
      </c>
      <c r="C3" s="419">
        <v>3</v>
      </c>
      <c r="D3" s="419" t="s">
        <v>14</v>
      </c>
      <c r="E3" s="419">
        <v>5</v>
      </c>
      <c r="F3" s="419">
        <v>6</v>
      </c>
      <c r="G3" s="419">
        <v>7</v>
      </c>
      <c r="H3" s="419">
        <v>8</v>
      </c>
      <c r="I3" s="419">
        <v>9</v>
      </c>
      <c r="J3" s="420" t="s">
        <v>96</v>
      </c>
      <c r="K3" s="420" t="s">
        <v>97</v>
      </c>
      <c r="L3" s="420">
        <v>12</v>
      </c>
      <c r="M3" s="420" t="s">
        <v>45</v>
      </c>
    </row>
    <row r="4" spans="1:13" ht="61.5" customHeight="1">
      <c r="A4" s="417">
        <v>1</v>
      </c>
      <c r="B4" s="421" t="s">
        <v>151</v>
      </c>
      <c r="C4" s="392" t="s">
        <v>152</v>
      </c>
      <c r="D4" s="398">
        <v>2800</v>
      </c>
      <c r="E4" s="398"/>
      <c r="F4" s="411"/>
      <c r="G4" s="392"/>
      <c r="H4" s="392"/>
      <c r="I4" s="394" t="e">
        <f>D4/H4</f>
        <v>#DIV/0!</v>
      </c>
      <c r="J4" s="411">
        <f>L4*0.92</f>
        <v>0</v>
      </c>
      <c r="K4" s="366"/>
      <c r="L4" s="352"/>
      <c r="M4" s="352"/>
    </row>
    <row r="5" spans="1:14" ht="61.5" customHeight="1">
      <c r="A5" s="418">
        <v>2</v>
      </c>
      <c r="B5" s="392" t="s">
        <v>153</v>
      </c>
      <c r="C5" s="411" t="s">
        <v>154</v>
      </c>
      <c r="D5" s="411">
        <v>680</v>
      </c>
      <c r="E5" s="422"/>
      <c r="F5" s="422"/>
      <c r="G5" s="422"/>
      <c r="H5" s="422"/>
      <c r="I5" s="423" t="e">
        <f>D5/H5</f>
        <v>#DIV/0!</v>
      </c>
      <c r="J5" s="411">
        <f>L5*0.92</f>
        <v>0</v>
      </c>
      <c r="K5" s="366"/>
      <c r="L5" s="352"/>
      <c r="M5" s="352"/>
      <c r="N5" s="158"/>
    </row>
    <row r="6" spans="1:14" ht="27" customHeight="1">
      <c r="A6" s="431">
        <v>3</v>
      </c>
      <c r="B6" s="432" t="s">
        <v>155</v>
      </c>
      <c r="C6" s="432"/>
      <c r="D6" s="432"/>
      <c r="E6" s="432"/>
      <c r="F6" s="432"/>
      <c r="G6" s="432"/>
      <c r="H6" s="432"/>
      <c r="I6" s="432"/>
      <c r="J6" s="432"/>
      <c r="K6" s="432"/>
      <c r="L6" s="432"/>
      <c r="M6" s="432"/>
      <c r="N6" s="61"/>
    </row>
    <row r="7" spans="1:14" ht="20.25" customHeight="1">
      <c r="A7" s="386" t="s">
        <v>156</v>
      </c>
      <c r="B7" s="422" t="s">
        <v>157</v>
      </c>
      <c r="C7" s="392" t="s">
        <v>158</v>
      </c>
      <c r="D7" s="398">
        <v>45</v>
      </c>
      <c r="E7" s="398"/>
      <c r="F7" s="394"/>
      <c r="G7" s="394"/>
      <c r="H7" s="392"/>
      <c r="I7" s="423" t="e">
        <f aca="true" t="shared" si="0" ref="I7:I16">D7/H7</f>
        <v>#DIV/0!</v>
      </c>
      <c r="J7" s="424"/>
      <c r="K7" s="366"/>
      <c r="L7" s="425"/>
      <c r="M7" s="352"/>
      <c r="N7" s="61"/>
    </row>
    <row r="8" spans="1:14" ht="26.25" customHeight="1">
      <c r="A8" s="386" t="s">
        <v>159</v>
      </c>
      <c r="B8" s="422" t="s">
        <v>157</v>
      </c>
      <c r="C8" s="392" t="s">
        <v>160</v>
      </c>
      <c r="D8" s="398">
        <v>45</v>
      </c>
      <c r="E8" s="398"/>
      <c r="F8" s="394"/>
      <c r="G8" s="394"/>
      <c r="H8" s="392"/>
      <c r="I8" s="423" t="e">
        <f t="shared" si="0"/>
        <v>#DIV/0!</v>
      </c>
      <c r="J8" s="424"/>
      <c r="K8" s="366"/>
      <c r="L8" s="425"/>
      <c r="M8" s="352"/>
      <c r="N8" s="61"/>
    </row>
    <row r="9" spans="1:14" ht="22.5" customHeight="1">
      <c r="A9" s="386" t="s">
        <v>161</v>
      </c>
      <c r="B9" s="422" t="s">
        <v>157</v>
      </c>
      <c r="C9" s="392" t="s">
        <v>162</v>
      </c>
      <c r="D9" s="398">
        <v>10</v>
      </c>
      <c r="E9" s="398"/>
      <c r="F9" s="394"/>
      <c r="G9" s="394"/>
      <c r="H9" s="392"/>
      <c r="I9" s="423" t="e">
        <f t="shared" si="0"/>
        <v>#DIV/0!</v>
      </c>
      <c r="J9" s="424"/>
      <c r="K9" s="366"/>
      <c r="L9" s="425"/>
      <c r="M9" s="352"/>
      <c r="N9" s="61"/>
    </row>
    <row r="10" spans="1:14" ht="99" customHeight="1">
      <c r="A10" s="386" t="s">
        <v>163</v>
      </c>
      <c r="B10" s="422" t="s">
        <v>164</v>
      </c>
      <c r="C10" s="392" t="s">
        <v>165</v>
      </c>
      <c r="D10" s="398">
        <v>3000</v>
      </c>
      <c r="E10" s="398"/>
      <c r="F10" s="394"/>
      <c r="G10" s="394"/>
      <c r="H10" s="392"/>
      <c r="I10" s="423" t="e">
        <f t="shared" si="0"/>
        <v>#DIV/0!</v>
      </c>
      <c r="J10" s="424"/>
      <c r="K10" s="366"/>
      <c r="L10" s="425"/>
      <c r="M10" s="352"/>
      <c r="N10" s="61"/>
    </row>
    <row r="11" spans="1:14" ht="72.75" customHeight="1">
      <c r="A11" s="386" t="s">
        <v>166</v>
      </c>
      <c r="B11" s="422" t="s">
        <v>167</v>
      </c>
      <c r="C11" s="392" t="s">
        <v>168</v>
      </c>
      <c r="D11" s="398">
        <v>880</v>
      </c>
      <c r="E11" s="398"/>
      <c r="F11" s="394"/>
      <c r="G11" s="394"/>
      <c r="H11" s="392"/>
      <c r="I11" s="423" t="e">
        <f t="shared" si="0"/>
        <v>#DIV/0!</v>
      </c>
      <c r="J11" s="424"/>
      <c r="K11" s="366"/>
      <c r="L11" s="425"/>
      <c r="M11" s="352"/>
      <c r="N11" s="61"/>
    </row>
    <row r="12" spans="1:14" ht="81" customHeight="1">
      <c r="A12" s="386" t="s">
        <v>169</v>
      </c>
      <c r="B12" s="422" t="s">
        <v>170</v>
      </c>
      <c r="C12" s="392" t="s">
        <v>171</v>
      </c>
      <c r="D12" s="398">
        <v>2200</v>
      </c>
      <c r="E12" s="398"/>
      <c r="F12" s="394"/>
      <c r="G12" s="394"/>
      <c r="H12" s="392"/>
      <c r="I12" s="423" t="e">
        <f t="shared" si="0"/>
        <v>#DIV/0!</v>
      </c>
      <c r="J12" s="424"/>
      <c r="K12" s="366"/>
      <c r="L12" s="425"/>
      <c r="M12" s="352"/>
      <c r="N12" s="61"/>
    </row>
    <row r="13" spans="1:14" ht="104.25" customHeight="1">
      <c r="A13" s="426" t="s">
        <v>172</v>
      </c>
      <c r="B13" s="421" t="s">
        <v>173</v>
      </c>
      <c r="C13" s="421" t="s">
        <v>174</v>
      </c>
      <c r="D13" s="427">
        <v>1250</v>
      </c>
      <c r="E13" s="398"/>
      <c r="F13" s="423"/>
      <c r="G13" s="421"/>
      <c r="H13" s="421"/>
      <c r="I13" s="394" t="e">
        <f t="shared" si="0"/>
        <v>#DIV/0!</v>
      </c>
      <c r="J13" s="428"/>
      <c r="K13" s="366"/>
      <c r="L13" s="352"/>
      <c r="M13" s="429"/>
      <c r="N13" s="61"/>
    </row>
    <row r="14" spans="1:14" ht="31.5" customHeight="1">
      <c r="A14" s="426" t="s">
        <v>175</v>
      </c>
      <c r="B14" s="421" t="s">
        <v>176</v>
      </c>
      <c r="C14" s="421" t="s">
        <v>177</v>
      </c>
      <c r="D14" s="427">
        <v>65</v>
      </c>
      <c r="E14" s="398"/>
      <c r="F14" s="423"/>
      <c r="G14" s="421"/>
      <c r="H14" s="421"/>
      <c r="I14" s="394" t="e">
        <f t="shared" si="0"/>
        <v>#DIV/0!</v>
      </c>
      <c r="J14" s="428"/>
      <c r="K14" s="366"/>
      <c r="L14" s="352"/>
      <c r="M14" s="429"/>
      <c r="N14" s="61"/>
    </row>
    <row r="15" spans="1:14" ht="23.25" customHeight="1">
      <c r="A15" s="426" t="s">
        <v>178</v>
      </c>
      <c r="B15" s="421" t="s">
        <v>176</v>
      </c>
      <c r="C15" s="421" t="s">
        <v>179</v>
      </c>
      <c r="D15" s="427">
        <v>880</v>
      </c>
      <c r="E15" s="398"/>
      <c r="F15" s="423"/>
      <c r="G15" s="421"/>
      <c r="H15" s="421"/>
      <c r="I15" s="394" t="e">
        <f t="shared" si="0"/>
        <v>#DIV/0!</v>
      </c>
      <c r="J15" s="428"/>
      <c r="K15" s="366"/>
      <c r="L15" s="352"/>
      <c r="M15" s="429"/>
      <c r="N15" s="61"/>
    </row>
    <row r="16" spans="1:14" ht="38.25" customHeight="1">
      <c r="A16" s="386" t="s">
        <v>112</v>
      </c>
      <c r="B16" s="392" t="s">
        <v>180</v>
      </c>
      <c r="C16" s="392" t="s">
        <v>181</v>
      </c>
      <c r="D16" s="398">
        <v>150</v>
      </c>
      <c r="E16" s="398"/>
      <c r="F16" s="394"/>
      <c r="G16" s="392"/>
      <c r="H16" s="392"/>
      <c r="I16" s="394" t="e">
        <f t="shared" si="0"/>
        <v>#DIV/0!</v>
      </c>
      <c r="J16" s="428"/>
      <c r="K16" s="366"/>
      <c r="L16" s="352"/>
      <c r="M16" s="429"/>
      <c r="N16" s="61"/>
    </row>
    <row r="17" spans="1:14" ht="18" customHeight="1">
      <c r="A17" s="357" t="s">
        <v>21</v>
      </c>
      <c r="B17" s="357" t="s">
        <v>182</v>
      </c>
      <c r="C17" s="357"/>
      <c r="D17" s="357"/>
      <c r="E17" s="357"/>
      <c r="F17" s="357"/>
      <c r="G17" s="357"/>
      <c r="H17" s="357"/>
      <c r="I17" s="357"/>
      <c r="J17" s="357"/>
      <c r="K17" s="411"/>
      <c r="L17" s="411"/>
      <c r="M17" s="430">
        <f>SUM(M4:M16)</f>
        <v>0</v>
      </c>
      <c r="N17" s="61"/>
    </row>
    <row r="18" spans="1:14" ht="18" customHeight="1">
      <c r="A18" s="61"/>
      <c r="B18" s="61"/>
      <c r="C18" s="61"/>
      <c r="D18" s="61"/>
      <c r="E18" s="61"/>
      <c r="F18" s="61"/>
      <c r="G18" s="61"/>
      <c r="H18" s="61"/>
      <c r="I18" s="61"/>
      <c r="J18" s="61"/>
      <c r="K18" s="161"/>
      <c r="L18" s="60"/>
      <c r="M18" s="162"/>
      <c r="N18" s="61"/>
    </row>
    <row r="19" spans="1:14" ht="21" customHeight="1">
      <c r="A19" s="488" t="s">
        <v>183</v>
      </c>
      <c r="B19" s="488"/>
      <c r="C19" s="488"/>
      <c r="D19" s="488"/>
      <c r="E19" s="488"/>
      <c r="F19" s="488"/>
      <c r="G19" s="488"/>
      <c r="H19" s="115"/>
      <c r="I19" s="113"/>
      <c r="J19" s="161"/>
      <c r="K19" s="62"/>
      <c r="L19" s="117"/>
      <c r="M19" s="117"/>
      <c r="N19" s="61"/>
    </row>
    <row r="20" spans="1:14" ht="21.75" customHeight="1">
      <c r="A20" s="315" t="s">
        <v>184</v>
      </c>
      <c r="B20" s="315"/>
      <c r="C20" s="315"/>
      <c r="D20" s="315"/>
      <c r="E20" s="315"/>
      <c r="F20" s="315"/>
      <c r="G20" s="315"/>
      <c r="H20" s="115"/>
      <c r="I20" s="113"/>
      <c r="J20" s="161"/>
      <c r="K20" s="62"/>
      <c r="L20" s="117"/>
      <c r="M20" s="117"/>
      <c r="N20" s="61"/>
    </row>
    <row r="21" spans="1:13" ht="9.75" customHeight="1">
      <c r="A21" s="315"/>
      <c r="B21" s="315"/>
      <c r="C21" s="315"/>
      <c r="D21" s="315"/>
      <c r="E21" s="315"/>
      <c r="F21" s="315"/>
      <c r="G21" s="315"/>
      <c r="H21" s="61"/>
      <c r="I21" s="160"/>
      <c r="J21" s="161"/>
      <c r="K21" s="62"/>
      <c r="L21" s="117"/>
      <c r="M21" s="117"/>
    </row>
    <row r="22" spans="1:13" ht="9.75" customHeight="1">
      <c r="A22" s="301" t="s">
        <v>22</v>
      </c>
      <c r="B22" s="301"/>
      <c r="C22" s="301"/>
      <c r="D22" s="301"/>
      <c r="E22" s="301"/>
      <c r="F22" s="301"/>
      <c r="G22" s="301"/>
      <c r="H22" s="301"/>
      <c r="I22" s="301"/>
      <c r="J22" s="301"/>
      <c r="K22" s="301"/>
      <c r="L22" s="301"/>
      <c r="M22" s="301"/>
    </row>
    <row r="23" spans="1:13" s="164" customFormat="1" ht="14.25" customHeight="1">
      <c r="A23" s="316" t="s">
        <v>185</v>
      </c>
      <c r="B23" s="316"/>
      <c r="C23" s="316"/>
      <c r="D23" s="316"/>
      <c r="E23" s="316"/>
      <c r="F23" s="316"/>
      <c r="G23" s="316"/>
      <c r="H23" s="316"/>
      <c r="I23" s="316"/>
      <c r="J23" s="316"/>
      <c r="K23" s="316"/>
      <c r="L23" s="316"/>
      <c r="M23" s="163"/>
    </row>
    <row r="24" spans="1:13" s="164" customFormat="1" ht="36" customHeight="1">
      <c r="A24" s="316" t="s">
        <v>186</v>
      </c>
      <c r="B24" s="316"/>
      <c r="C24" s="316"/>
      <c r="D24" s="316"/>
      <c r="E24" s="316"/>
      <c r="F24" s="316"/>
      <c r="G24" s="316"/>
      <c r="H24" s="316"/>
      <c r="I24" s="316"/>
      <c r="J24" s="316"/>
      <c r="K24" s="316"/>
      <c r="L24" s="316"/>
      <c r="M24" s="163"/>
    </row>
    <row r="25" spans="1:13" s="164" customFormat="1" ht="18" customHeight="1">
      <c r="A25" s="316" t="s">
        <v>25</v>
      </c>
      <c r="B25" s="316"/>
      <c r="C25" s="316"/>
      <c r="D25" s="316"/>
      <c r="E25" s="316"/>
      <c r="F25" s="316"/>
      <c r="G25" s="316"/>
      <c r="H25" s="316"/>
      <c r="I25" s="316"/>
      <c r="J25" s="316"/>
      <c r="K25" s="316"/>
      <c r="L25" s="316"/>
      <c r="M25" s="163"/>
    </row>
    <row r="26" spans="1:13" s="164" customFormat="1" ht="12" customHeight="1">
      <c r="A26" s="316" t="s">
        <v>26</v>
      </c>
      <c r="B26" s="316"/>
      <c r="C26" s="316"/>
      <c r="D26" s="316"/>
      <c r="E26" s="316"/>
      <c r="F26" s="316"/>
      <c r="G26" s="316"/>
      <c r="H26" s="316"/>
      <c r="I26" s="316"/>
      <c r="J26" s="316"/>
      <c r="K26" s="316"/>
      <c r="L26" s="316"/>
      <c r="M26" s="163"/>
    </row>
    <row r="27" spans="1:13" s="164" customFormat="1" ht="12" customHeight="1">
      <c r="A27" s="316" t="s">
        <v>27</v>
      </c>
      <c r="B27" s="316"/>
      <c r="C27" s="316"/>
      <c r="D27" s="316"/>
      <c r="E27" s="316"/>
      <c r="F27" s="316"/>
      <c r="G27" s="316"/>
      <c r="H27" s="316"/>
      <c r="I27" s="316"/>
      <c r="J27" s="316"/>
      <c r="K27" s="316"/>
      <c r="L27" s="316"/>
      <c r="M27" s="163"/>
    </row>
    <row r="28" spans="2:6" s="61" customFormat="1" ht="12">
      <c r="B28" s="165"/>
      <c r="D28" s="166"/>
      <c r="F28" s="160"/>
    </row>
    <row r="30" ht="12.75">
      <c r="B30" s="61"/>
    </row>
  </sheetData>
  <sheetProtection selectLockedCells="1" selectUnlockedCells="1"/>
  <mergeCells count="10">
    <mergeCell ref="A24:L24"/>
    <mergeCell ref="A25:L25"/>
    <mergeCell ref="A26:L26"/>
    <mergeCell ref="A27:L27"/>
    <mergeCell ref="B6:M6"/>
    <mergeCell ref="A17:J17"/>
    <mergeCell ref="A19:G19"/>
    <mergeCell ref="A20:G21"/>
    <mergeCell ref="A22:M22"/>
    <mergeCell ref="A23:L23"/>
  </mergeCells>
  <printOptions/>
  <pageMargins left="0.7479166666666667" right="0.7479166666666667" top="0.9840277777777777" bottom="0.9840277777777777" header="0.5118055555555555" footer="0.5118055555555555"/>
  <pageSetup horizontalDpi="300" verticalDpi="300" orientation="landscape" paperSize="9" scale="73"/>
</worksheet>
</file>

<file path=xl/worksheets/sheet15.xml><?xml version="1.0" encoding="utf-8"?>
<worksheet xmlns="http://schemas.openxmlformats.org/spreadsheetml/2006/main" xmlns:r="http://schemas.openxmlformats.org/officeDocument/2006/relationships">
  <dimension ref="A1:IT40"/>
  <sheetViews>
    <sheetView zoomScale="120" zoomScaleNormal="120" zoomScaleSheetLayoutView="130" zoomScalePageLayoutView="0" workbookViewId="0" topLeftCell="A15">
      <selection activeCell="K10" sqref="K10"/>
    </sheetView>
  </sheetViews>
  <sheetFormatPr defaultColWidth="11.57421875" defaultRowHeight="12" customHeight="1"/>
  <cols>
    <col min="1" max="1" width="3.00390625" style="9" customWidth="1"/>
    <col min="2" max="2" width="39.8515625" style="9" customWidth="1"/>
    <col min="3" max="3" width="7.57421875" style="9" customWidth="1"/>
    <col min="4" max="4" width="9.28125" style="9" customWidth="1"/>
    <col min="5" max="5" width="10.57421875" style="9" customWidth="1"/>
    <col min="6" max="6" width="11.140625" style="9" customWidth="1"/>
    <col min="7" max="7" width="11.57421875" style="9" customWidth="1"/>
    <col min="8" max="8" width="11.00390625" style="9" customWidth="1"/>
    <col min="9" max="10" width="9.140625" style="9" customWidth="1"/>
    <col min="11" max="11" width="6.00390625" style="9" customWidth="1"/>
    <col min="12" max="12" width="9.140625" style="9" customWidth="1"/>
    <col min="13" max="13" width="11.7109375" style="9" customWidth="1"/>
    <col min="14" max="255" width="9.140625" style="9" customWidth="1"/>
    <col min="256" max="16384" width="11.57421875" style="158" customWidth="1"/>
  </cols>
  <sheetData>
    <row r="1" ht="12.75" customHeight="1">
      <c r="B1" s="49" t="s">
        <v>187</v>
      </c>
    </row>
    <row r="2" spans="1:13" s="9" customFormat="1" ht="94.5" customHeight="1">
      <c r="A2" s="4" t="s">
        <v>1</v>
      </c>
      <c r="B2" s="5" t="s">
        <v>2</v>
      </c>
      <c r="C2" s="4" t="s">
        <v>3</v>
      </c>
      <c r="D2" s="4" t="s">
        <v>4</v>
      </c>
      <c r="E2" s="6" t="s">
        <v>5</v>
      </c>
      <c r="F2" s="4" t="s">
        <v>6</v>
      </c>
      <c r="G2" s="4" t="s">
        <v>7</v>
      </c>
      <c r="H2" s="4" t="s">
        <v>8</v>
      </c>
      <c r="I2" s="7" t="s">
        <v>9</v>
      </c>
      <c r="J2" s="4" t="s">
        <v>10</v>
      </c>
      <c r="K2" s="4" t="s">
        <v>11</v>
      </c>
      <c r="L2" s="4" t="s">
        <v>12</v>
      </c>
      <c r="M2" s="4" t="s">
        <v>13</v>
      </c>
    </row>
    <row r="3" spans="1:13" s="168" customFormat="1" ht="11.25" customHeight="1">
      <c r="A3" s="50" t="s">
        <v>105</v>
      </c>
      <c r="B3" s="167" t="s">
        <v>109</v>
      </c>
      <c r="C3" s="50" t="s">
        <v>188</v>
      </c>
      <c r="D3" s="50" t="s">
        <v>14</v>
      </c>
      <c r="E3" s="50" t="s">
        <v>166</v>
      </c>
      <c r="F3" s="50" t="s">
        <v>169</v>
      </c>
      <c r="G3" s="50" t="s">
        <v>189</v>
      </c>
      <c r="H3" s="50" t="s">
        <v>112</v>
      </c>
      <c r="I3" s="50" t="s">
        <v>190</v>
      </c>
      <c r="J3" s="420" t="s">
        <v>96</v>
      </c>
      <c r="K3" s="420" t="s">
        <v>97</v>
      </c>
      <c r="L3" s="168" t="s">
        <v>144</v>
      </c>
      <c r="M3" s="169" t="s">
        <v>45</v>
      </c>
    </row>
    <row r="4" spans="1:13" ht="373.5" customHeight="1">
      <c r="A4" s="4">
        <v>1</v>
      </c>
      <c r="B4" s="170" t="s">
        <v>191</v>
      </c>
      <c r="C4" s="24" t="s">
        <v>57</v>
      </c>
      <c r="D4" s="24">
        <v>1000</v>
      </c>
      <c r="E4" s="7"/>
      <c r="F4" s="4"/>
      <c r="G4" s="4"/>
      <c r="H4" s="7"/>
      <c r="I4" s="233" t="e">
        <f aca="true" t="shared" si="0" ref="I4:I15">E4/H4</f>
        <v>#DIV/0!</v>
      </c>
      <c r="J4" s="434"/>
      <c r="K4" s="366"/>
      <c r="L4" s="411"/>
      <c r="M4" s="439"/>
    </row>
    <row r="5" spans="1:13" ht="88.5" customHeight="1">
      <c r="A5" s="4">
        <v>2</v>
      </c>
      <c r="B5" s="111" t="s">
        <v>192</v>
      </c>
      <c r="C5" s="24" t="s">
        <v>57</v>
      </c>
      <c r="D5" s="24">
        <v>1000</v>
      </c>
      <c r="E5" s="7"/>
      <c r="F5" s="4"/>
      <c r="G5" s="4"/>
      <c r="H5" s="7"/>
      <c r="I5" s="233" t="e">
        <f t="shared" si="0"/>
        <v>#DIV/0!</v>
      </c>
      <c r="J5" s="434"/>
      <c r="K5" s="366"/>
      <c r="L5" s="411"/>
      <c r="M5" s="406"/>
    </row>
    <row r="6" spans="1:13" ht="271.5" customHeight="1">
      <c r="A6" s="4">
        <v>3</v>
      </c>
      <c r="B6" s="170" t="s">
        <v>193</v>
      </c>
      <c r="C6" s="24" t="s">
        <v>57</v>
      </c>
      <c r="D6" s="24">
        <v>250</v>
      </c>
      <c r="E6" s="7"/>
      <c r="F6" s="4"/>
      <c r="G6" s="4"/>
      <c r="H6" s="7"/>
      <c r="I6" s="233" t="e">
        <f t="shared" si="0"/>
        <v>#DIV/0!</v>
      </c>
      <c r="J6" s="434"/>
      <c r="K6" s="366"/>
      <c r="L6" s="411"/>
      <c r="M6" s="406"/>
    </row>
    <row r="7" spans="1:13" ht="163.5" customHeight="1">
      <c r="A7" s="4">
        <v>4</v>
      </c>
      <c r="B7" s="171" t="s">
        <v>194</v>
      </c>
      <c r="C7" s="24" t="s">
        <v>57</v>
      </c>
      <c r="D7" s="24">
        <v>140</v>
      </c>
      <c r="E7" s="7"/>
      <c r="F7" s="4"/>
      <c r="G7" s="4"/>
      <c r="H7" s="7"/>
      <c r="I7" s="233" t="e">
        <f t="shared" si="0"/>
        <v>#DIV/0!</v>
      </c>
      <c r="J7" s="434"/>
      <c r="K7" s="366"/>
      <c r="L7" s="411"/>
      <c r="M7" s="406"/>
    </row>
    <row r="8" spans="1:13" ht="204.75" customHeight="1">
      <c r="A8" s="4">
        <v>5</v>
      </c>
      <c r="B8" s="171" t="s">
        <v>195</v>
      </c>
      <c r="C8" s="24" t="s">
        <v>57</v>
      </c>
      <c r="D8" s="24">
        <v>140</v>
      </c>
      <c r="E8" s="7"/>
      <c r="F8" s="4"/>
      <c r="G8" s="4"/>
      <c r="H8" s="7"/>
      <c r="I8" s="233" t="e">
        <f t="shared" si="0"/>
        <v>#DIV/0!</v>
      </c>
      <c r="J8" s="434"/>
      <c r="K8" s="366"/>
      <c r="L8" s="411"/>
      <c r="M8" s="406"/>
    </row>
    <row r="9" spans="1:13" ht="409.5" customHeight="1">
      <c r="A9" s="4">
        <v>6</v>
      </c>
      <c r="B9" s="170" t="s">
        <v>196</v>
      </c>
      <c r="C9" s="24" t="s">
        <v>57</v>
      </c>
      <c r="D9" s="24">
        <v>375</v>
      </c>
      <c r="E9" s="7"/>
      <c r="F9" s="4"/>
      <c r="G9" s="4"/>
      <c r="H9" s="7"/>
      <c r="I9" s="233" t="e">
        <f t="shared" si="0"/>
        <v>#DIV/0!</v>
      </c>
      <c r="J9" s="434"/>
      <c r="K9" s="366"/>
      <c r="L9" s="411"/>
      <c r="M9" s="406"/>
    </row>
    <row r="10" spans="1:13" ht="409.5" customHeight="1">
      <c r="A10" s="4">
        <v>7</v>
      </c>
      <c r="B10" s="170" t="s">
        <v>197</v>
      </c>
      <c r="C10" s="24" t="s">
        <v>57</v>
      </c>
      <c r="D10" s="24">
        <v>1250</v>
      </c>
      <c r="E10" s="7"/>
      <c r="F10" s="4"/>
      <c r="G10" s="4"/>
      <c r="H10" s="7"/>
      <c r="I10" s="7" t="e">
        <f t="shared" si="0"/>
        <v>#DIV/0!</v>
      </c>
      <c r="J10" s="440">
        <f aca="true" t="shared" si="1" ref="J4:J15">L10*0.92</f>
        <v>0</v>
      </c>
      <c r="K10" s="366"/>
      <c r="L10" s="441"/>
      <c r="M10" s="438"/>
    </row>
    <row r="11" spans="1:13" ht="321.75" customHeight="1">
      <c r="A11" s="4">
        <v>8</v>
      </c>
      <c r="B11" s="172" t="s">
        <v>198</v>
      </c>
      <c r="C11" s="24"/>
      <c r="D11" s="24"/>
      <c r="E11" s="7"/>
      <c r="F11" s="4"/>
      <c r="G11" s="4"/>
      <c r="H11" s="7"/>
      <c r="I11" s="233" t="e">
        <f t="shared" si="0"/>
        <v>#DIV/0!</v>
      </c>
      <c r="J11" s="434"/>
      <c r="K11" s="366"/>
      <c r="L11" s="411"/>
      <c r="M11" s="406"/>
    </row>
    <row r="12" spans="1:13" ht="61.5" customHeight="1">
      <c r="A12" s="4">
        <v>9</v>
      </c>
      <c r="B12" s="4" t="s">
        <v>199</v>
      </c>
      <c r="C12" s="24" t="s">
        <v>200</v>
      </c>
      <c r="D12" s="24">
        <v>2000</v>
      </c>
      <c r="E12" s="7"/>
      <c r="F12" s="63"/>
      <c r="G12" s="4"/>
      <c r="H12" s="7"/>
      <c r="I12" s="233" t="e">
        <f t="shared" si="0"/>
        <v>#DIV/0!</v>
      </c>
      <c r="J12" s="434"/>
      <c r="K12" s="366"/>
      <c r="L12" s="425"/>
      <c r="M12" s="406"/>
    </row>
    <row r="13" spans="1:13" ht="180.75" customHeight="1">
      <c r="A13" s="4">
        <v>10</v>
      </c>
      <c r="B13" s="93" t="s">
        <v>201</v>
      </c>
      <c r="C13" s="24"/>
      <c r="D13" s="24">
        <v>250</v>
      </c>
      <c r="E13" s="7"/>
      <c r="F13" s="63"/>
      <c r="G13" s="4"/>
      <c r="H13" s="7"/>
      <c r="I13" s="233" t="e">
        <f t="shared" si="0"/>
        <v>#DIV/0!</v>
      </c>
      <c r="J13" s="434"/>
      <c r="K13" s="366"/>
      <c r="L13" s="425"/>
      <c r="M13" s="406"/>
    </row>
    <row r="14" spans="1:13" ht="180.75" customHeight="1">
      <c r="A14" s="4">
        <v>11</v>
      </c>
      <c r="B14" s="93" t="s">
        <v>202</v>
      </c>
      <c r="C14" s="24"/>
      <c r="D14" s="24">
        <v>125</v>
      </c>
      <c r="E14" s="7"/>
      <c r="F14" s="63"/>
      <c r="G14" s="4"/>
      <c r="H14" s="7"/>
      <c r="I14" s="233" t="e">
        <f t="shared" si="0"/>
        <v>#DIV/0!</v>
      </c>
      <c r="J14" s="434"/>
      <c r="K14" s="366"/>
      <c r="L14" s="425"/>
      <c r="M14" s="406"/>
    </row>
    <row r="15" spans="1:13" ht="180.75" customHeight="1">
      <c r="A15" s="4">
        <v>12</v>
      </c>
      <c r="B15" s="93" t="s">
        <v>203</v>
      </c>
      <c r="C15" s="24"/>
      <c r="D15" s="24">
        <v>125</v>
      </c>
      <c r="E15" s="7"/>
      <c r="F15" s="63"/>
      <c r="G15" s="4"/>
      <c r="H15" s="7"/>
      <c r="I15" s="233" t="e">
        <f t="shared" si="0"/>
        <v>#DIV/0!</v>
      </c>
      <c r="J15" s="434"/>
      <c r="K15" s="366"/>
      <c r="L15" s="425"/>
      <c r="M15" s="406"/>
    </row>
    <row r="16" spans="1:254" ht="12" customHeight="1">
      <c r="A16" s="314" t="s">
        <v>21</v>
      </c>
      <c r="B16" s="314" t="s">
        <v>204</v>
      </c>
      <c r="C16" s="314"/>
      <c r="D16" s="314"/>
      <c r="E16" s="314"/>
      <c r="F16" s="314"/>
      <c r="G16" s="314"/>
      <c r="H16" s="314"/>
      <c r="I16" s="314"/>
      <c r="J16" s="435"/>
      <c r="K16" s="436"/>
      <c r="L16" s="433"/>
      <c r="M16" s="437"/>
      <c r="IT16" s="158"/>
    </row>
    <row r="17" ht="12.75" customHeight="1">
      <c r="B17" s="158"/>
    </row>
    <row r="18" ht="25.5" customHeight="1">
      <c r="B18" s="158"/>
    </row>
    <row r="19" spans="1:254" ht="12" customHeight="1">
      <c r="A19" s="301" t="s">
        <v>22</v>
      </c>
      <c r="B19" s="301"/>
      <c r="C19" s="301"/>
      <c r="D19" s="301"/>
      <c r="E19" s="301"/>
      <c r="F19" s="301"/>
      <c r="G19" s="301"/>
      <c r="H19" s="301"/>
      <c r="I19" s="301"/>
      <c r="J19" s="301"/>
      <c r="K19" s="301"/>
      <c r="L19" s="301"/>
      <c r="M19" s="301"/>
      <c r="IT19" s="158"/>
    </row>
    <row r="20" spans="1:13" s="164" customFormat="1" ht="9" customHeight="1">
      <c r="A20" s="305" t="s">
        <v>59</v>
      </c>
      <c r="B20" s="305"/>
      <c r="C20" s="305"/>
      <c r="D20" s="305"/>
      <c r="E20" s="305"/>
      <c r="F20" s="305"/>
      <c r="G20" s="305"/>
      <c r="H20" s="305"/>
      <c r="I20" s="305"/>
      <c r="J20" s="305"/>
      <c r="K20" s="305"/>
      <c r="L20" s="305"/>
      <c r="M20" s="44"/>
    </row>
    <row r="21" spans="1:13" s="164" customFormat="1" ht="24" customHeight="1">
      <c r="A21" s="305" t="s">
        <v>24</v>
      </c>
      <c r="B21" s="305"/>
      <c r="C21" s="305"/>
      <c r="D21" s="305"/>
      <c r="E21" s="305"/>
      <c r="F21" s="305"/>
      <c r="G21" s="305"/>
      <c r="H21" s="305"/>
      <c r="I21" s="305"/>
      <c r="J21" s="305"/>
      <c r="K21" s="305"/>
      <c r="L21" s="305"/>
      <c r="M21" s="44"/>
    </row>
    <row r="22" spans="1:13" s="164" customFormat="1" ht="12" customHeight="1">
      <c r="A22" s="305" t="s">
        <v>25</v>
      </c>
      <c r="B22" s="305"/>
      <c r="C22" s="305"/>
      <c r="D22" s="305"/>
      <c r="E22" s="305"/>
      <c r="F22" s="305"/>
      <c r="G22" s="305"/>
      <c r="H22" s="305"/>
      <c r="I22" s="305"/>
      <c r="J22" s="305"/>
      <c r="K22" s="305"/>
      <c r="L22" s="305"/>
      <c r="M22" s="44"/>
    </row>
    <row r="23" spans="1:13" s="164" customFormat="1" ht="12" customHeight="1">
      <c r="A23" s="305" t="s">
        <v>26</v>
      </c>
      <c r="B23" s="305"/>
      <c r="C23" s="305"/>
      <c r="D23" s="305"/>
      <c r="E23" s="305"/>
      <c r="F23" s="305"/>
      <c r="G23" s="305"/>
      <c r="H23" s="305"/>
      <c r="I23" s="305"/>
      <c r="J23" s="305"/>
      <c r="K23" s="305"/>
      <c r="L23" s="305"/>
      <c r="M23" s="44"/>
    </row>
    <row r="24" spans="1:13" s="164" customFormat="1" ht="12" customHeight="1">
      <c r="A24" s="305" t="s">
        <v>27</v>
      </c>
      <c r="B24" s="305"/>
      <c r="C24" s="305"/>
      <c r="D24" s="305"/>
      <c r="E24" s="305"/>
      <c r="F24" s="305"/>
      <c r="G24" s="305"/>
      <c r="H24" s="305"/>
      <c r="I24" s="305"/>
      <c r="J24" s="305"/>
      <c r="K24" s="305"/>
      <c r="L24" s="305"/>
      <c r="M24" s="44"/>
    </row>
    <row r="25" spans="1:13" ht="12" customHeight="1">
      <c r="A25" s="305" t="s">
        <v>28</v>
      </c>
      <c r="B25" s="305"/>
      <c r="C25" s="305"/>
      <c r="D25" s="305"/>
      <c r="E25" s="305"/>
      <c r="F25" s="305"/>
      <c r="G25" s="305"/>
      <c r="H25" s="305"/>
      <c r="I25" s="305"/>
      <c r="J25" s="305"/>
      <c r="K25" s="305"/>
      <c r="L25" s="44"/>
      <c r="M25" s="44"/>
    </row>
    <row r="28" ht="12" customHeight="1">
      <c r="B28" s="173"/>
    </row>
    <row r="29" s="158" customFormat="1" ht="12" customHeight="1">
      <c r="B29" s="174" t="s">
        <v>121</v>
      </c>
    </row>
    <row r="30" spans="1:13" s="158" customFormat="1" ht="45" customHeight="1">
      <c r="A30" s="61"/>
      <c r="B30" s="61"/>
      <c r="C30" s="114"/>
      <c r="D30" s="114"/>
      <c r="E30" s="160"/>
      <c r="F30" s="64"/>
      <c r="G30" s="61"/>
      <c r="H30" s="160"/>
      <c r="I30" s="175"/>
      <c r="J30" s="161"/>
      <c r="K30" s="62"/>
      <c r="L30" s="176"/>
      <c r="M30" s="177"/>
    </row>
    <row r="31" s="158" customFormat="1" ht="39.75" customHeight="1">
      <c r="B31" s="174"/>
    </row>
    <row r="32" s="158" customFormat="1" ht="33.75" customHeight="1">
      <c r="B32" s="174"/>
    </row>
    <row r="33" s="158" customFormat="1" ht="12" customHeight="1">
      <c r="B33" s="174"/>
    </row>
    <row r="34" s="158" customFormat="1" ht="12" customHeight="1">
      <c r="B34" s="174"/>
    </row>
    <row r="35" s="158" customFormat="1" ht="12" customHeight="1">
      <c r="B35" s="174"/>
    </row>
    <row r="36" ht="12" customHeight="1">
      <c r="B36" s="174"/>
    </row>
    <row r="37" ht="12" customHeight="1">
      <c r="B37" s="174"/>
    </row>
    <row r="38" ht="12" customHeight="1">
      <c r="B38" s="174"/>
    </row>
    <row r="39" ht="12" customHeight="1">
      <c r="B39" s="174"/>
    </row>
    <row r="40" ht="12" customHeight="1">
      <c r="B40" s="174" t="s">
        <v>121</v>
      </c>
    </row>
  </sheetData>
  <sheetProtection selectLockedCells="1" selectUnlockedCells="1"/>
  <mergeCells count="8">
    <mergeCell ref="A24:L24"/>
    <mergeCell ref="A25:K25"/>
    <mergeCell ref="A16:J16"/>
    <mergeCell ref="A19:M19"/>
    <mergeCell ref="A20:L20"/>
    <mergeCell ref="A21:L21"/>
    <mergeCell ref="A22:L22"/>
    <mergeCell ref="A23:L23"/>
  </mergeCells>
  <printOptions/>
  <pageMargins left="0.7479166666666667" right="0.7479166666666667" top="0.9840277777777777" bottom="0.9840277777777777" header="0.5118055555555555" footer="0.5118055555555555"/>
  <pageSetup horizontalDpi="300" verticalDpi="300" orientation="landscape" paperSize="9" scale="87"/>
</worksheet>
</file>

<file path=xl/worksheets/sheet16.xml><?xml version="1.0" encoding="utf-8"?>
<worksheet xmlns="http://schemas.openxmlformats.org/spreadsheetml/2006/main" xmlns:r="http://schemas.openxmlformats.org/officeDocument/2006/relationships">
  <dimension ref="A1:O27"/>
  <sheetViews>
    <sheetView zoomScale="120" zoomScaleNormal="120" zoomScaleSheetLayoutView="130" zoomScalePageLayoutView="0" workbookViewId="0" topLeftCell="A16">
      <selection activeCell="J4" sqref="J4:M17"/>
    </sheetView>
  </sheetViews>
  <sheetFormatPr defaultColWidth="9.140625" defaultRowHeight="12" customHeight="1"/>
  <cols>
    <col min="1" max="1" width="3.57421875" style="9" customWidth="1"/>
    <col min="2" max="2" width="37.7109375" style="9" customWidth="1"/>
    <col min="3" max="3" width="9.7109375" style="9" customWidth="1"/>
    <col min="4" max="4" width="7.140625" style="9" customWidth="1"/>
    <col min="5" max="5" width="11.7109375" style="9" customWidth="1"/>
    <col min="6" max="6" width="9.140625" style="9" customWidth="1"/>
    <col min="7" max="7" width="9.421875" style="9" customWidth="1"/>
    <col min="8" max="8" width="10.8515625" style="9" customWidth="1"/>
    <col min="9" max="9" width="10.421875" style="9" customWidth="1"/>
    <col min="10" max="10" width="8.421875" style="9" customWidth="1"/>
    <col min="11" max="11" width="4.421875" style="9" customWidth="1"/>
    <col min="12" max="12" width="12.140625" style="9" customWidth="1"/>
    <col min="13" max="13" width="10.57421875" style="9" customWidth="1"/>
    <col min="14" max="16384" width="9.140625" style="9" customWidth="1"/>
  </cols>
  <sheetData>
    <row r="1" ht="12" customHeight="1">
      <c r="B1" s="49" t="s">
        <v>205</v>
      </c>
    </row>
    <row r="2" spans="1:13" ht="67.5" customHeight="1">
      <c r="A2" s="73" t="s">
        <v>1</v>
      </c>
      <c r="B2" s="74" t="s">
        <v>2</v>
      </c>
      <c r="C2" s="73" t="s">
        <v>3</v>
      </c>
      <c r="D2" s="73" t="s">
        <v>4</v>
      </c>
      <c r="E2" s="75" t="s">
        <v>5</v>
      </c>
      <c r="F2" s="73" t="s">
        <v>6</v>
      </c>
      <c r="G2" s="73" t="s">
        <v>7</v>
      </c>
      <c r="H2" s="73" t="s">
        <v>8</v>
      </c>
      <c r="I2" s="76" t="s">
        <v>9</v>
      </c>
      <c r="J2" s="73" t="s">
        <v>10</v>
      </c>
      <c r="K2" s="73" t="s">
        <v>11</v>
      </c>
      <c r="L2" s="73" t="s">
        <v>12</v>
      </c>
      <c r="M2" s="73" t="s">
        <v>13</v>
      </c>
    </row>
    <row r="3" spans="1:13" s="53" customFormat="1" ht="11.25" customHeight="1">
      <c r="A3" s="77">
        <v>1</v>
      </c>
      <c r="B3" s="77">
        <v>2</v>
      </c>
      <c r="C3" s="77">
        <v>3</v>
      </c>
      <c r="D3" s="77" t="s">
        <v>14</v>
      </c>
      <c r="E3" s="77">
        <v>5</v>
      </c>
      <c r="F3" s="77">
        <v>6</v>
      </c>
      <c r="G3" s="77">
        <v>7</v>
      </c>
      <c r="H3" s="77">
        <v>8</v>
      </c>
      <c r="I3" s="77">
        <v>9</v>
      </c>
      <c r="J3" s="212" t="s">
        <v>96</v>
      </c>
      <c r="K3" s="212" t="s">
        <v>97</v>
      </c>
      <c r="L3" s="212">
        <v>12</v>
      </c>
      <c r="M3" s="212" t="s">
        <v>45</v>
      </c>
    </row>
    <row r="4" spans="1:13" ht="48" customHeight="1">
      <c r="A4" s="73">
        <v>1</v>
      </c>
      <c r="B4" s="105" t="s">
        <v>206</v>
      </c>
      <c r="C4" s="96" t="s">
        <v>207</v>
      </c>
      <c r="D4" s="96">
        <v>4650</v>
      </c>
      <c r="E4" s="90"/>
      <c r="F4" s="76"/>
      <c r="G4" s="76"/>
      <c r="H4" s="96"/>
      <c r="I4" s="221" t="e">
        <f aca="true" t="shared" si="0" ref="I4:I17">D4/H4</f>
        <v>#DIV/0!</v>
      </c>
      <c r="J4" s="375"/>
      <c r="K4" s="376"/>
      <c r="L4" s="371"/>
      <c r="M4" s="371"/>
    </row>
    <row r="5" spans="1:13" ht="45" customHeight="1">
      <c r="A5" s="73">
        <v>2</v>
      </c>
      <c r="B5" s="105" t="s">
        <v>208</v>
      </c>
      <c r="C5" s="96" t="s">
        <v>209</v>
      </c>
      <c r="D5" s="100">
        <v>6900</v>
      </c>
      <c r="E5" s="90"/>
      <c r="F5" s="76"/>
      <c r="G5" s="76"/>
      <c r="H5" s="96"/>
      <c r="I5" s="221" t="e">
        <f t="shared" si="0"/>
        <v>#DIV/0!</v>
      </c>
      <c r="J5" s="375"/>
      <c r="K5" s="376"/>
      <c r="L5" s="371"/>
      <c r="M5" s="371"/>
    </row>
    <row r="6" spans="1:13" s="178" customFormat="1" ht="60.75" customHeight="1">
      <c r="A6" s="96">
        <v>3</v>
      </c>
      <c r="B6" s="105" t="s">
        <v>210</v>
      </c>
      <c r="C6" s="96" t="s">
        <v>211</v>
      </c>
      <c r="D6" s="100">
        <v>4600</v>
      </c>
      <c r="E6" s="90"/>
      <c r="F6" s="101"/>
      <c r="G6" s="101"/>
      <c r="H6" s="96"/>
      <c r="I6" s="221" t="e">
        <f t="shared" si="0"/>
        <v>#DIV/0!</v>
      </c>
      <c r="J6" s="375"/>
      <c r="K6" s="376"/>
      <c r="L6" s="371"/>
      <c r="M6" s="371"/>
    </row>
    <row r="7" spans="1:13" s="178" customFormat="1" ht="60.75" customHeight="1">
      <c r="A7" s="96">
        <v>4</v>
      </c>
      <c r="B7" s="105" t="s">
        <v>210</v>
      </c>
      <c r="C7" s="96" t="s">
        <v>212</v>
      </c>
      <c r="D7" s="100">
        <v>1600</v>
      </c>
      <c r="E7" s="90"/>
      <c r="F7" s="101"/>
      <c r="G7" s="101"/>
      <c r="H7" s="96"/>
      <c r="I7" s="221" t="e">
        <f t="shared" si="0"/>
        <v>#DIV/0!</v>
      </c>
      <c r="J7" s="375"/>
      <c r="K7" s="376"/>
      <c r="L7" s="371"/>
      <c r="M7" s="371"/>
    </row>
    <row r="8" spans="1:13" ht="45" customHeight="1">
      <c r="A8" s="73">
        <v>5</v>
      </c>
      <c r="B8" s="105" t="s">
        <v>213</v>
      </c>
      <c r="C8" s="96" t="s">
        <v>214</v>
      </c>
      <c r="D8" s="100">
        <v>4200</v>
      </c>
      <c r="E8" s="90"/>
      <c r="F8" s="76"/>
      <c r="G8" s="76"/>
      <c r="H8" s="96"/>
      <c r="I8" s="221" t="e">
        <f t="shared" si="0"/>
        <v>#DIV/0!</v>
      </c>
      <c r="J8" s="375"/>
      <c r="K8" s="376"/>
      <c r="L8" s="371"/>
      <c r="M8" s="371"/>
    </row>
    <row r="9" spans="1:13" ht="45" customHeight="1">
      <c r="A9" s="73">
        <v>6</v>
      </c>
      <c r="B9" s="105" t="s">
        <v>215</v>
      </c>
      <c r="C9" s="96" t="s">
        <v>214</v>
      </c>
      <c r="D9" s="100">
        <v>5500</v>
      </c>
      <c r="E9" s="90"/>
      <c r="F9" s="76"/>
      <c r="G9" s="76"/>
      <c r="H9" s="96"/>
      <c r="I9" s="221" t="e">
        <f t="shared" si="0"/>
        <v>#DIV/0!</v>
      </c>
      <c r="J9" s="375"/>
      <c r="K9" s="376"/>
      <c r="L9" s="371"/>
      <c r="M9" s="371"/>
    </row>
    <row r="10" spans="1:13" ht="46.5" customHeight="1">
      <c r="A10" s="79">
        <v>7</v>
      </c>
      <c r="B10" s="82" t="s">
        <v>216</v>
      </c>
      <c r="C10" s="152" t="s">
        <v>217</v>
      </c>
      <c r="D10" s="88">
        <v>9650</v>
      </c>
      <c r="E10" s="89"/>
      <c r="F10" s="83"/>
      <c r="G10" s="83"/>
      <c r="H10" s="96"/>
      <c r="I10" s="387" t="e">
        <f t="shared" si="0"/>
        <v>#DIV/0!</v>
      </c>
      <c r="J10" s="375"/>
      <c r="K10" s="376"/>
      <c r="L10" s="371"/>
      <c r="M10" s="371"/>
    </row>
    <row r="11" spans="1:13" ht="46.5" customHeight="1">
      <c r="A11" s="79">
        <v>8</v>
      </c>
      <c r="B11" s="179" t="s">
        <v>218</v>
      </c>
      <c r="C11" s="73" t="s">
        <v>219</v>
      </c>
      <c r="D11" s="90">
        <v>16500</v>
      </c>
      <c r="E11" s="90"/>
      <c r="F11" s="76"/>
      <c r="G11" s="73"/>
      <c r="H11" s="73"/>
      <c r="I11" s="221" t="e">
        <f t="shared" si="0"/>
        <v>#DIV/0!</v>
      </c>
      <c r="J11" s="375"/>
      <c r="K11" s="376"/>
      <c r="L11" s="377"/>
      <c r="M11" s="371"/>
    </row>
    <row r="12" spans="1:13" ht="46.5" customHeight="1">
      <c r="A12" s="79">
        <v>9</v>
      </c>
      <c r="B12" s="180" t="s">
        <v>220</v>
      </c>
      <c r="C12" s="79" t="s">
        <v>221</v>
      </c>
      <c r="D12" s="89">
        <v>28750</v>
      </c>
      <c r="E12" s="89"/>
      <c r="F12" s="83"/>
      <c r="G12" s="79"/>
      <c r="H12" s="73"/>
      <c r="I12" s="221" t="e">
        <f t="shared" si="0"/>
        <v>#DIV/0!</v>
      </c>
      <c r="J12" s="375"/>
      <c r="K12" s="376"/>
      <c r="L12" s="377"/>
      <c r="M12" s="371"/>
    </row>
    <row r="13" spans="1:13" ht="46.5" customHeight="1">
      <c r="A13" s="79">
        <v>10</v>
      </c>
      <c r="B13" s="179" t="s">
        <v>222</v>
      </c>
      <c r="C13" s="73" t="s">
        <v>223</v>
      </c>
      <c r="D13" s="90">
        <v>77200</v>
      </c>
      <c r="E13" s="90"/>
      <c r="F13" s="76"/>
      <c r="G13" s="73"/>
      <c r="H13" s="73"/>
      <c r="I13" s="221" t="e">
        <f t="shared" si="0"/>
        <v>#DIV/0!</v>
      </c>
      <c r="J13" s="375"/>
      <c r="K13" s="376"/>
      <c r="L13" s="377"/>
      <c r="M13" s="371"/>
    </row>
    <row r="14" spans="1:13" ht="89.25" customHeight="1">
      <c r="A14" s="73">
        <v>11</v>
      </c>
      <c r="B14" s="73" t="s">
        <v>224</v>
      </c>
      <c r="C14" s="73" t="s">
        <v>225</v>
      </c>
      <c r="D14" s="73">
        <v>950</v>
      </c>
      <c r="E14" s="90"/>
      <c r="F14" s="76"/>
      <c r="G14" s="73"/>
      <c r="H14" s="73"/>
      <c r="I14" s="221" t="e">
        <f t="shared" si="0"/>
        <v>#DIV/0!</v>
      </c>
      <c r="J14" s="378"/>
      <c r="K14" s="376"/>
      <c r="L14" s="371"/>
      <c r="M14" s="379"/>
    </row>
    <row r="15" spans="1:13" ht="88.5" customHeight="1">
      <c r="A15" s="73">
        <v>12</v>
      </c>
      <c r="B15" s="73" t="s">
        <v>226</v>
      </c>
      <c r="C15" s="73" t="s">
        <v>227</v>
      </c>
      <c r="D15" s="73">
        <v>95</v>
      </c>
      <c r="E15" s="90"/>
      <c r="F15" s="76"/>
      <c r="G15" s="73"/>
      <c r="H15" s="73"/>
      <c r="I15" s="221" t="e">
        <f t="shared" si="0"/>
        <v>#DIV/0!</v>
      </c>
      <c r="J15" s="378"/>
      <c r="K15" s="376"/>
      <c r="L15" s="371"/>
      <c r="M15" s="379"/>
    </row>
    <row r="16" spans="1:13" ht="46.5" customHeight="1">
      <c r="A16" s="79">
        <v>13</v>
      </c>
      <c r="B16" s="181" t="s">
        <v>228</v>
      </c>
      <c r="C16" s="96" t="s">
        <v>18</v>
      </c>
      <c r="D16" s="182">
        <v>750</v>
      </c>
      <c r="E16" s="182"/>
      <c r="F16" s="183"/>
      <c r="G16" s="183"/>
      <c r="H16" s="93"/>
      <c r="I16" s="221" t="e">
        <f t="shared" si="0"/>
        <v>#DIV/0!</v>
      </c>
      <c r="J16" s="442"/>
      <c r="K16" s="376"/>
      <c r="L16" s="412"/>
      <c r="M16" s="371"/>
    </row>
    <row r="17" spans="1:13" ht="60" customHeight="1">
      <c r="A17" s="184">
        <v>14</v>
      </c>
      <c r="B17" s="184" t="s">
        <v>229</v>
      </c>
      <c r="C17" s="184" t="s">
        <v>230</v>
      </c>
      <c r="D17" s="185">
        <v>5000</v>
      </c>
      <c r="E17" s="90"/>
      <c r="F17" s="76"/>
      <c r="G17" s="73"/>
      <c r="H17" s="76"/>
      <c r="I17" s="221" t="e">
        <f t="shared" si="0"/>
        <v>#DIV/0!</v>
      </c>
      <c r="J17" s="378"/>
      <c r="K17" s="376"/>
      <c r="L17" s="371"/>
      <c r="M17" s="371"/>
    </row>
    <row r="18" spans="1:13" ht="12" customHeight="1">
      <c r="A18" s="311" t="s">
        <v>21</v>
      </c>
      <c r="B18" s="311"/>
      <c r="C18" s="311"/>
      <c r="D18" s="311"/>
      <c r="E18" s="311"/>
      <c r="F18" s="311"/>
      <c r="G18" s="311"/>
      <c r="H18" s="311"/>
      <c r="I18" s="311"/>
      <c r="J18" s="389"/>
      <c r="K18" s="389"/>
      <c r="L18" s="390"/>
      <c r="M18" s="391">
        <f>SUM(M4:M17)</f>
        <v>0</v>
      </c>
    </row>
    <row r="19" spans="1:15" ht="39" customHeight="1">
      <c r="A19" s="186"/>
      <c r="B19" s="310" t="s">
        <v>22</v>
      </c>
      <c r="C19" s="310"/>
      <c r="D19" s="310"/>
      <c r="E19" s="310"/>
      <c r="F19" s="310"/>
      <c r="G19" s="310"/>
      <c r="H19" s="310"/>
      <c r="I19" s="310"/>
      <c r="J19" s="310"/>
      <c r="K19" s="310"/>
      <c r="L19" s="310"/>
      <c r="M19" s="310"/>
      <c r="N19" s="310"/>
      <c r="O19" s="310"/>
    </row>
    <row r="20" spans="1:15" ht="26.25" customHeight="1">
      <c r="A20"/>
      <c r="B20" s="307" t="s">
        <v>231</v>
      </c>
      <c r="C20" s="307"/>
      <c r="D20" s="307"/>
      <c r="E20" s="307"/>
      <c r="F20" s="307"/>
      <c r="G20" s="307"/>
      <c r="H20" s="307"/>
      <c r="I20" s="307"/>
      <c r="J20" s="307"/>
      <c r="K20" s="307"/>
      <c r="L20" s="307"/>
      <c r="M20" s="307"/>
      <c r="N20" s="187"/>
      <c r="O20" s="187"/>
    </row>
    <row r="21" spans="1:15" ht="32.25" customHeight="1">
      <c r="A21"/>
      <c r="B21" s="307" t="s">
        <v>232</v>
      </c>
      <c r="C21" s="307"/>
      <c r="D21" s="307"/>
      <c r="E21" s="307"/>
      <c r="F21" s="307"/>
      <c r="G21" s="307"/>
      <c r="H21" s="307"/>
      <c r="I21" s="307"/>
      <c r="J21" s="307"/>
      <c r="K21" s="307"/>
      <c r="L21" s="307"/>
      <c r="M21" s="307"/>
      <c r="N21" s="65"/>
      <c r="O21" s="65"/>
    </row>
    <row r="22" spans="1:15" s="8" customFormat="1" ht="26.25" customHeight="1">
      <c r="A22"/>
      <c r="B22" s="307" t="s">
        <v>233</v>
      </c>
      <c r="C22" s="307"/>
      <c r="D22" s="307"/>
      <c r="E22" s="307"/>
      <c r="F22" s="307"/>
      <c r="G22" s="307"/>
      <c r="H22" s="307"/>
      <c r="I22" s="307"/>
      <c r="J22" s="307"/>
      <c r="K22" s="307"/>
      <c r="L22" s="307"/>
      <c r="M22" s="307"/>
      <c r="N22" s="65"/>
      <c r="O22" s="65"/>
    </row>
    <row r="23" spans="1:15" s="8" customFormat="1" ht="35.25" customHeight="1">
      <c r="A23"/>
      <c r="B23" s="307" t="s">
        <v>26</v>
      </c>
      <c r="C23" s="307"/>
      <c r="D23" s="307"/>
      <c r="E23" s="307"/>
      <c r="F23" s="307"/>
      <c r="G23" s="307"/>
      <c r="H23" s="307"/>
      <c r="I23" s="307"/>
      <c r="J23" s="307"/>
      <c r="K23" s="307"/>
      <c r="L23" s="307"/>
      <c r="M23" s="307"/>
      <c r="N23" s="65"/>
      <c r="O23" s="65"/>
    </row>
    <row r="24" spans="1:15" s="8" customFormat="1" ht="12" customHeight="1">
      <c r="A24"/>
      <c r="B24" s="307" t="s">
        <v>27</v>
      </c>
      <c r="C24" s="307"/>
      <c r="D24" s="307"/>
      <c r="E24" s="307"/>
      <c r="F24" s="307"/>
      <c r="G24" s="307"/>
      <c r="H24" s="307"/>
      <c r="I24" s="307"/>
      <c r="J24" s="307"/>
      <c r="K24" s="307"/>
      <c r="L24" s="307"/>
      <c r="M24" s="307"/>
      <c r="N24" s="65"/>
      <c r="O24" s="65"/>
    </row>
    <row r="25" spans="1:15" s="8" customFormat="1" ht="12" customHeight="1">
      <c r="A25"/>
      <c r="B25" s="307" t="s">
        <v>28</v>
      </c>
      <c r="C25" s="307"/>
      <c r="D25" s="307"/>
      <c r="E25" s="307"/>
      <c r="F25" s="307"/>
      <c r="G25" s="307"/>
      <c r="H25" s="307"/>
      <c r="I25" s="307"/>
      <c r="J25" s="307"/>
      <c r="K25" s="307"/>
      <c r="L25" s="307"/>
      <c r="M25" s="307"/>
      <c r="N25" s="65"/>
      <c r="O25" s="65"/>
    </row>
    <row r="26" spans="1:14" s="8" customFormat="1" ht="12" customHeight="1">
      <c r="A26"/>
      <c r="B26"/>
      <c r="C26"/>
      <c r="D26"/>
      <c r="E26"/>
      <c r="F26"/>
      <c r="G26"/>
      <c r="H26"/>
      <c r="I26"/>
      <c r="J26"/>
      <c r="K26"/>
      <c r="L26"/>
      <c r="M26"/>
      <c r="N26"/>
    </row>
    <row r="27" spans="1:12" ht="12" customHeight="1">
      <c r="A27" s="8"/>
      <c r="B27" s="8"/>
      <c r="C27" s="8"/>
      <c r="D27" s="188"/>
      <c r="E27" s="8"/>
      <c r="F27" s="189"/>
      <c r="G27" s="8"/>
      <c r="H27" s="8"/>
      <c r="I27" s="8"/>
      <c r="J27" s="8"/>
      <c r="K27" s="8"/>
      <c r="L27" s="8"/>
    </row>
  </sheetData>
  <sheetProtection selectLockedCells="1" selectUnlockedCells="1"/>
  <mergeCells count="8">
    <mergeCell ref="B24:M24"/>
    <mergeCell ref="B25:M25"/>
    <mergeCell ref="A18:K18"/>
    <mergeCell ref="B19:O19"/>
    <mergeCell ref="B20:M20"/>
    <mergeCell ref="B21:M21"/>
    <mergeCell ref="B22:M22"/>
    <mergeCell ref="B23:M23"/>
  </mergeCells>
  <printOptions/>
  <pageMargins left="0.7479166666666667" right="0.7479166666666667" top="0.9840277777777777" bottom="0.9840277777777777" header="0.5118055555555555" footer="0.5118055555555555"/>
  <pageSetup horizontalDpi="300" verticalDpi="300" orientation="landscape" paperSize="9" scale="91"/>
</worksheet>
</file>

<file path=xl/worksheets/sheet17.xml><?xml version="1.0" encoding="utf-8"?>
<worksheet xmlns="http://schemas.openxmlformats.org/spreadsheetml/2006/main" xmlns:r="http://schemas.openxmlformats.org/officeDocument/2006/relationships">
  <dimension ref="A1:IO18"/>
  <sheetViews>
    <sheetView zoomScale="120" zoomScaleNormal="120" zoomScaleSheetLayoutView="130" zoomScalePageLayoutView="0" workbookViewId="0" topLeftCell="A1">
      <selection activeCell="J4" sqref="J4:J8"/>
    </sheetView>
  </sheetViews>
  <sheetFormatPr defaultColWidth="9.140625" defaultRowHeight="12.75"/>
  <cols>
    <col min="1" max="1" width="3.140625" style="190" customWidth="1"/>
    <col min="2" max="2" width="37.28125" style="190" customWidth="1"/>
    <col min="3" max="4" width="7.8515625" style="190" customWidth="1"/>
    <col min="5" max="5" width="12.00390625" style="190" customWidth="1"/>
    <col min="6" max="7" width="9.140625" style="190" customWidth="1"/>
    <col min="8" max="8" width="10.57421875" style="190" customWidth="1"/>
    <col min="9" max="9" width="10.8515625" style="190" customWidth="1"/>
    <col min="10" max="10" width="9.140625" style="190" customWidth="1"/>
    <col min="11" max="11" width="4.28125" style="190" customWidth="1"/>
    <col min="12" max="13" width="11.421875" style="190" customWidth="1"/>
    <col min="14" max="16384" width="9.140625" style="190" customWidth="1"/>
  </cols>
  <sheetData>
    <row r="1" s="69" customFormat="1" ht="12">
      <c r="B1" s="191" t="s">
        <v>234</v>
      </c>
    </row>
    <row r="2" spans="1:13" s="60" customFormat="1" ht="60">
      <c r="A2" s="4" t="s">
        <v>1</v>
      </c>
      <c r="B2" s="5" t="s">
        <v>2</v>
      </c>
      <c r="C2" s="4" t="s">
        <v>3</v>
      </c>
      <c r="D2" s="4" t="s">
        <v>235</v>
      </c>
      <c r="E2" s="148" t="s">
        <v>5</v>
      </c>
      <c r="F2" s="4" t="s">
        <v>6</v>
      </c>
      <c r="G2" s="4" t="s">
        <v>7</v>
      </c>
      <c r="H2" s="4" t="s">
        <v>8</v>
      </c>
      <c r="I2" s="7" t="s">
        <v>9</v>
      </c>
      <c r="J2" s="4" t="s">
        <v>10</v>
      </c>
      <c r="K2" s="4" t="s">
        <v>11</v>
      </c>
      <c r="L2" s="4" t="s">
        <v>12</v>
      </c>
      <c r="M2" s="4" t="s">
        <v>13</v>
      </c>
    </row>
    <row r="3" spans="1:13" s="192" customFormat="1" ht="12">
      <c r="A3" s="10">
        <v>1</v>
      </c>
      <c r="B3" s="10">
        <v>2</v>
      </c>
      <c r="C3" s="10">
        <v>3</v>
      </c>
      <c r="D3" s="10" t="s">
        <v>14</v>
      </c>
      <c r="E3" s="10">
        <v>5</v>
      </c>
      <c r="F3" s="10">
        <v>6</v>
      </c>
      <c r="G3" s="10">
        <v>7</v>
      </c>
      <c r="H3" s="10">
        <v>8</v>
      </c>
      <c r="I3" s="10">
        <v>9</v>
      </c>
      <c r="J3" s="382" t="s">
        <v>96</v>
      </c>
      <c r="K3" s="12" t="s">
        <v>97</v>
      </c>
      <c r="L3" s="12">
        <v>12</v>
      </c>
      <c r="M3" s="12" t="s">
        <v>45</v>
      </c>
    </row>
    <row r="4" spans="1:249" s="194" customFormat="1" ht="36">
      <c r="A4" s="15">
        <v>1</v>
      </c>
      <c r="B4" s="39" t="s">
        <v>236</v>
      </c>
      <c r="C4" s="17" t="s">
        <v>237</v>
      </c>
      <c r="D4" s="18">
        <v>16800</v>
      </c>
      <c r="E4" s="24"/>
      <c r="F4" s="7"/>
      <c r="G4" s="4"/>
      <c r="H4" s="4"/>
      <c r="I4" s="233" t="e">
        <f>D4/H4</f>
        <v>#DIV/0!</v>
      </c>
      <c r="J4" s="411"/>
      <c r="K4" s="21"/>
      <c r="L4" s="193"/>
      <c r="M4" s="66"/>
      <c r="R4" s="195"/>
      <c r="AC4" s="195"/>
      <c r="AN4" s="195"/>
      <c r="AY4" s="195"/>
      <c r="BJ4" s="195"/>
      <c r="BU4" s="195"/>
      <c r="CF4" s="195"/>
      <c r="CQ4" s="195"/>
      <c r="DB4" s="195"/>
      <c r="DM4" s="195"/>
      <c r="DX4" s="195"/>
      <c r="EI4" s="195"/>
      <c r="ET4" s="195"/>
      <c r="FE4" s="195"/>
      <c r="FP4" s="195"/>
      <c r="GA4" s="195"/>
      <c r="GL4" s="195"/>
      <c r="GW4" s="195"/>
      <c r="HH4" s="195"/>
      <c r="HS4" s="195"/>
      <c r="ID4" s="195"/>
      <c r="IO4" s="195"/>
    </row>
    <row r="5" spans="1:249" s="194" customFormat="1" ht="36">
      <c r="A5" s="15">
        <v>2</v>
      </c>
      <c r="B5" s="39" t="s">
        <v>238</v>
      </c>
      <c r="C5" s="17" t="s">
        <v>239</v>
      </c>
      <c r="D5" s="18">
        <v>1250</v>
      </c>
      <c r="E5" s="24"/>
      <c r="F5" s="7"/>
      <c r="G5" s="4"/>
      <c r="H5" s="4"/>
      <c r="I5" s="233" t="e">
        <f>D5/H5</f>
        <v>#DIV/0!</v>
      </c>
      <c r="J5" s="411"/>
      <c r="K5" s="21"/>
      <c r="L5" s="193"/>
      <c r="M5" s="66"/>
      <c r="R5" s="195"/>
      <c r="AC5" s="195"/>
      <c r="AN5" s="195"/>
      <c r="AY5" s="195"/>
      <c r="BJ5" s="195"/>
      <c r="BU5" s="195"/>
      <c r="CF5" s="195"/>
      <c r="CQ5" s="195"/>
      <c r="DB5" s="195"/>
      <c r="DM5" s="195"/>
      <c r="DX5" s="195"/>
      <c r="EI5" s="195"/>
      <c r="ET5" s="195"/>
      <c r="FE5" s="195"/>
      <c r="FP5" s="195"/>
      <c r="GA5" s="195"/>
      <c r="GL5" s="195"/>
      <c r="GW5" s="195"/>
      <c r="HH5" s="195"/>
      <c r="HS5" s="195"/>
      <c r="ID5" s="195"/>
      <c r="IO5" s="195"/>
    </row>
    <row r="6" spans="1:249" s="194" customFormat="1" ht="36">
      <c r="A6" s="15">
        <v>3</v>
      </c>
      <c r="B6" s="39" t="s">
        <v>240</v>
      </c>
      <c r="C6" s="17" t="s">
        <v>239</v>
      </c>
      <c r="D6" s="18">
        <v>42300</v>
      </c>
      <c r="E6" s="24"/>
      <c r="F6" s="7"/>
      <c r="G6" s="4"/>
      <c r="H6" s="4"/>
      <c r="I6" s="233" t="e">
        <f>D6/H6</f>
        <v>#DIV/0!</v>
      </c>
      <c r="J6" s="411"/>
      <c r="K6" s="21"/>
      <c r="L6" s="193"/>
      <c r="M6" s="66"/>
      <c r="R6" s="195"/>
      <c r="AC6" s="195"/>
      <c r="AN6" s="195"/>
      <c r="AY6" s="195"/>
      <c r="BJ6" s="195"/>
      <c r="BU6" s="195"/>
      <c r="CF6" s="195"/>
      <c r="CQ6" s="195"/>
      <c r="DB6" s="195"/>
      <c r="DM6" s="195"/>
      <c r="DX6" s="195"/>
      <c r="EI6" s="195"/>
      <c r="ET6" s="195"/>
      <c r="FE6" s="195"/>
      <c r="FP6" s="195"/>
      <c r="GA6" s="195"/>
      <c r="GL6" s="195"/>
      <c r="GW6" s="195"/>
      <c r="HH6" s="195"/>
      <c r="HS6" s="195"/>
      <c r="ID6" s="195"/>
      <c r="IO6" s="195"/>
    </row>
    <row r="7" spans="1:249" s="196" customFormat="1" ht="36">
      <c r="A7" s="39">
        <v>4</v>
      </c>
      <c r="B7" s="39" t="s">
        <v>241</v>
      </c>
      <c r="C7" s="17" t="s">
        <v>101</v>
      </c>
      <c r="D7" s="18">
        <v>14200</v>
      </c>
      <c r="E7" s="18"/>
      <c r="F7" s="110" t="s">
        <v>121</v>
      </c>
      <c r="G7" s="4"/>
      <c r="H7" s="4"/>
      <c r="I7" s="233" t="e">
        <f>D7/H7</f>
        <v>#DIV/0!</v>
      </c>
      <c r="J7" s="411"/>
      <c r="K7" s="21"/>
      <c r="L7" s="193"/>
      <c r="M7" s="66"/>
      <c r="R7" s="197"/>
      <c r="AC7" s="197"/>
      <c r="AN7" s="197"/>
      <c r="AY7" s="197"/>
      <c r="BJ7" s="197"/>
      <c r="BU7" s="197"/>
      <c r="CF7" s="197"/>
      <c r="CQ7" s="197"/>
      <c r="DB7" s="197"/>
      <c r="DM7" s="197"/>
      <c r="DX7" s="197"/>
      <c r="EI7" s="197"/>
      <c r="ET7" s="197"/>
      <c r="FE7" s="197"/>
      <c r="FP7" s="197"/>
      <c r="GA7" s="197"/>
      <c r="GL7" s="197"/>
      <c r="GW7" s="197"/>
      <c r="HH7" s="197"/>
      <c r="HS7" s="197"/>
      <c r="ID7" s="197"/>
      <c r="IO7" s="197"/>
    </row>
    <row r="8" spans="1:249" s="194" customFormat="1" ht="36">
      <c r="A8" s="198">
        <v>5</v>
      </c>
      <c r="B8" s="199" t="s">
        <v>242</v>
      </c>
      <c r="C8" s="200" t="s">
        <v>239</v>
      </c>
      <c r="D8" s="201">
        <v>1500</v>
      </c>
      <c r="E8" s="202"/>
      <c r="F8" s="203"/>
      <c r="G8" s="204"/>
      <c r="H8" s="4"/>
      <c r="I8" s="443" t="e">
        <f>D8/H8</f>
        <v>#DIV/0!</v>
      </c>
      <c r="J8" s="411"/>
      <c r="K8" s="21"/>
      <c r="L8" s="205"/>
      <c r="M8" s="66"/>
      <c r="R8" s="195"/>
      <c r="AC8" s="195"/>
      <c r="AN8" s="195"/>
      <c r="AY8" s="195"/>
      <c r="BJ8" s="195"/>
      <c r="BU8" s="195"/>
      <c r="CF8" s="195"/>
      <c r="CQ8" s="195"/>
      <c r="DB8" s="195"/>
      <c r="DM8" s="195"/>
      <c r="DX8" s="195"/>
      <c r="EI8" s="195"/>
      <c r="ET8" s="195"/>
      <c r="FE8" s="195"/>
      <c r="FP8" s="195"/>
      <c r="GA8" s="195"/>
      <c r="GL8" s="195"/>
      <c r="GW8" s="195"/>
      <c r="HH8" s="195"/>
      <c r="HS8" s="195"/>
      <c r="ID8" s="195"/>
      <c r="IO8" s="195"/>
    </row>
    <row r="9" spans="1:13" s="1" customFormat="1" ht="12.75" customHeight="1">
      <c r="A9" s="303" t="s">
        <v>21</v>
      </c>
      <c r="B9" s="303"/>
      <c r="C9" s="303"/>
      <c r="D9" s="303"/>
      <c r="E9" s="303"/>
      <c r="F9" s="303"/>
      <c r="G9" s="303"/>
      <c r="H9" s="303"/>
      <c r="I9" s="303"/>
      <c r="J9" s="300"/>
      <c r="K9" s="303"/>
      <c r="L9" s="206"/>
      <c r="M9" s="206">
        <f>SUM(M4:M8)</f>
        <v>0</v>
      </c>
    </row>
    <row r="10" spans="1:12" s="1" customFormat="1" ht="22.5" customHeight="1">
      <c r="A10" s="317" t="s">
        <v>243</v>
      </c>
      <c r="B10" s="317"/>
      <c r="C10" s="317"/>
      <c r="D10" s="317"/>
      <c r="E10" s="317"/>
      <c r="F10" s="317"/>
      <c r="G10" s="317"/>
      <c r="H10" s="317"/>
      <c r="I10" s="317"/>
      <c r="J10" s="317"/>
      <c r="K10" s="317"/>
      <c r="L10" s="317"/>
    </row>
    <row r="11" spans="1:13" s="1" customFormat="1" ht="36" customHeight="1">
      <c r="A11" s="301" t="s">
        <v>22</v>
      </c>
      <c r="B11" s="301"/>
      <c r="C11" s="301"/>
      <c r="D11" s="301"/>
      <c r="E11" s="301"/>
      <c r="F11" s="301"/>
      <c r="G11" s="301"/>
      <c r="H11" s="301"/>
      <c r="I11" s="301"/>
      <c r="J11" s="301"/>
      <c r="K11" s="301"/>
      <c r="L11" s="301"/>
      <c r="M11" s="301"/>
    </row>
    <row r="12" spans="1:12" s="44" customFormat="1" ht="27" customHeight="1">
      <c r="A12" s="305" t="s">
        <v>127</v>
      </c>
      <c r="B12" s="305"/>
      <c r="C12" s="305"/>
      <c r="D12" s="305"/>
      <c r="E12" s="305"/>
      <c r="F12" s="305"/>
      <c r="G12" s="305"/>
      <c r="H12" s="305"/>
      <c r="I12" s="305"/>
      <c r="J12" s="305"/>
      <c r="K12" s="305"/>
      <c r="L12" s="305"/>
    </row>
    <row r="13" spans="1:12" s="44" customFormat="1" ht="40.5" customHeight="1">
      <c r="A13" s="305" t="s">
        <v>244</v>
      </c>
      <c r="B13" s="305"/>
      <c r="C13" s="305"/>
      <c r="D13" s="305"/>
      <c r="E13" s="305"/>
      <c r="F13" s="305"/>
      <c r="G13" s="305"/>
      <c r="H13" s="305"/>
      <c r="I13" s="305"/>
      <c r="J13" s="305"/>
      <c r="K13" s="305"/>
      <c r="L13" s="305"/>
    </row>
    <row r="14" spans="1:12" s="44" customFormat="1" ht="12.75" customHeight="1">
      <c r="A14" s="305" t="s">
        <v>25</v>
      </c>
      <c r="B14" s="305"/>
      <c r="C14" s="305"/>
      <c r="D14" s="305"/>
      <c r="E14" s="305"/>
      <c r="F14" s="305"/>
      <c r="G14" s="305"/>
      <c r="H14" s="305"/>
      <c r="I14" s="305"/>
      <c r="J14" s="305"/>
      <c r="K14" s="305"/>
      <c r="L14" s="305"/>
    </row>
    <row r="15" spans="1:12" s="44" customFormat="1" ht="12.75" customHeight="1">
      <c r="A15" s="305" t="s">
        <v>26</v>
      </c>
      <c r="B15" s="305"/>
      <c r="C15" s="305"/>
      <c r="D15" s="305"/>
      <c r="E15" s="305"/>
      <c r="F15" s="305"/>
      <c r="G15" s="305"/>
      <c r="H15" s="305"/>
      <c r="I15" s="305"/>
      <c r="J15" s="305"/>
      <c r="K15" s="305"/>
      <c r="L15" s="305"/>
    </row>
    <row r="16" spans="1:12" s="44" customFormat="1" ht="12.75" customHeight="1">
      <c r="A16" s="305" t="s">
        <v>27</v>
      </c>
      <c r="B16" s="305"/>
      <c r="C16" s="305"/>
      <c r="D16" s="305"/>
      <c r="E16" s="305"/>
      <c r="F16" s="305"/>
      <c r="G16" s="305"/>
      <c r="H16" s="305"/>
      <c r="I16" s="305"/>
      <c r="J16" s="305"/>
      <c r="K16" s="305"/>
      <c r="L16" s="305"/>
    </row>
    <row r="17" spans="1:12" s="44" customFormat="1" ht="12.75" customHeight="1">
      <c r="A17" s="305" t="s">
        <v>28</v>
      </c>
      <c r="B17" s="305"/>
      <c r="C17" s="305"/>
      <c r="D17" s="305"/>
      <c r="E17" s="305"/>
      <c r="F17" s="305"/>
      <c r="G17" s="305"/>
      <c r="H17" s="305"/>
      <c r="I17" s="305"/>
      <c r="J17" s="305"/>
      <c r="K17" s="305"/>
      <c r="L17" s="305"/>
    </row>
    <row r="18" s="207" customFormat="1" ht="12.75">
      <c r="I18" s="207" t="s">
        <v>121</v>
      </c>
    </row>
    <row r="19" s="207" customFormat="1" ht="12.75"/>
    <row r="20" s="207" customFormat="1" ht="12.75"/>
    <row r="21" s="207" customFormat="1" ht="12.75"/>
  </sheetData>
  <sheetProtection selectLockedCells="1" selectUnlockedCells="1"/>
  <mergeCells count="9">
    <mergeCell ref="A15:L15"/>
    <mergeCell ref="A16:L16"/>
    <mergeCell ref="A17:L17"/>
    <mergeCell ref="A9:K9"/>
    <mergeCell ref="A10:L10"/>
    <mergeCell ref="A11:M11"/>
    <mergeCell ref="A12:L12"/>
    <mergeCell ref="A13:L13"/>
    <mergeCell ref="A14:L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IV28"/>
  <sheetViews>
    <sheetView zoomScale="120" zoomScaleNormal="120" zoomScaleSheetLayoutView="130" zoomScalePageLayoutView="0" workbookViewId="0" topLeftCell="A19">
      <selection activeCell="K16" sqref="K16"/>
    </sheetView>
  </sheetViews>
  <sheetFormatPr defaultColWidth="11.57421875" defaultRowHeight="12" customHeight="1"/>
  <cols>
    <col min="1" max="1" width="4.421875" style="9" customWidth="1"/>
    <col min="2" max="2" width="36.28125" style="9" customWidth="1"/>
    <col min="3" max="3" width="9.28125" style="9" customWidth="1"/>
    <col min="4" max="4" width="10.28125" style="9" customWidth="1"/>
    <col min="5" max="5" width="13.421875" style="9" customWidth="1"/>
    <col min="6" max="6" width="12.421875" style="9" customWidth="1"/>
    <col min="7" max="7" width="9.140625" style="9" customWidth="1"/>
    <col min="8" max="8" width="12.421875" style="9" customWidth="1"/>
    <col min="9" max="9" width="9.140625" style="9" customWidth="1"/>
    <col min="10" max="10" width="10.28125" style="9" customWidth="1"/>
    <col min="11" max="11" width="7.8515625" style="208" customWidth="1"/>
    <col min="12" max="12" width="9.140625" style="9" customWidth="1"/>
    <col min="13" max="13" width="11.57421875" style="9" customWidth="1"/>
    <col min="14" max="14" width="28.8515625" style="9" customWidth="1"/>
    <col min="15" max="15" width="12.140625" style="9" customWidth="1"/>
    <col min="16" max="254" width="9.140625" style="9" customWidth="1"/>
    <col min="255" max="16384" width="11.57421875" style="158" customWidth="1"/>
  </cols>
  <sheetData>
    <row r="1" spans="2:18" ht="12" customHeight="1">
      <c r="B1" s="49" t="s">
        <v>245</v>
      </c>
      <c r="K1" s="9"/>
      <c r="Q1" s="209"/>
      <c r="R1" s="209"/>
    </row>
    <row r="2" spans="1:18" ht="105" customHeight="1">
      <c r="A2" s="73" t="s">
        <v>1</v>
      </c>
      <c r="B2" s="210" t="s">
        <v>2</v>
      </c>
      <c r="C2" s="73" t="s">
        <v>3</v>
      </c>
      <c r="D2" s="73" t="s">
        <v>4</v>
      </c>
      <c r="E2" s="75" t="s">
        <v>5</v>
      </c>
      <c r="F2" s="73" t="s">
        <v>6</v>
      </c>
      <c r="G2" s="73" t="s">
        <v>7</v>
      </c>
      <c r="H2" s="73" t="s">
        <v>8</v>
      </c>
      <c r="I2" s="76" t="s">
        <v>9</v>
      </c>
      <c r="J2" s="73" t="s">
        <v>10</v>
      </c>
      <c r="K2" s="73" t="s">
        <v>11</v>
      </c>
      <c r="L2" s="73" t="s">
        <v>12</v>
      </c>
      <c r="M2" s="73" t="s">
        <v>13</v>
      </c>
      <c r="N2" s="61"/>
      <c r="Q2" s="209"/>
      <c r="R2" s="209"/>
    </row>
    <row r="3" spans="1:18" ht="22.5" customHeight="1">
      <c r="A3" s="77">
        <v>1</v>
      </c>
      <c r="B3" s="211">
        <v>2</v>
      </c>
      <c r="C3" s="77">
        <v>3</v>
      </c>
      <c r="D3" s="77" t="s">
        <v>14</v>
      </c>
      <c r="E3" s="77">
        <v>5</v>
      </c>
      <c r="F3" s="77">
        <v>6</v>
      </c>
      <c r="G3" s="77">
        <v>7</v>
      </c>
      <c r="H3" s="77">
        <v>8</v>
      </c>
      <c r="I3" s="77">
        <v>9</v>
      </c>
      <c r="J3" s="212" t="s">
        <v>96</v>
      </c>
      <c r="K3" s="212" t="s">
        <v>97</v>
      </c>
      <c r="L3" s="212">
        <v>12</v>
      </c>
      <c r="M3" s="212" t="s">
        <v>45</v>
      </c>
      <c r="N3" s="86"/>
      <c r="O3" s="168"/>
      <c r="P3" s="213"/>
      <c r="Q3" s="214"/>
      <c r="R3" s="214"/>
    </row>
    <row r="4" spans="1:18" ht="141.75" customHeight="1">
      <c r="A4" s="77" t="s">
        <v>246</v>
      </c>
      <c r="B4" s="93" t="s">
        <v>247</v>
      </c>
      <c r="C4" s="90" t="s">
        <v>248</v>
      </c>
      <c r="D4" s="215">
        <v>100</v>
      </c>
      <c r="E4" s="77"/>
      <c r="F4" s="77"/>
      <c r="G4" s="76"/>
      <c r="H4" s="76"/>
      <c r="I4" s="387" t="e">
        <f aca="true" t="shared" si="0" ref="I4:I17">E4/H4</f>
        <v>#DIV/0!</v>
      </c>
      <c r="J4" s="375"/>
      <c r="K4" s="376"/>
      <c r="L4" s="447"/>
      <c r="M4" s="448"/>
      <c r="N4" s="116"/>
      <c r="O4" s="53"/>
      <c r="P4" s="216"/>
      <c r="Q4" s="217"/>
      <c r="R4" s="217"/>
    </row>
    <row r="5" spans="1:18" ht="138" customHeight="1">
      <c r="A5" s="77" t="s">
        <v>109</v>
      </c>
      <c r="B5" s="93" t="s">
        <v>249</v>
      </c>
      <c r="C5" s="90" t="s">
        <v>250</v>
      </c>
      <c r="D5" s="90">
        <v>7500</v>
      </c>
      <c r="E5" s="77"/>
      <c r="F5" s="77"/>
      <c r="G5" s="73"/>
      <c r="H5" s="76"/>
      <c r="I5" s="387" t="e">
        <f t="shared" si="0"/>
        <v>#DIV/0!</v>
      </c>
      <c r="J5" s="412"/>
      <c r="K5" s="376"/>
      <c r="L5" s="449"/>
      <c r="M5" s="448"/>
      <c r="N5" s="220"/>
      <c r="O5" s="53"/>
      <c r="P5" s="216"/>
      <c r="Q5" s="217"/>
      <c r="R5" s="217"/>
    </row>
    <row r="6" spans="1:18" ht="105.75" customHeight="1">
      <c r="A6" s="77" t="s">
        <v>188</v>
      </c>
      <c r="B6" s="219" t="s">
        <v>251</v>
      </c>
      <c r="C6" s="90" t="s">
        <v>252</v>
      </c>
      <c r="D6" s="90">
        <v>450</v>
      </c>
      <c r="E6" s="77"/>
      <c r="F6" s="77"/>
      <c r="G6" s="73"/>
      <c r="H6" s="76"/>
      <c r="I6" s="387" t="e">
        <f t="shared" si="0"/>
        <v>#DIV/0!</v>
      </c>
      <c r="J6" s="412"/>
      <c r="K6" s="376"/>
      <c r="L6" s="449"/>
      <c r="M6" s="448"/>
      <c r="N6" s="220"/>
      <c r="O6" s="53"/>
      <c r="P6" s="216"/>
      <c r="Q6" s="217"/>
      <c r="R6" s="217"/>
    </row>
    <row r="7" spans="1:18" ht="46.5" customHeight="1">
      <c r="A7" s="73">
        <v>4</v>
      </c>
      <c r="B7" s="73" t="s">
        <v>253</v>
      </c>
      <c r="C7" s="90" t="s">
        <v>254</v>
      </c>
      <c r="D7" s="90">
        <v>375</v>
      </c>
      <c r="E7" s="90"/>
      <c r="F7" s="84"/>
      <c r="G7" s="73"/>
      <c r="H7" s="76"/>
      <c r="I7" s="221" t="e">
        <f t="shared" si="0"/>
        <v>#DIV/0!</v>
      </c>
      <c r="J7" s="412"/>
      <c r="K7" s="376"/>
      <c r="L7" s="449"/>
      <c r="M7" s="448"/>
      <c r="N7" s="220"/>
      <c r="P7" s="216"/>
      <c r="Q7" s="217"/>
      <c r="R7" s="217"/>
    </row>
    <row r="8" spans="1:18" ht="50.25" customHeight="1">
      <c r="A8" s="73">
        <v>5</v>
      </c>
      <c r="B8" s="73" t="s">
        <v>255</v>
      </c>
      <c r="C8" s="90" t="s">
        <v>256</v>
      </c>
      <c r="D8" s="90">
        <v>460</v>
      </c>
      <c r="E8" s="90"/>
      <c r="F8" s="84"/>
      <c r="G8" s="73"/>
      <c r="H8" s="76"/>
      <c r="I8" s="221" t="e">
        <f t="shared" si="0"/>
        <v>#DIV/0!</v>
      </c>
      <c r="J8" s="412"/>
      <c r="K8" s="376"/>
      <c r="L8" s="449"/>
      <c r="M8" s="448"/>
      <c r="N8" s="220"/>
      <c r="P8" s="216"/>
      <c r="Q8" s="217"/>
      <c r="R8" s="217"/>
    </row>
    <row r="9" spans="1:18" ht="119.25" customHeight="1">
      <c r="A9" s="96">
        <v>6</v>
      </c>
      <c r="B9" s="96" t="s">
        <v>257</v>
      </c>
      <c r="C9" s="100" t="s">
        <v>258</v>
      </c>
      <c r="D9" s="90">
        <v>250</v>
      </c>
      <c r="E9" s="90"/>
      <c r="F9" s="84"/>
      <c r="G9" s="73"/>
      <c r="H9" s="76"/>
      <c r="I9" s="221" t="e">
        <f t="shared" si="0"/>
        <v>#DIV/0!</v>
      </c>
      <c r="J9" s="412"/>
      <c r="K9" s="376"/>
      <c r="L9" s="449"/>
      <c r="M9" s="448"/>
      <c r="N9" s="220"/>
      <c r="O9" s="178"/>
      <c r="P9" s="216"/>
      <c r="Q9" s="217"/>
      <c r="R9" s="217"/>
    </row>
    <row r="10" spans="1:18" ht="94.5" customHeight="1">
      <c r="A10" s="73">
        <v>7</v>
      </c>
      <c r="B10" s="73" t="s">
        <v>259</v>
      </c>
      <c r="C10" s="90" t="s">
        <v>260</v>
      </c>
      <c r="D10" s="90">
        <v>2900</v>
      </c>
      <c r="E10" s="90"/>
      <c r="F10" s="84"/>
      <c r="G10" s="73"/>
      <c r="H10" s="76"/>
      <c r="I10" s="221" t="e">
        <f t="shared" si="0"/>
        <v>#DIV/0!</v>
      </c>
      <c r="J10" s="412"/>
      <c r="K10" s="376"/>
      <c r="L10" s="449"/>
      <c r="M10" s="448"/>
      <c r="N10" s="220"/>
      <c r="O10" s="178"/>
      <c r="P10" s="216"/>
      <c r="Q10" s="217"/>
      <c r="R10" s="217"/>
    </row>
    <row r="11" spans="1:18" ht="99.75" customHeight="1">
      <c r="A11" s="73">
        <v>8</v>
      </c>
      <c r="B11" s="93" t="s">
        <v>261</v>
      </c>
      <c r="C11" s="100" t="s">
        <v>262</v>
      </c>
      <c r="D11" s="90">
        <v>500</v>
      </c>
      <c r="E11" s="90"/>
      <c r="F11" s="84"/>
      <c r="G11" s="73"/>
      <c r="H11" s="76"/>
      <c r="I11" s="221" t="e">
        <f t="shared" si="0"/>
        <v>#DIV/0!</v>
      </c>
      <c r="J11" s="412"/>
      <c r="K11" s="376"/>
      <c r="L11" s="449"/>
      <c r="M11" s="448"/>
      <c r="N11" s="220"/>
      <c r="O11" s="178"/>
      <c r="P11" s="216"/>
      <c r="Q11" s="217"/>
      <c r="R11" s="217"/>
    </row>
    <row r="12" spans="1:18" ht="115.5" customHeight="1">
      <c r="A12" s="93">
        <v>9</v>
      </c>
      <c r="B12" s="222" t="s">
        <v>263</v>
      </c>
      <c r="C12" s="79" t="s">
        <v>264</v>
      </c>
      <c r="D12" s="89">
        <v>375</v>
      </c>
      <c r="E12" s="89"/>
      <c r="F12" s="83"/>
      <c r="G12" s="83"/>
      <c r="H12" s="79"/>
      <c r="I12" s="387" t="e">
        <f t="shared" si="0"/>
        <v>#DIV/0!</v>
      </c>
      <c r="J12" s="412"/>
      <c r="K12" s="376"/>
      <c r="L12" s="449"/>
      <c r="M12" s="448"/>
      <c r="N12" s="220"/>
      <c r="P12" s="216"/>
      <c r="Q12" s="217"/>
      <c r="R12" s="217"/>
    </row>
    <row r="13" spans="1:18" ht="135" customHeight="1">
      <c r="A13" s="93">
        <v>10</v>
      </c>
      <c r="B13" s="219" t="s">
        <v>265</v>
      </c>
      <c r="C13" s="73" t="s">
        <v>266</v>
      </c>
      <c r="D13" s="90">
        <v>325</v>
      </c>
      <c r="E13" s="224"/>
      <c r="F13" s="106"/>
      <c r="G13" s="76"/>
      <c r="H13" s="132"/>
      <c r="I13" s="387" t="e">
        <f t="shared" si="0"/>
        <v>#DIV/0!</v>
      </c>
      <c r="J13" s="412"/>
      <c r="K13" s="376"/>
      <c r="L13" s="412"/>
      <c r="M13" s="448"/>
      <c r="N13"/>
      <c r="O13" s="117"/>
      <c r="P13" s="216"/>
      <c r="Q13" s="217"/>
      <c r="R13" s="217"/>
    </row>
    <row r="14" spans="1:18" ht="155.25" customHeight="1">
      <c r="A14" s="93">
        <v>12</v>
      </c>
      <c r="B14" s="73" t="s">
        <v>267</v>
      </c>
      <c r="C14" s="79" t="s">
        <v>268</v>
      </c>
      <c r="D14" s="89">
        <v>4400</v>
      </c>
      <c r="E14" s="225"/>
      <c r="F14" s="226"/>
      <c r="G14" s="83"/>
      <c r="H14" s="83"/>
      <c r="I14" s="387" t="e">
        <f t="shared" si="0"/>
        <v>#DIV/0!</v>
      </c>
      <c r="J14" s="412"/>
      <c r="K14" s="376"/>
      <c r="L14" s="412"/>
      <c r="M14" s="448"/>
      <c r="N14" s="220"/>
      <c r="O14" s="62"/>
      <c r="P14" s="216"/>
      <c r="Q14" s="217"/>
      <c r="R14" s="217"/>
    </row>
    <row r="15" spans="1:18" ht="99" customHeight="1">
      <c r="A15" s="73">
        <v>13</v>
      </c>
      <c r="B15" s="73" t="s">
        <v>259</v>
      </c>
      <c r="C15" s="90" t="s">
        <v>260</v>
      </c>
      <c r="D15" s="90">
        <v>1800</v>
      </c>
      <c r="E15" s="76"/>
      <c r="F15" s="84"/>
      <c r="G15" s="73"/>
      <c r="H15" s="76"/>
      <c r="I15" s="221" t="e">
        <f t="shared" si="0"/>
        <v>#DIV/0!</v>
      </c>
      <c r="J15" s="375"/>
      <c r="K15" s="376"/>
      <c r="L15" s="375"/>
      <c r="M15" s="447"/>
      <c r="N15" s="220"/>
      <c r="O15" s="62"/>
      <c r="P15" s="216"/>
      <c r="Q15" s="217"/>
      <c r="R15" s="217"/>
    </row>
    <row r="16" spans="1:18" ht="99" customHeight="1">
      <c r="A16" s="124" t="s">
        <v>246</v>
      </c>
      <c r="B16" s="73" t="s">
        <v>253</v>
      </c>
      <c r="C16" s="90" t="s">
        <v>254</v>
      </c>
      <c r="D16" s="90">
        <v>375</v>
      </c>
      <c r="E16" s="76"/>
      <c r="F16" s="84"/>
      <c r="G16" s="73"/>
      <c r="H16" s="76"/>
      <c r="I16" s="387" t="e">
        <f t="shared" si="0"/>
        <v>#DIV/0!</v>
      </c>
      <c r="J16" s="375"/>
      <c r="K16" s="376"/>
      <c r="L16" s="375"/>
      <c r="M16" s="447"/>
      <c r="N16" s="220"/>
      <c r="O16" s="62"/>
      <c r="P16" s="216"/>
      <c r="Q16" s="217"/>
      <c r="R16" s="217"/>
    </row>
    <row r="17" spans="1:18" ht="216" customHeight="1">
      <c r="A17" s="124" t="s">
        <v>147</v>
      </c>
      <c r="B17" s="86" t="s">
        <v>269</v>
      </c>
      <c r="C17" s="90" t="s">
        <v>270</v>
      </c>
      <c r="D17" s="90">
        <v>120</v>
      </c>
      <c r="E17" s="76"/>
      <c r="F17" s="84"/>
      <c r="G17" s="73"/>
      <c r="H17" s="221"/>
      <c r="I17" s="446" t="e">
        <f t="shared" si="0"/>
        <v>#DIV/0!</v>
      </c>
      <c r="J17" s="375"/>
      <c r="K17" s="376"/>
      <c r="L17" s="375"/>
      <c r="M17" s="447"/>
      <c r="N17" s="220"/>
      <c r="O17" s="62"/>
      <c r="P17" s="216"/>
      <c r="Q17" s="217"/>
      <c r="R17" s="217"/>
    </row>
    <row r="18" spans="1:256" s="151" customFormat="1" ht="12" customHeight="1">
      <c r="A18" s="318" t="s">
        <v>271</v>
      </c>
      <c r="B18" s="318"/>
      <c r="C18" s="318"/>
      <c r="D18" s="318"/>
      <c r="E18" s="318"/>
      <c r="F18" s="318"/>
      <c r="G18" s="318"/>
      <c r="H18" s="318"/>
      <c r="I18" s="444"/>
      <c r="J18" s="444"/>
      <c r="K18" s="444"/>
      <c r="L18" s="444"/>
      <c r="M18" s="445">
        <f>SUM(M4:M17)</f>
        <v>0</v>
      </c>
      <c r="N18" s="162"/>
      <c r="O18" s="60"/>
      <c r="P18" s="227"/>
      <c r="Q18" s="228"/>
      <c r="R18" s="229"/>
      <c r="IU18" s="230"/>
      <c r="IV18" s="230"/>
    </row>
    <row r="21" spans="1:12" ht="39.75" customHeight="1">
      <c r="A21" s="317" t="s">
        <v>231</v>
      </c>
      <c r="B21" s="317"/>
      <c r="C21" s="317"/>
      <c r="D21" s="317"/>
      <c r="E21" s="317"/>
      <c r="F21" s="317"/>
      <c r="G21" s="317"/>
      <c r="H21" s="317"/>
      <c r="I21" s="317"/>
      <c r="J21" s="317"/>
      <c r="K21" s="317"/>
      <c r="L21" s="317"/>
    </row>
    <row r="22" spans="1:13" ht="18" customHeight="1">
      <c r="A22" s="301" t="s">
        <v>22</v>
      </c>
      <c r="B22" s="301"/>
      <c r="C22" s="301"/>
      <c r="D22" s="301"/>
      <c r="E22" s="301"/>
      <c r="F22" s="301"/>
      <c r="G22" s="301"/>
      <c r="H22" s="301"/>
      <c r="I22" s="301"/>
      <c r="J22" s="301"/>
      <c r="K22" s="301"/>
      <c r="L22" s="301"/>
      <c r="M22" s="301"/>
    </row>
    <row r="23" spans="1:12" ht="12" customHeight="1">
      <c r="A23" s="305" t="s">
        <v>59</v>
      </c>
      <c r="B23" s="305"/>
      <c r="C23" s="305"/>
      <c r="D23" s="305"/>
      <c r="E23" s="305"/>
      <c r="F23" s="305"/>
      <c r="G23" s="305"/>
      <c r="H23" s="305"/>
      <c r="I23" s="305"/>
      <c r="J23" s="305"/>
      <c r="K23" s="305"/>
      <c r="L23" s="305"/>
    </row>
    <row r="24" spans="1:12" ht="22.5" customHeight="1">
      <c r="A24" s="305" t="s">
        <v>244</v>
      </c>
      <c r="B24" s="305"/>
      <c r="C24" s="305"/>
      <c r="D24" s="305"/>
      <c r="E24" s="305"/>
      <c r="F24" s="305"/>
      <c r="G24" s="305"/>
      <c r="H24" s="305"/>
      <c r="I24" s="305"/>
      <c r="J24" s="305"/>
      <c r="K24" s="305"/>
      <c r="L24" s="305"/>
    </row>
    <row r="25" spans="1:12" ht="12" customHeight="1">
      <c r="A25" s="305" t="s">
        <v>25</v>
      </c>
      <c r="B25" s="305"/>
      <c r="C25" s="305"/>
      <c r="D25" s="305"/>
      <c r="E25" s="305"/>
      <c r="F25" s="305"/>
      <c r="G25" s="305"/>
      <c r="H25" s="305"/>
      <c r="I25" s="305"/>
      <c r="J25" s="305"/>
      <c r="K25" s="305"/>
      <c r="L25" s="305"/>
    </row>
    <row r="26" spans="1:12" ht="12" customHeight="1">
      <c r="A26" s="305" t="s">
        <v>26</v>
      </c>
      <c r="B26" s="305"/>
      <c r="C26" s="305"/>
      <c r="D26" s="305"/>
      <c r="E26" s="305"/>
      <c r="F26" s="305"/>
      <c r="G26" s="305"/>
      <c r="H26" s="305"/>
      <c r="I26" s="305"/>
      <c r="J26" s="305"/>
      <c r="K26" s="305"/>
      <c r="L26" s="305"/>
    </row>
    <row r="27" spans="1:12" ht="12" customHeight="1">
      <c r="A27" s="305" t="s">
        <v>27</v>
      </c>
      <c r="B27" s="305"/>
      <c r="C27" s="305"/>
      <c r="D27" s="305"/>
      <c r="E27" s="305"/>
      <c r="F27" s="305"/>
      <c r="G27" s="305"/>
      <c r="H27" s="305"/>
      <c r="I27" s="305"/>
      <c r="J27" s="305"/>
      <c r="K27" s="305"/>
      <c r="L27" s="305"/>
    </row>
    <row r="28" spans="1:12" ht="12" customHeight="1">
      <c r="A28" s="305" t="s">
        <v>28</v>
      </c>
      <c r="B28" s="305"/>
      <c r="C28" s="305"/>
      <c r="D28" s="305"/>
      <c r="E28" s="305"/>
      <c r="F28" s="305"/>
      <c r="G28" s="305"/>
      <c r="H28" s="305"/>
      <c r="I28" s="305"/>
      <c r="J28" s="305"/>
      <c r="K28" s="305"/>
      <c r="L28" s="305"/>
    </row>
  </sheetData>
  <sheetProtection selectLockedCells="1" selectUnlockedCells="1"/>
  <mergeCells count="9">
    <mergeCell ref="A26:L26"/>
    <mergeCell ref="A27:L27"/>
    <mergeCell ref="A28:L28"/>
    <mergeCell ref="A18:L18"/>
    <mergeCell ref="A21:L21"/>
    <mergeCell ref="A22:M22"/>
    <mergeCell ref="A23:L23"/>
    <mergeCell ref="A24:L24"/>
    <mergeCell ref="A25:L25"/>
  </mergeCells>
  <printOptions/>
  <pageMargins left="0.7479166666666667" right="0.7479166666666667" top="0.9840277777777777" bottom="0.9840277777777777" header="0.5118055555555555" footer="0.5118055555555555"/>
  <pageSetup horizontalDpi="300" verticalDpi="300" orientation="landscape" paperSize="9" scale="68"/>
</worksheet>
</file>

<file path=xl/worksheets/sheet19.xml><?xml version="1.0" encoding="utf-8"?>
<worksheet xmlns="http://schemas.openxmlformats.org/spreadsheetml/2006/main" xmlns:r="http://schemas.openxmlformats.org/officeDocument/2006/relationships">
  <dimension ref="A1:IV21"/>
  <sheetViews>
    <sheetView zoomScale="120" zoomScaleNormal="120" zoomScaleSheetLayoutView="130" zoomScalePageLayoutView="0" workbookViewId="0" topLeftCell="A7">
      <selection activeCell="K10" sqref="J10:K10"/>
    </sheetView>
  </sheetViews>
  <sheetFormatPr defaultColWidth="9.140625" defaultRowHeight="12" customHeight="1"/>
  <cols>
    <col min="1" max="1" width="3.8515625" style="9" customWidth="1"/>
    <col min="2" max="2" width="29.421875" style="9" customWidth="1"/>
    <col min="3" max="3" width="12.57421875" style="9" customWidth="1"/>
    <col min="4" max="4" width="8.57421875" style="9" customWidth="1"/>
    <col min="5" max="5" width="12.28125" style="9" customWidth="1"/>
    <col min="6" max="7" width="9.140625" style="9" customWidth="1"/>
    <col min="8" max="8" width="11.140625" style="9" customWidth="1"/>
    <col min="9" max="9" width="11.421875" style="9" customWidth="1"/>
    <col min="10" max="10" width="9.140625" style="9" customWidth="1"/>
    <col min="11" max="11" width="4.57421875" style="9" customWidth="1"/>
    <col min="12" max="12" width="13.421875" style="9" customWidth="1"/>
    <col min="13" max="13" width="13.28125" style="9" customWidth="1"/>
    <col min="14" max="16384" width="9.140625" style="9" customWidth="1"/>
  </cols>
  <sheetData>
    <row r="1" ht="12" customHeight="1">
      <c r="B1" s="49" t="s">
        <v>272</v>
      </c>
    </row>
    <row r="2" spans="1:13" ht="79.5" customHeight="1">
      <c r="A2" s="4" t="s">
        <v>1</v>
      </c>
      <c r="B2" s="5" t="s">
        <v>2</v>
      </c>
      <c r="C2" s="4" t="s">
        <v>3</v>
      </c>
      <c r="D2" s="4" t="s">
        <v>273</v>
      </c>
      <c r="E2" s="148" t="s">
        <v>5</v>
      </c>
      <c r="F2" s="4" t="s">
        <v>6</v>
      </c>
      <c r="G2" s="4" t="s">
        <v>7</v>
      </c>
      <c r="H2" s="4" t="s">
        <v>8</v>
      </c>
      <c r="I2" s="7" t="s">
        <v>9</v>
      </c>
      <c r="J2" s="4" t="s">
        <v>10</v>
      </c>
      <c r="K2" s="4" t="s">
        <v>11</v>
      </c>
      <c r="L2" s="4" t="s">
        <v>12</v>
      </c>
      <c r="M2" s="4" t="s">
        <v>13</v>
      </c>
    </row>
    <row r="3" spans="1:13" s="53" customFormat="1" ht="11.25" customHeight="1">
      <c r="A3" s="50">
        <v>1</v>
      </c>
      <c r="B3" s="50">
        <v>2</v>
      </c>
      <c r="C3" s="50">
        <v>3</v>
      </c>
      <c r="D3" s="50" t="s">
        <v>14</v>
      </c>
      <c r="E3" s="50">
        <v>5</v>
      </c>
      <c r="F3" s="50">
        <v>6</v>
      </c>
      <c r="G3" s="50">
        <v>7</v>
      </c>
      <c r="H3" s="50">
        <v>8</v>
      </c>
      <c r="I3" s="50">
        <v>9</v>
      </c>
      <c r="J3" s="420" t="s">
        <v>96</v>
      </c>
      <c r="K3" s="420" t="s">
        <v>97</v>
      </c>
      <c r="L3" s="420">
        <v>12</v>
      </c>
      <c r="M3" s="420" t="s">
        <v>45</v>
      </c>
    </row>
    <row r="4" spans="1:24" ht="69.75" customHeight="1">
      <c r="A4" s="4">
        <v>1</v>
      </c>
      <c r="B4" s="17" t="s">
        <v>274</v>
      </c>
      <c r="C4" s="17" t="s">
        <v>275</v>
      </c>
      <c r="D4" s="24">
        <v>1000</v>
      </c>
      <c r="E4" s="7"/>
      <c r="F4" s="63"/>
      <c r="G4" s="4"/>
      <c r="H4" s="7"/>
      <c r="I4" s="233" t="e">
        <f>E4/H4</f>
        <v>#DIV/0!</v>
      </c>
      <c r="J4" s="411"/>
      <c r="K4" s="366"/>
      <c r="L4" s="411"/>
      <c r="M4" s="406"/>
      <c r="N4" s="231"/>
      <c r="O4" s="114"/>
      <c r="P4" s="160"/>
      <c r="Q4" s="64"/>
      <c r="R4" s="61"/>
      <c r="S4" s="160"/>
      <c r="T4" s="160"/>
      <c r="U4" s="161"/>
      <c r="V4" s="62"/>
      <c r="W4" s="60"/>
      <c r="X4" s="177"/>
    </row>
    <row r="5" spans="1:24" ht="68.25" customHeight="1">
      <c r="A5" s="4">
        <v>2</v>
      </c>
      <c r="B5" s="17" t="s">
        <v>276</v>
      </c>
      <c r="C5" s="17" t="s">
        <v>277</v>
      </c>
      <c r="D5" s="232">
        <v>3300</v>
      </c>
      <c r="E5" s="24"/>
      <c r="F5" s="159"/>
      <c r="G5" s="4"/>
      <c r="H5" s="4"/>
      <c r="I5" s="233" t="e">
        <f>D5/H5</f>
        <v>#DIV/0!</v>
      </c>
      <c r="J5" s="411"/>
      <c r="K5" s="366"/>
      <c r="L5" s="352"/>
      <c r="M5" s="406"/>
      <c r="N5" s="231"/>
      <c r="O5" s="114"/>
      <c r="P5" s="160"/>
      <c r="Q5" s="64"/>
      <c r="R5" s="61"/>
      <c r="S5" s="160"/>
      <c r="T5" s="160"/>
      <c r="U5" s="161"/>
      <c r="V5" s="62"/>
      <c r="W5" s="60"/>
      <c r="X5" s="177"/>
    </row>
    <row r="6" spans="1:24" s="8" customFormat="1" ht="56.25" customHeight="1">
      <c r="A6" s="4">
        <v>3</v>
      </c>
      <c r="B6" s="4" t="s">
        <v>278</v>
      </c>
      <c r="C6" s="4" t="s">
        <v>279</v>
      </c>
      <c r="D6" s="24">
        <v>500</v>
      </c>
      <c r="E6" s="24"/>
      <c r="F6" s="7"/>
      <c r="G6" s="4"/>
      <c r="H6" s="4"/>
      <c r="I6" s="233" t="e">
        <f>D6/H6</f>
        <v>#DIV/0!</v>
      </c>
      <c r="J6" s="411"/>
      <c r="K6" s="366"/>
      <c r="L6" s="352"/>
      <c r="M6" s="352"/>
      <c r="O6" s="114"/>
      <c r="P6" s="160"/>
      <c r="Q6" s="64"/>
      <c r="R6" s="61"/>
      <c r="S6" s="160"/>
      <c r="T6" s="160"/>
      <c r="U6" s="161"/>
      <c r="V6" s="62"/>
      <c r="W6" s="60"/>
      <c r="X6" s="177"/>
    </row>
    <row r="7" spans="1:256" ht="49.5" customHeight="1">
      <c r="A7" s="4">
        <v>4</v>
      </c>
      <c r="B7" s="4" t="s">
        <v>280</v>
      </c>
      <c r="C7" s="4" t="s">
        <v>281</v>
      </c>
      <c r="D7" s="24">
        <v>840000</v>
      </c>
      <c r="E7" s="234"/>
      <c r="F7" s="234"/>
      <c r="G7" s="4"/>
      <c r="H7" s="4"/>
      <c r="I7" s="233" t="e">
        <f>D7/H7</f>
        <v>#DIV/0!</v>
      </c>
      <c r="J7" s="411"/>
      <c r="K7" s="366"/>
      <c r="L7" s="450"/>
      <c r="M7" s="352"/>
      <c r="O7" s="114"/>
      <c r="P7" s="160"/>
      <c r="Q7" s="64"/>
      <c r="R7" s="61"/>
      <c r="S7" s="160"/>
      <c r="T7" s="160"/>
      <c r="U7" s="161"/>
      <c r="V7" s="62"/>
      <c r="W7" s="60"/>
      <c r="X7" s="177"/>
      <c r="IU7" s="158"/>
      <c r="IV7" s="158"/>
    </row>
    <row r="8" spans="1:256" ht="66.75" customHeight="1">
      <c r="A8" s="4">
        <v>5</v>
      </c>
      <c r="B8" s="4" t="s">
        <v>280</v>
      </c>
      <c r="C8" s="4" t="s">
        <v>282</v>
      </c>
      <c r="D8" s="24">
        <v>390000</v>
      </c>
      <c r="E8" s="234"/>
      <c r="F8" s="234"/>
      <c r="G8" s="4"/>
      <c r="H8" s="4"/>
      <c r="I8" s="233" t="e">
        <f>D8/H8</f>
        <v>#DIV/0!</v>
      </c>
      <c r="J8" s="411"/>
      <c r="K8" s="366"/>
      <c r="L8" s="450"/>
      <c r="M8" s="352"/>
      <c r="O8" s="114"/>
      <c r="P8" s="160"/>
      <c r="Q8" s="64"/>
      <c r="R8" s="61"/>
      <c r="S8" s="160"/>
      <c r="T8" s="160"/>
      <c r="U8" s="161"/>
      <c r="V8" s="62"/>
      <c r="W8" s="60"/>
      <c r="X8" s="177"/>
      <c r="IU8" s="158"/>
      <c r="IV8" s="158"/>
    </row>
    <row r="9" spans="1:256" ht="65.25" customHeight="1">
      <c r="A9" s="4">
        <v>6</v>
      </c>
      <c r="B9" s="4" t="s">
        <v>280</v>
      </c>
      <c r="C9" s="4" t="s">
        <v>283</v>
      </c>
      <c r="D9" s="24">
        <v>720000</v>
      </c>
      <c r="E9" s="24"/>
      <c r="F9" s="7"/>
      <c r="G9" s="4"/>
      <c r="H9" s="4"/>
      <c r="I9" s="233" t="e">
        <f>D9/H9</f>
        <v>#DIV/0!</v>
      </c>
      <c r="J9" s="411"/>
      <c r="K9" s="366"/>
      <c r="L9" s="450"/>
      <c r="M9" s="352"/>
      <c r="O9" s="114"/>
      <c r="P9" s="160"/>
      <c r="Q9" s="64"/>
      <c r="R9" s="61"/>
      <c r="S9" s="160"/>
      <c r="T9" s="160"/>
      <c r="U9" s="161"/>
      <c r="V9" s="62"/>
      <c r="W9" s="60"/>
      <c r="X9" s="177"/>
      <c r="IU9" s="158"/>
      <c r="IV9" s="158"/>
    </row>
    <row r="10" spans="1:256" ht="12" customHeight="1">
      <c r="A10" s="319" t="s">
        <v>21</v>
      </c>
      <c r="B10" s="319"/>
      <c r="C10" s="319"/>
      <c r="D10" s="319"/>
      <c r="E10" s="319"/>
      <c r="F10" s="319"/>
      <c r="G10" s="319"/>
      <c r="H10" s="319"/>
      <c r="I10" s="451"/>
      <c r="J10" s="411"/>
      <c r="K10" s="411"/>
      <c r="L10" s="452"/>
      <c r="M10" s="385">
        <f>SUM(M4:M9)</f>
        <v>0</v>
      </c>
      <c r="IU10" s="158"/>
      <c r="IV10" s="158"/>
    </row>
    <row r="11" spans="1:12" ht="33.75" customHeight="1">
      <c r="A11" s="320" t="s">
        <v>284</v>
      </c>
      <c r="B11" s="320"/>
      <c r="C11" s="320"/>
      <c r="D11" s="320"/>
      <c r="E11" s="320"/>
      <c r="F11" s="320"/>
      <c r="G11" s="320"/>
      <c r="H11" s="320"/>
      <c r="I11" s="320"/>
      <c r="J11" s="320"/>
      <c r="K11" s="320"/>
      <c r="L11" s="320"/>
    </row>
    <row r="12" spans="1:12" s="8" customFormat="1" ht="11.25" customHeight="1">
      <c r="A12" s="307" t="s">
        <v>119</v>
      </c>
      <c r="B12" s="307"/>
      <c r="C12" s="307"/>
      <c r="D12" s="307"/>
      <c r="E12" s="307"/>
      <c r="F12" s="307"/>
      <c r="G12" s="307"/>
      <c r="H12" s="307"/>
      <c r="I12" s="307"/>
      <c r="J12" s="307"/>
      <c r="K12" s="307"/>
      <c r="L12" s="307"/>
    </row>
    <row r="13" spans="1:13" s="8" customFormat="1" ht="11.25" customHeight="1">
      <c r="A13" s="301" t="s">
        <v>22</v>
      </c>
      <c r="B13" s="301"/>
      <c r="C13" s="301"/>
      <c r="D13" s="301"/>
      <c r="E13" s="301"/>
      <c r="F13" s="301"/>
      <c r="G13" s="301"/>
      <c r="H13" s="301"/>
      <c r="I13" s="301"/>
      <c r="J13" s="301"/>
      <c r="K13" s="301"/>
      <c r="L13" s="301"/>
      <c r="M13" s="301"/>
    </row>
    <row r="14" spans="1:12" s="8" customFormat="1" ht="36" customHeight="1">
      <c r="A14" s="307" t="s">
        <v>285</v>
      </c>
      <c r="B14" s="307"/>
      <c r="C14" s="307"/>
      <c r="D14" s="307"/>
      <c r="E14" s="307"/>
      <c r="F14" s="307"/>
      <c r="G14" s="307"/>
      <c r="H14" s="307"/>
      <c r="I14" s="307"/>
      <c r="J14" s="307"/>
      <c r="K14" s="307"/>
      <c r="L14" s="307"/>
    </row>
    <row r="15" spans="1:12" s="8" customFormat="1" ht="27" customHeight="1">
      <c r="A15" s="307" t="s">
        <v>25</v>
      </c>
      <c r="B15" s="307"/>
      <c r="C15" s="307"/>
      <c r="D15" s="307"/>
      <c r="E15" s="307"/>
      <c r="F15" s="307"/>
      <c r="G15" s="307"/>
      <c r="H15" s="307"/>
      <c r="I15" s="307"/>
      <c r="J15" s="307"/>
      <c r="K15" s="307"/>
      <c r="L15" s="307"/>
    </row>
    <row r="16" spans="1:12" s="8" customFormat="1" ht="12" customHeight="1">
      <c r="A16" s="307" t="s">
        <v>26</v>
      </c>
      <c r="B16" s="307"/>
      <c r="C16" s="307"/>
      <c r="D16" s="307"/>
      <c r="E16" s="307"/>
      <c r="F16" s="307"/>
      <c r="G16" s="307"/>
      <c r="H16" s="307"/>
      <c r="I16" s="307"/>
      <c r="J16" s="307"/>
      <c r="K16" s="307"/>
      <c r="L16" s="307"/>
    </row>
    <row r="17" spans="1:12" s="8" customFormat="1" ht="12" customHeight="1">
      <c r="A17" s="307" t="s">
        <v>27</v>
      </c>
      <c r="B17" s="307"/>
      <c r="C17" s="307"/>
      <c r="D17" s="307"/>
      <c r="E17" s="307"/>
      <c r="F17" s="307"/>
      <c r="G17" s="307"/>
      <c r="H17" s="307"/>
      <c r="I17" s="307"/>
      <c r="J17" s="307"/>
      <c r="K17" s="307"/>
      <c r="L17" s="307"/>
    </row>
    <row r="18" spans="1:12" ht="12" customHeight="1">
      <c r="A18" s="320" t="s">
        <v>28</v>
      </c>
      <c r="B18" s="320"/>
      <c r="C18" s="320"/>
      <c r="D18" s="320"/>
      <c r="E18" s="320"/>
      <c r="F18" s="320"/>
      <c r="G18" s="320"/>
      <c r="H18" s="320"/>
      <c r="I18" s="320"/>
      <c r="J18" s="320"/>
      <c r="K18" s="320"/>
      <c r="L18" s="320"/>
    </row>
    <row r="21" ht="12" customHeight="1">
      <c r="B21" s="235"/>
    </row>
  </sheetData>
  <sheetProtection selectLockedCells="1" selectUnlockedCells="1"/>
  <mergeCells count="9">
    <mergeCell ref="A16:L16"/>
    <mergeCell ref="A17:L17"/>
    <mergeCell ref="A18:L18"/>
    <mergeCell ref="A10:I10"/>
    <mergeCell ref="A11:L11"/>
    <mergeCell ref="A12:L12"/>
    <mergeCell ref="A13:M13"/>
    <mergeCell ref="A14:L14"/>
    <mergeCell ref="A15:L15"/>
  </mergeCells>
  <printOptions/>
  <pageMargins left="0.7479166666666667" right="0.7479166666666667" top="0.9840277777777777" bottom="0.9840277777777777" header="0.5118055555555555" footer="0.5118055555555555"/>
  <pageSetup horizontalDpi="300" verticalDpi="300" orientation="landscape" paperSize="9" scale="89"/>
</worksheet>
</file>

<file path=xl/worksheets/sheet2.xml><?xml version="1.0" encoding="utf-8"?>
<worksheet xmlns="http://schemas.openxmlformats.org/spreadsheetml/2006/main" xmlns:r="http://schemas.openxmlformats.org/officeDocument/2006/relationships">
  <dimension ref="A1:M16"/>
  <sheetViews>
    <sheetView zoomScale="120" zoomScaleNormal="120" zoomScaleSheetLayoutView="130" zoomScalePageLayoutView="0" workbookViewId="0" topLeftCell="A1">
      <selection activeCell="L6" sqref="L6"/>
    </sheetView>
  </sheetViews>
  <sheetFormatPr defaultColWidth="11.57421875" defaultRowHeight="12" customHeight="1"/>
  <cols>
    <col min="1" max="1" width="3.57421875" style="1" customWidth="1"/>
    <col min="2" max="2" width="25.421875" style="1" customWidth="1"/>
    <col min="3" max="3" width="8.140625" style="1" customWidth="1"/>
    <col min="4" max="4" width="8.421875" style="1" customWidth="1"/>
    <col min="5" max="5" width="12.57421875" style="1" customWidth="1"/>
    <col min="6" max="6" width="11.8515625" style="1" customWidth="1"/>
    <col min="7" max="7" width="11.140625" style="1" customWidth="1"/>
    <col min="8" max="8" width="10.421875" style="1" customWidth="1"/>
    <col min="9" max="9" width="11.00390625" style="1" customWidth="1"/>
    <col min="10" max="10" width="10.8515625" style="2" customWidth="1"/>
    <col min="11" max="11" width="5.00390625" style="1" customWidth="1"/>
    <col min="12" max="12" width="13.00390625" style="1" customWidth="1"/>
    <col min="13" max="13" width="14.00390625" style="1" customWidth="1"/>
    <col min="14" max="252" width="9.140625" style="1" customWidth="1"/>
  </cols>
  <sheetData>
    <row r="1" ht="12.75" customHeight="1">
      <c r="B1" s="3" t="s">
        <v>29</v>
      </c>
    </row>
    <row r="2" spans="1:13" s="32" customFormat="1" ht="85.5" customHeight="1">
      <c r="A2" s="4" t="s">
        <v>1</v>
      </c>
      <c r="B2" s="5" t="s">
        <v>2</v>
      </c>
      <c r="C2" s="4" t="s">
        <v>3</v>
      </c>
      <c r="D2" s="4" t="s">
        <v>4</v>
      </c>
      <c r="E2" s="6" t="s">
        <v>5</v>
      </c>
      <c r="F2" s="4" t="s">
        <v>6</v>
      </c>
      <c r="G2" s="4" t="s">
        <v>7</v>
      </c>
      <c r="H2" s="4" t="s">
        <v>8</v>
      </c>
      <c r="I2" s="7" t="s">
        <v>9</v>
      </c>
      <c r="J2" s="4" t="s">
        <v>10</v>
      </c>
      <c r="K2" s="4" t="s">
        <v>11</v>
      </c>
      <c r="L2" s="4" t="s">
        <v>12</v>
      </c>
      <c r="M2" s="4" t="s">
        <v>13</v>
      </c>
    </row>
    <row r="3" spans="1:13" s="36" customFormat="1" ht="11.25" customHeight="1">
      <c r="A3" s="33">
        <v>1</v>
      </c>
      <c r="B3" s="33">
        <v>2</v>
      </c>
      <c r="C3" s="33">
        <v>3</v>
      </c>
      <c r="D3" s="33">
        <v>4</v>
      </c>
      <c r="E3" s="33">
        <v>5</v>
      </c>
      <c r="F3" s="33">
        <v>6</v>
      </c>
      <c r="G3" s="33">
        <v>7</v>
      </c>
      <c r="H3" s="33">
        <v>8</v>
      </c>
      <c r="I3" s="33">
        <v>9</v>
      </c>
      <c r="J3" s="363">
        <v>10</v>
      </c>
      <c r="K3" s="364">
        <v>11</v>
      </c>
      <c r="L3" s="365">
        <v>12</v>
      </c>
      <c r="M3" s="32">
        <v>13</v>
      </c>
    </row>
    <row r="4" spans="1:13" ht="50.25" customHeight="1">
      <c r="A4" s="15">
        <v>1</v>
      </c>
      <c r="B4" s="15" t="s">
        <v>30</v>
      </c>
      <c r="C4" s="15" t="s">
        <v>31</v>
      </c>
      <c r="D4" s="37">
        <v>812</v>
      </c>
      <c r="E4" s="37"/>
      <c r="F4" s="38"/>
      <c r="G4" s="15"/>
      <c r="H4" s="39"/>
      <c r="I4" s="233" t="e">
        <f>D4/H4</f>
        <v>#DIV/0!</v>
      </c>
      <c r="J4" s="349"/>
      <c r="K4" s="366"/>
      <c r="L4" s="352"/>
      <c r="M4" s="352"/>
    </row>
    <row r="5" spans="1:13" ht="50.25" customHeight="1">
      <c r="A5" s="15">
        <v>2</v>
      </c>
      <c r="B5" s="15" t="s">
        <v>30</v>
      </c>
      <c r="C5" s="15" t="s">
        <v>32</v>
      </c>
      <c r="D5" s="37">
        <v>60</v>
      </c>
      <c r="E5" s="37"/>
      <c r="F5" s="38"/>
      <c r="G5" s="15"/>
      <c r="H5" s="39"/>
      <c r="I5" s="233" t="e">
        <f>D5/H5</f>
        <v>#DIV/0!</v>
      </c>
      <c r="J5" s="349"/>
      <c r="K5" s="366"/>
      <c r="L5" s="352"/>
      <c r="M5" s="352"/>
    </row>
    <row r="6" spans="1:13" ht="48.75" customHeight="1">
      <c r="A6" s="15">
        <v>3</v>
      </c>
      <c r="B6" s="15" t="s">
        <v>30</v>
      </c>
      <c r="C6" s="15" t="s">
        <v>33</v>
      </c>
      <c r="D6" s="37">
        <v>62</v>
      </c>
      <c r="E6" s="37"/>
      <c r="F6" s="38"/>
      <c r="G6" s="15"/>
      <c r="H6" s="39"/>
      <c r="I6" s="233" t="e">
        <f>D6/H6</f>
        <v>#DIV/0!</v>
      </c>
      <c r="J6" s="349"/>
      <c r="K6" s="366"/>
      <c r="L6" s="352"/>
      <c r="M6" s="352"/>
    </row>
    <row r="7" spans="1:13" ht="61.5" customHeight="1">
      <c r="A7" s="15">
        <v>4</v>
      </c>
      <c r="B7" s="15" t="s">
        <v>34</v>
      </c>
      <c r="C7" s="15" t="s">
        <v>35</v>
      </c>
      <c r="D7" s="37">
        <v>188</v>
      </c>
      <c r="E7" s="37"/>
      <c r="F7" s="38"/>
      <c r="G7" s="15"/>
      <c r="H7" s="39"/>
      <c r="I7" s="233" t="e">
        <f>D7/H7</f>
        <v>#DIV/0!</v>
      </c>
      <c r="J7" s="349"/>
      <c r="K7" s="366"/>
      <c r="L7" s="352"/>
      <c r="M7" s="352"/>
    </row>
    <row r="8" spans="1:13" ht="12" customHeight="1">
      <c r="A8" s="303" t="s">
        <v>21</v>
      </c>
      <c r="B8" s="303"/>
      <c r="C8" s="303"/>
      <c r="D8" s="303"/>
      <c r="E8" s="303"/>
      <c r="F8" s="303"/>
      <c r="G8" s="303"/>
      <c r="H8" s="303"/>
      <c r="I8" s="303"/>
      <c r="J8" s="300"/>
      <c r="K8" s="300"/>
      <c r="L8" s="43"/>
      <c r="M8" s="43">
        <f>SUM(M4:M7)</f>
        <v>0</v>
      </c>
    </row>
    <row r="9" spans="1:13" ht="12" customHeight="1">
      <c r="A9" s="301" t="s">
        <v>22</v>
      </c>
      <c r="B9" s="301"/>
      <c r="C9" s="301"/>
      <c r="D9" s="301"/>
      <c r="E9" s="301"/>
      <c r="F9" s="301"/>
      <c r="G9" s="301"/>
      <c r="H9" s="301"/>
      <c r="I9" s="301"/>
      <c r="J9" s="301"/>
      <c r="K9" s="301"/>
      <c r="L9" s="301"/>
      <c r="M9" s="301"/>
    </row>
    <row r="10" spans="1:12" s="36" customFormat="1" ht="25.5" customHeight="1">
      <c r="A10" s="304" t="s">
        <v>36</v>
      </c>
      <c r="B10" s="304"/>
      <c r="C10" s="304"/>
      <c r="D10" s="304"/>
      <c r="E10" s="304"/>
      <c r="F10" s="304"/>
      <c r="G10" s="304"/>
      <c r="H10" s="304"/>
      <c r="I10" s="304"/>
      <c r="J10" s="304"/>
      <c r="K10" s="304"/>
      <c r="L10" s="304"/>
    </row>
    <row r="11" spans="1:12" s="44" customFormat="1" ht="25.5" customHeight="1">
      <c r="A11" s="305" t="s">
        <v>37</v>
      </c>
      <c r="B11" s="305"/>
      <c r="C11" s="305"/>
      <c r="D11" s="305"/>
      <c r="E11" s="305"/>
      <c r="F11" s="305"/>
      <c r="G11" s="305"/>
      <c r="H11" s="305"/>
      <c r="I11" s="305"/>
      <c r="J11" s="305"/>
      <c r="K11" s="305"/>
      <c r="L11" s="305"/>
    </row>
    <row r="12" spans="1:12" s="44" customFormat="1" ht="27.75" customHeight="1">
      <c r="A12" s="305" t="s">
        <v>24</v>
      </c>
      <c r="B12" s="305"/>
      <c r="C12" s="305"/>
      <c r="D12" s="305"/>
      <c r="E12" s="305"/>
      <c r="F12" s="305"/>
      <c r="G12" s="305"/>
      <c r="H12" s="305"/>
      <c r="I12" s="305"/>
      <c r="J12" s="305"/>
      <c r="K12" s="305"/>
      <c r="L12" s="305"/>
    </row>
    <row r="13" spans="1:12" s="44" customFormat="1" ht="12" customHeight="1">
      <c r="A13" s="305" t="s">
        <v>25</v>
      </c>
      <c r="B13" s="305"/>
      <c r="C13" s="305"/>
      <c r="D13" s="305"/>
      <c r="E13" s="305"/>
      <c r="F13" s="305"/>
      <c r="G13" s="305"/>
      <c r="H13" s="305"/>
      <c r="I13" s="305"/>
      <c r="J13" s="305"/>
      <c r="K13" s="305"/>
      <c r="L13" s="305"/>
    </row>
    <row r="14" spans="1:12" s="44" customFormat="1" ht="12" customHeight="1">
      <c r="A14" s="305" t="s">
        <v>26</v>
      </c>
      <c r="B14" s="305"/>
      <c r="C14" s="305"/>
      <c r="D14" s="305"/>
      <c r="E14" s="305"/>
      <c r="F14" s="305"/>
      <c r="G14" s="305"/>
      <c r="H14" s="305"/>
      <c r="I14" s="305"/>
      <c r="J14" s="305"/>
      <c r="K14" s="305"/>
      <c r="L14" s="305"/>
    </row>
    <row r="15" spans="1:12" s="44" customFormat="1" ht="12" customHeight="1">
      <c r="A15" s="305" t="s">
        <v>27</v>
      </c>
      <c r="B15" s="305"/>
      <c r="C15" s="305"/>
      <c r="D15" s="305"/>
      <c r="E15" s="305"/>
      <c r="F15" s="305"/>
      <c r="G15" s="305"/>
      <c r="H15" s="305"/>
      <c r="I15" s="305"/>
      <c r="J15" s="305"/>
      <c r="K15" s="305"/>
      <c r="L15" s="305"/>
    </row>
    <row r="16" spans="1:12" s="44" customFormat="1" ht="12" customHeight="1">
      <c r="A16" s="305" t="s">
        <v>28</v>
      </c>
      <c r="B16" s="305"/>
      <c r="C16" s="305"/>
      <c r="D16" s="305"/>
      <c r="E16" s="305"/>
      <c r="F16" s="305"/>
      <c r="G16" s="305"/>
      <c r="H16" s="305"/>
      <c r="I16" s="305"/>
      <c r="J16" s="305"/>
      <c r="K16" s="305"/>
      <c r="L16" s="305"/>
    </row>
  </sheetData>
  <sheetProtection selectLockedCells="1" selectUnlockedCells="1"/>
  <mergeCells count="9">
    <mergeCell ref="A14:L14"/>
    <mergeCell ref="A15:L15"/>
    <mergeCell ref="A16:L16"/>
    <mergeCell ref="A8:K8"/>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scale="90"/>
</worksheet>
</file>

<file path=xl/worksheets/sheet20.xml><?xml version="1.0" encoding="utf-8"?>
<worksheet xmlns="http://schemas.openxmlformats.org/spreadsheetml/2006/main" xmlns:r="http://schemas.openxmlformats.org/officeDocument/2006/relationships">
  <dimension ref="A1:M16"/>
  <sheetViews>
    <sheetView zoomScale="120" zoomScaleNormal="120" zoomScaleSheetLayoutView="130" zoomScalePageLayoutView="0" workbookViewId="0" topLeftCell="A5">
      <selection activeCell="L4" sqref="L4"/>
    </sheetView>
  </sheetViews>
  <sheetFormatPr defaultColWidth="11.57421875" defaultRowHeight="12.75"/>
  <cols>
    <col min="1" max="1" width="5.00390625" style="0" customWidth="1"/>
    <col min="2" max="2" width="33.28125" style="0" customWidth="1"/>
    <col min="3" max="4" width="13.8515625" style="0" customWidth="1"/>
    <col min="5" max="7" width="11.57421875" style="0" customWidth="1"/>
    <col min="8" max="8" width="14.421875" style="0" customWidth="1"/>
    <col min="9" max="9" width="9.57421875" style="0" customWidth="1"/>
    <col min="10" max="10" width="14.57421875" style="0" customWidth="1"/>
    <col min="11" max="11" width="4.8515625" style="0" customWidth="1"/>
    <col min="12" max="12" width="11.57421875" style="0" customWidth="1"/>
    <col min="13" max="13" width="12.57421875" style="0" customWidth="1"/>
  </cols>
  <sheetData>
    <row r="1" s="1" customFormat="1" ht="12">
      <c r="B1" s="3" t="s">
        <v>286</v>
      </c>
    </row>
    <row r="2" spans="1:13" s="9" customFormat="1" ht="72">
      <c r="A2" s="4" t="s">
        <v>1</v>
      </c>
      <c r="B2" s="5" t="s">
        <v>2</v>
      </c>
      <c r="C2" s="4" t="s">
        <v>3</v>
      </c>
      <c r="D2" s="4" t="s">
        <v>4</v>
      </c>
      <c r="E2" s="6" t="s">
        <v>5</v>
      </c>
      <c r="F2" s="4" t="s">
        <v>6</v>
      </c>
      <c r="G2" s="4" t="s">
        <v>7</v>
      </c>
      <c r="H2" s="4" t="s">
        <v>8</v>
      </c>
      <c r="I2" s="7" t="s">
        <v>9</v>
      </c>
      <c r="J2" s="4" t="s">
        <v>10</v>
      </c>
      <c r="K2" s="4" t="s">
        <v>11</v>
      </c>
      <c r="L2" s="4" t="s">
        <v>12</v>
      </c>
      <c r="M2" s="4" t="s">
        <v>13</v>
      </c>
    </row>
    <row r="3" spans="1:13" s="149" customFormat="1" ht="12.75">
      <c r="A3" s="50">
        <v>1</v>
      </c>
      <c r="B3" s="50">
        <v>2</v>
      </c>
      <c r="C3" s="50">
        <v>3</v>
      </c>
      <c r="D3" s="50" t="s">
        <v>14</v>
      </c>
      <c r="E3" s="50">
        <v>5</v>
      </c>
      <c r="F3" s="50">
        <v>6</v>
      </c>
      <c r="G3" s="50">
        <v>7</v>
      </c>
      <c r="H3" s="50">
        <v>8</v>
      </c>
      <c r="I3" s="50">
        <v>9</v>
      </c>
      <c r="J3" s="420" t="s">
        <v>96</v>
      </c>
      <c r="K3" s="420" t="s">
        <v>97</v>
      </c>
      <c r="L3" s="420">
        <v>12</v>
      </c>
      <c r="M3" s="420" t="s">
        <v>45</v>
      </c>
    </row>
    <row r="4" spans="1:13" s="149" customFormat="1" ht="409.5" customHeight="1">
      <c r="A4" s="17">
        <v>1</v>
      </c>
      <c r="B4" s="236" t="s">
        <v>287</v>
      </c>
      <c r="C4" s="59" t="s">
        <v>57</v>
      </c>
      <c r="D4" s="24">
        <v>90</v>
      </c>
      <c r="E4" s="7"/>
      <c r="F4" s="63"/>
      <c r="G4" s="4"/>
      <c r="H4" s="7"/>
      <c r="I4" s="233" t="e">
        <f>E4/H4</f>
        <v>#DIV/0!</v>
      </c>
      <c r="J4" s="404"/>
      <c r="K4" s="366"/>
      <c r="L4" s="411"/>
      <c r="M4" s="406"/>
    </row>
    <row r="5" spans="1:13" s="9" customFormat="1" ht="382.5" customHeight="1">
      <c r="A5" s="17">
        <v>2</v>
      </c>
      <c r="B5" s="237" t="s">
        <v>288</v>
      </c>
      <c r="C5" s="59" t="s">
        <v>57</v>
      </c>
      <c r="D5" s="24">
        <v>275</v>
      </c>
      <c r="E5" s="7"/>
      <c r="F5" s="63"/>
      <c r="G5" s="4"/>
      <c r="H5" s="7"/>
      <c r="I5" s="233" t="e">
        <f>E5/H5</f>
        <v>#DIV/0!</v>
      </c>
      <c r="J5" s="404"/>
      <c r="K5" s="366"/>
      <c r="L5" s="411"/>
      <c r="M5" s="406"/>
    </row>
    <row r="6" spans="1:13" s="9" customFormat="1" ht="49.5" customHeight="1">
      <c r="A6" s="17">
        <v>3</v>
      </c>
      <c r="B6" s="17" t="s">
        <v>289</v>
      </c>
      <c r="C6" s="59" t="s">
        <v>290</v>
      </c>
      <c r="D6" s="24">
        <v>500</v>
      </c>
      <c r="E6" s="7"/>
      <c r="F6" s="63"/>
      <c r="G6" s="4"/>
      <c r="H6" s="7"/>
      <c r="I6" s="233"/>
      <c r="J6" s="434"/>
      <c r="K6" s="366"/>
      <c r="L6" s="411"/>
      <c r="M6" s="406"/>
    </row>
    <row r="7" spans="1:13" ht="12.75" customHeight="1">
      <c r="A7" s="321" t="s">
        <v>21</v>
      </c>
      <c r="B7" s="321"/>
      <c r="C7" s="321"/>
      <c r="D7" s="321"/>
      <c r="E7" s="321"/>
      <c r="F7" s="321"/>
      <c r="G7" s="321"/>
      <c r="H7" s="321"/>
      <c r="I7" s="321"/>
      <c r="J7" s="453"/>
      <c r="K7" s="454"/>
      <c r="L7" s="455"/>
      <c r="M7" s="455">
        <f>SUM(M2:M6)</f>
        <v>0</v>
      </c>
    </row>
    <row r="8" spans="1:12" s="1" customFormat="1" ht="12.75" customHeight="1">
      <c r="A8" s="322"/>
      <c r="B8" s="322"/>
      <c r="C8" s="322"/>
      <c r="D8" s="322"/>
      <c r="E8" s="322"/>
      <c r="F8" s="322"/>
      <c r="G8" s="322"/>
      <c r="H8" s="322"/>
      <c r="L8" s="238"/>
    </row>
    <row r="10" spans="1:13" ht="12.75" customHeight="1">
      <c r="A10" s="301" t="s">
        <v>22</v>
      </c>
      <c r="B10" s="301"/>
      <c r="C10" s="301"/>
      <c r="D10" s="301"/>
      <c r="E10" s="301"/>
      <c r="F10" s="301"/>
      <c r="G10" s="301"/>
      <c r="H10" s="301"/>
      <c r="I10" s="301"/>
      <c r="J10" s="301"/>
      <c r="K10" s="301"/>
      <c r="L10" s="301"/>
      <c r="M10" s="301"/>
    </row>
    <row r="11" spans="1:13" ht="12.75" customHeight="1">
      <c r="A11" s="307" t="s">
        <v>119</v>
      </c>
      <c r="B11" s="307"/>
      <c r="C11" s="307"/>
      <c r="D11" s="307"/>
      <c r="E11" s="307"/>
      <c r="F11" s="307"/>
      <c r="G11" s="307"/>
      <c r="H11" s="307"/>
      <c r="I11" s="307"/>
      <c r="J11" s="307"/>
      <c r="K11" s="307"/>
      <c r="L11" s="307"/>
      <c r="M11" s="30"/>
    </row>
    <row r="12" spans="1:10" s="157" customFormat="1" ht="27.75" customHeight="1">
      <c r="A12" s="301" t="s">
        <v>128</v>
      </c>
      <c r="B12" s="301"/>
      <c r="C12" s="301"/>
      <c r="D12" s="301"/>
      <c r="E12" s="301"/>
      <c r="F12" s="301"/>
      <c r="G12" s="301"/>
      <c r="H12" s="301"/>
      <c r="I12" s="301"/>
      <c r="J12" s="301"/>
    </row>
    <row r="13" spans="1:12" s="157" customFormat="1" ht="27.75" customHeight="1">
      <c r="A13" s="305" t="s">
        <v>25</v>
      </c>
      <c r="B13" s="305"/>
      <c r="C13" s="305"/>
      <c r="D13" s="305"/>
      <c r="E13" s="305"/>
      <c r="F13" s="305"/>
      <c r="G13" s="305"/>
      <c r="H13" s="305"/>
      <c r="I13" s="305"/>
      <c r="J13" s="305"/>
      <c r="K13" s="305"/>
      <c r="L13" s="305"/>
    </row>
    <row r="14" spans="1:12" ht="12.75" customHeight="1">
      <c r="A14" s="305" t="s">
        <v>26</v>
      </c>
      <c r="B14" s="305"/>
      <c r="C14" s="305"/>
      <c r="D14" s="305"/>
      <c r="E14" s="305"/>
      <c r="F14" s="305"/>
      <c r="G14" s="305"/>
      <c r="H14" s="305"/>
      <c r="I14" s="305"/>
      <c r="J14" s="305"/>
      <c r="K14" s="305"/>
      <c r="L14" s="305"/>
    </row>
    <row r="15" spans="1:12" ht="12.75" customHeight="1">
      <c r="A15" s="305" t="s">
        <v>27</v>
      </c>
      <c r="B15" s="305"/>
      <c r="C15" s="305"/>
      <c r="D15" s="305"/>
      <c r="E15" s="305"/>
      <c r="F15" s="305"/>
      <c r="G15" s="305"/>
      <c r="H15" s="305"/>
      <c r="I15" s="305"/>
      <c r="J15" s="305"/>
      <c r="K15" s="305"/>
      <c r="L15" s="305"/>
    </row>
    <row r="16" spans="1:12" ht="12.75" customHeight="1">
      <c r="A16" s="305" t="s">
        <v>28</v>
      </c>
      <c r="B16" s="305"/>
      <c r="C16" s="305"/>
      <c r="D16" s="305"/>
      <c r="E16" s="305"/>
      <c r="F16" s="305"/>
      <c r="G16" s="305"/>
      <c r="H16" s="305"/>
      <c r="I16" s="305"/>
      <c r="J16" s="305"/>
      <c r="K16" s="305"/>
      <c r="L16" s="305"/>
    </row>
  </sheetData>
  <sheetProtection selectLockedCells="1" selectUnlockedCells="1"/>
  <mergeCells count="9">
    <mergeCell ref="A14:L14"/>
    <mergeCell ref="A15:L15"/>
    <mergeCell ref="A16:L16"/>
    <mergeCell ref="A7:I7"/>
    <mergeCell ref="A8:H8"/>
    <mergeCell ref="A10:M10"/>
    <mergeCell ref="A11:L11"/>
    <mergeCell ref="A12:J12"/>
    <mergeCell ref="A13:L13"/>
  </mergeCells>
  <printOptions/>
  <pageMargins left="0.7875" right="0.7875" top="1.0527777777777778" bottom="1.0527777777777778" header="0.5118055555555555" footer="0.5118055555555555"/>
  <pageSetup horizontalDpi="300" verticalDpi="300" orientation="landscape" paperSize="9" scale="62"/>
  <rowBreaks count="1" manualBreakCount="1">
    <brk id="4" max="255" man="1"/>
  </rowBreaks>
</worksheet>
</file>

<file path=xl/worksheets/sheet21.xml><?xml version="1.0" encoding="utf-8"?>
<worksheet xmlns="http://schemas.openxmlformats.org/spreadsheetml/2006/main" xmlns:r="http://schemas.openxmlformats.org/officeDocument/2006/relationships">
  <dimension ref="A1:IP20"/>
  <sheetViews>
    <sheetView zoomScale="120" zoomScaleNormal="120" zoomScaleSheetLayoutView="130" zoomScalePageLayoutView="0" workbookViewId="0" topLeftCell="A2">
      <selection activeCell="J4" sqref="J4:M4"/>
    </sheetView>
  </sheetViews>
  <sheetFormatPr defaultColWidth="11.57421875" defaultRowHeight="12.75"/>
  <cols>
    <col min="1" max="1" width="5.00390625" style="158" customWidth="1"/>
    <col min="2" max="2" width="32.140625" style="158" customWidth="1"/>
    <col min="3" max="4" width="11.57421875" style="158" customWidth="1"/>
    <col min="5" max="5" width="16.00390625" style="158" customWidth="1"/>
    <col min="6" max="6" width="13.28125" style="158" customWidth="1"/>
    <col min="7" max="7" width="11.57421875" style="158" customWidth="1"/>
    <col min="8" max="8" width="15.140625" style="158" customWidth="1"/>
    <col min="9" max="9" width="9.8515625" style="158" customWidth="1"/>
    <col min="10" max="10" width="17.57421875" style="158" customWidth="1"/>
    <col min="11" max="11" width="7.421875" style="158" customWidth="1"/>
    <col min="12" max="16384" width="11.57421875" style="158" customWidth="1"/>
  </cols>
  <sheetData>
    <row r="1" spans="1:250" s="9" customFormat="1" ht="12.75">
      <c r="A1" s="1"/>
      <c r="B1" s="3" t="s">
        <v>291</v>
      </c>
      <c r="C1" s="1"/>
      <c r="D1" s="1"/>
      <c r="E1" s="1"/>
      <c r="F1" s="1"/>
      <c r="G1" s="1"/>
      <c r="H1" s="1"/>
      <c r="I1" s="1"/>
      <c r="J1" s="1"/>
      <c r="K1" s="1"/>
      <c r="L1" s="1"/>
      <c r="M1" s="1"/>
      <c r="IP1" s="158"/>
    </row>
    <row r="2" spans="1:13" s="9" customFormat="1" ht="72">
      <c r="A2" s="4" t="s">
        <v>1</v>
      </c>
      <c r="B2" s="5" t="s">
        <v>2</v>
      </c>
      <c r="C2" s="4" t="s">
        <v>3</v>
      </c>
      <c r="D2" s="4" t="s">
        <v>4</v>
      </c>
      <c r="E2" s="148" t="s">
        <v>5</v>
      </c>
      <c r="F2" s="4" t="s">
        <v>6</v>
      </c>
      <c r="G2" s="4" t="s">
        <v>7</v>
      </c>
      <c r="H2" s="4" t="s">
        <v>8</v>
      </c>
      <c r="I2" s="7" t="s">
        <v>9</v>
      </c>
      <c r="J2" s="4" t="s">
        <v>10</v>
      </c>
      <c r="K2" s="4" t="s">
        <v>11</v>
      </c>
      <c r="L2" s="239" t="s">
        <v>12</v>
      </c>
      <c r="M2" s="4" t="s">
        <v>13</v>
      </c>
    </row>
    <row r="3" spans="1:13" s="240" customFormat="1" ht="12.75">
      <c r="A3" s="50">
        <v>1</v>
      </c>
      <c r="B3" s="50">
        <v>2</v>
      </c>
      <c r="C3" s="50">
        <v>3</v>
      </c>
      <c r="D3" s="50" t="s">
        <v>14</v>
      </c>
      <c r="E3" s="50">
        <v>5</v>
      </c>
      <c r="F3" s="50">
        <v>6</v>
      </c>
      <c r="G3" s="50">
        <v>7</v>
      </c>
      <c r="H3" s="50">
        <v>8</v>
      </c>
      <c r="I3" s="50">
        <v>9</v>
      </c>
      <c r="J3" s="420" t="s">
        <v>96</v>
      </c>
      <c r="K3" s="420" t="s">
        <v>97</v>
      </c>
      <c r="L3" s="456">
        <v>12</v>
      </c>
      <c r="M3" s="420" t="s">
        <v>45</v>
      </c>
    </row>
    <row r="4" spans="1:13" s="9" customFormat="1" ht="90.75" customHeight="1">
      <c r="A4" s="4">
        <v>1</v>
      </c>
      <c r="B4" s="4" t="s">
        <v>292</v>
      </c>
      <c r="C4" s="4" t="s">
        <v>293</v>
      </c>
      <c r="D4" s="137">
        <v>250</v>
      </c>
      <c r="E4" s="137"/>
      <c r="F4" s="138"/>
      <c r="G4" s="138"/>
      <c r="H4" s="136"/>
      <c r="I4" s="233" t="e">
        <f>E4/H4</f>
        <v>#DIV/0!</v>
      </c>
      <c r="J4" s="424"/>
      <c r="K4" s="366"/>
      <c r="L4" s="425"/>
      <c r="M4" s="352"/>
    </row>
    <row r="5" spans="1:13" ht="12.75" customHeight="1">
      <c r="A5" s="303" t="s">
        <v>21</v>
      </c>
      <c r="B5" s="303"/>
      <c r="C5" s="303"/>
      <c r="D5" s="303"/>
      <c r="E5" s="303"/>
      <c r="F5" s="303"/>
      <c r="G5" s="303"/>
      <c r="H5" s="303"/>
      <c r="I5" s="303"/>
      <c r="J5" s="300"/>
      <c r="K5" s="300"/>
      <c r="L5" s="457"/>
      <c r="M5" s="457">
        <f>SUM(M4:M4)</f>
        <v>0</v>
      </c>
    </row>
    <row r="6" spans="1:13" ht="12.75" customHeight="1">
      <c r="A6" s="27"/>
      <c r="B6" s="27"/>
      <c r="C6" s="27"/>
      <c r="D6" s="27"/>
      <c r="E6" s="27"/>
      <c r="F6" s="27"/>
      <c r="G6" s="27"/>
      <c r="H6" s="27"/>
      <c r="I6" s="27"/>
      <c r="J6" s="27"/>
      <c r="K6" s="27"/>
      <c r="L6" s="241"/>
      <c r="M6" s="241"/>
    </row>
    <row r="7" spans="1:13" ht="12.75" customHeight="1">
      <c r="A7" s="301" t="s">
        <v>22</v>
      </c>
      <c r="B7" s="301"/>
      <c r="C7" s="301"/>
      <c r="D7" s="301"/>
      <c r="E7" s="301"/>
      <c r="F7" s="301"/>
      <c r="G7" s="301"/>
      <c r="H7" s="301"/>
      <c r="I7" s="301"/>
      <c r="J7" s="301"/>
      <c r="K7" s="301"/>
      <c r="L7" s="301"/>
      <c r="M7" s="301"/>
    </row>
    <row r="8" spans="1:13" ht="12.75" customHeight="1">
      <c r="A8" s="307" t="s">
        <v>119</v>
      </c>
      <c r="B8" s="307"/>
      <c r="C8" s="307"/>
      <c r="D8" s="307"/>
      <c r="E8" s="307"/>
      <c r="F8" s="307"/>
      <c r="G8" s="307"/>
      <c r="H8" s="307"/>
      <c r="I8" s="307"/>
      <c r="J8" s="307"/>
      <c r="K8" s="307"/>
      <c r="L8" s="307"/>
      <c r="M8" s="30"/>
    </row>
    <row r="9" spans="1:13" s="9" customFormat="1" ht="35.25" customHeight="1">
      <c r="A9" s="305" t="s">
        <v>294</v>
      </c>
      <c r="B9" s="305"/>
      <c r="C9" s="305"/>
      <c r="D9" s="305"/>
      <c r="E9" s="305"/>
      <c r="F9" s="305"/>
      <c r="G9" s="305"/>
      <c r="H9" s="305"/>
      <c r="I9" s="305"/>
      <c r="J9" s="305"/>
      <c r="K9" s="305"/>
      <c r="L9" s="305"/>
      <c r="M9" s="44"/>
    </row>
    <row r="10" spans="1:13" s="9" customFormat="1" ht="29.25" customHeight="1">
      <c r="A10" s="305" t="s">
        <v>25</v>
      </c>
      <c r="B10" s="305"/>
      <c r="C10" s="305"/>
      <c r="D10" s="305"/>
      <c r="E10" s="305"/>
      <c r="F10" s="305"/>
      <c r="G10" s="305"/>
      <c r="H10" s="305"/>
      <c r="I10" s="305"/>
      <c r="J10" s="305"/>
      <c r="K10" s="305"/>
      <c r="L10" s="305"/>
      <c r="M10" s="44"/>
    </row>
    <row r="11" spans="1:13" s="9" customFormat="1" ht="18" customHeight="1">
      <c r="A11" s="305" t="s">
        <v>26</v>
      </c>
      <c r="B11" s="305"/>
      <c r="C11" s="305"/>
      <c r="D11" s="305"/>
      <c r="E11" s="305"/>
      <c r="F11" s="305"/>
      <c r="G11" s="305"/>
      <c r="H11" s="305"/>
      <c r="I11" s="305"/>
      <c r="J11" s="305"/>
      <c r="K11" s="305"/>
      <c r="L11" s="305"/>
      <c r="M11" s="44"/>
    </row>
    <row r="12" spans="1:13" s="9" customFormat="1" ht="12" customHeight="1">
      <c r="A12" s="305" t="s">
        <v>27</v>
      </c>
      <c r="B12" s="305"/>
      <c r="C12" s="305"/>
      <c r="D12" s="305"/>
      <c r="E12" s="305"/>
      <c r="F12" s="305"/>
      <c r="G12" s="305"/>
      <c r="H12" s="305"/>
      <c r="I12" s="305"/>
      <c r="J12" s="305"/>
      <c r="K12" s="305"/>
      <c r="L12" s="305"/>
      <c r="M12" s="44"/>
    </row>
    <row r="13" spans="1:13" s="9" customFormat="1" ht="12" customHeight="1">
      <c r="A13" s="305" t="s">
        <v>28</v>
      </c>
      <c r="B13" s="305"/>
      <c r="C13" s="305"/>
      <c r="D13" s="305"/>
      <c r="E13" s="305"/>
      <c r="F13" s="305"/>
      <c r="G13" s="305"/>
      <c r="H13" s="305"/>
      <c r="I13" s="305"/>
      <c r="J13" s="305"/>
      <c r="K13" s="305"/>
      <c r="L13" s="305"/>
      <c r="M13" s="44"/>
    </row>
    <row r="14" spans="1:13" s="9" customFormat="1" ht="12" customHeight="1">
      <c r="A14" s="1"/>
      <c r="B14" s="1"/>
      <c r="C14" s="1"/>
      <c r="D14" s="1"/>
      <c r="E14" s="1"/>
      <c r="F14" s="1"/>
      <c r="G14" s="1"/>
      <c r="H14" s="1"/>
      <c r="I14" s="1"/>
      <c r="J14" s="1"/>
      <c r="K14" s="1"/>
      <c r="L14" s="1"/>
      <c r="M14" s="1"/>
    </row>
    <row r="15" spans="1:13" s="9" customFormat="1" ht="21.75" customHeight="1">
      <c r="A15" s="1"/>
      <c r="B15" s="1" t="s">
        <v>295</v>
      </c>
      <c r="C15" s="1"/>
      <c r="D15" s="1"/>
      <c r="E15" s="1"/>
      <c r="F15" s="1"/>
      <c r="G15" s="1"/>
      <c r="H15" s="1"/>
      <c r="I15" s="1"/>
      <c r="J15" s="1"/>
      <c r="K15" s="1"/>
      <c r="L15" s="1"/>
      <c r="M15" s="1"/>
    </row>
    <row r="16" spans="1:13" s="9" customFormat="1" ht="12" customHeight="1">
      <c r="A16" s="1"/>
      <c r="B16" s="1" t="s">
        <v>296</v>
      </c>
      <c r="C16" s="1"/>
      <c r="D16" s="1"/>
      <c r="E16" s="1"/>
      <c r="F16" s="1"/>
      <c r="G16" s="1"/>
      <c r="H16" s="1"/>
      <c r="I16" s="1"/>
      <c r="J16" s="1"/>
      <c r="K16" s="1"/>
      <c r="L16" s="1"/>
      <c r="M16" s="1"/>
    </row>
    <row r="17" spans="1:10" s="9" customFormat="1" ht="12" customHeight="1">
      <c r="A17" s="323" t="s">
        <v>297</v>
      </c>
      <c r="B17" s="323"/>
      <c r="C17" s="323"/>
      <c r="D17" s="323"/>
      <c r="E17" s="323"/>
      <c r="F17" s="323"/>
      <c r="G17" s="323"/>
      <c r="H17" s="323"/>
      <c r="I17" s="187"/>
      <c r="J17" s="187"/>
    </row>
    <row r="18" spans="1:10" s="9" customFormat="1" ht="12.75" customHeight="1">
      <c r="A18" s="324" t="s">
        <v>298</v>
      </c>
      <c r="B18" s="324"/>
      <c r="C18" s="324"/>
      <c r="D18" s="324"/>
      <c r="E18" s="324"/>
      <c r="F18" s="324"/>
      <c r="G18" s="324"/>
      <c r="H18" s="324"/>
      <c r="I18" s="187"/>
      <c r="J18" s="187"/>
    </row>
    <row r="19" spans="1:10" s="9" customFormat="1" ht="12">
      <c r="A19" s="187"/>
      <c r="B19" s="187"/>
      <c r="C19" s="187"/>
      <c r="D19" s="187"/>
      <c r="E19" s="187"/>
      <c r="F19" s="187"/>
      <c r="G19" s="187"/>
      <c r="H19" s="187"/>
      <c r="I19" s="187"/>
      <c r="J19" s="187"/>
    </row>
    <row r="20" spans="1:10" s="8" customFormat="1" ht="40.5" customHeight="1">
      <c r="A20" s="61"/>
      <c r="B20" s="61"/>
      <c r="C20" s="61"/>
      <c r="D20" s="61"/>
      <c r="E20" s="61"/>
      <c r="F20" s="61"/>
      <c r="G20" s="61"/>
      <c r="H20" s="61"/>
      <c r="I20" s="61"/>
      <c r="J20" s="61"/>
    </row>
  </sheetData>
  <sheetProtection selectLockedCells="1" selectUnlockedCells="1"/>
  <mergeCells count="10">
    <mergeCell ref="A12:L12"/>
    <mergeCell ref="A13:L13"/>
    <mergeCell ref="A17:H17"/>
    <mergeCell ref="A18:H18"/>
    <mergeCell ref="A5:K5"/>
    <mergeCell ref="A7:M7"/>
    <mergeCell ref="A8:L8"/>
    <mergeCell ref="A9:L9"/>
    <mergeCell ref="A10:L10"/>
    <mergeCell ref="A11:L11"/>
  </mergeCells>
  <printOptions/>
  <pageMargins left="0.7875" right="0.7875" top="1.0527777777777778" bottom="1.0527777777777778" header="0.5118055555555555" footer="0.5118055555555555"/>
  <pageSetup horizontalDpi="300" verticalDpi="300" orientation="landscape" paperSize="9" scale="70"/>
</worksheet>
</file>

<file path=xl/worksheets/sheet22.xml><?xml version="1.0" encoding="utf-8"?>
<worksheet xmlns="http://schemas.openxmlformats.org/spreadsheetml/2006/main" xmlns:r="http://schemas.openxmlformats.org/officeDocument/2006/relationships">
  <dimension ref="A1:IP60"/>
  <sheetViews>
    <sheetView zoomScale="120" zoomScaleNormal="120" zoomScaleSheetLayoutView="130" zoomScalePageLayoutView="0" workbookViewId="0" topLeftCell="A1">
      <selection activeCell="J4" sqref="J4:M4"/>
    </sheetView>
  </sheetViews>
  <sheetFormatPr defaultColWidth="11.57421875" defaultRowHeight="12.75" customHeight="1"/>
  <cols>
    <col min="1" max="1" width="3.421875" style="1" customWidth="1"/>
    <col min="2" max="2" width="34.421875" style="1" customWidth="1"/>
    <col min="3" max="3" width="8.7109375" style="1" customWidth="1"/>
    <col min="4" max="4" width="12.140625" style="1" customWidth="1"/>
    <col min="5" max="5" width="12.28125" style="1" customWidth="1"/>
    <col min="6" max="6" width="11.140625" style="1" customWidth="1"/>
    <col min="7" max="7" width="14.7109375" style="1" customWidth="1"/>
    <col min="8" max="8" width="9.140625" style="1" customWidth="1"/>
    <col min="9" max="9" width="11.140625" style="1" customWidth="1"/>
    <col min="10" max="10" width="14.00390625" style="1" customWidth="1"/>
    <col min="11" max="11" width="5.8515625" style="1" customWidth="1"/>
    <col min="12" max="250" width="9.140625" style="1" customWidth="1"/>
  </cols>
  <sheetData>
    <row r="1" ht="12.75" customHeight="1">
      <c r="B1" s="3" t="s">
        <v>299</v>
      </c>
    </row>
    <row r="2" spans="1:13" s="9" customFormat="1" ht="57" customHeight="1">
      <c r="A2" s="4" t="s">
        <v>1</v>
      </c>
      <c r="B2" s="5" t="s">
        <v>2</v>
      </c>
      <c r="C2" s="4" t="s">
        <v>3</v>
      </c>
      <c r="D2" s="4" t="s">
        <v>4</v>
      </c>
      <c r="E2" s="6" t="s">
        <v>5</v>
      </c>
      <c r="F2" s="4" t="s">
        <v>6</v>
      </c>
      <c r="G2" s="4" t="s">
        <v>7</v>
      </c>
      <c r="H2" s="4" t="s">
        <v>8</v>
      </c>
      <c r="I2" s="7" t="s">
        <v>9</v>
      </c>
      <c r="J2" s="4" t="s">
        <v>10</v>
      </c>
      <c r="K2" s="4" t="s">
        <v>11</v>
      </c>
      <c r="L2" s="4" t="s">
        <v>12</v>
      </c>
      <c r="M2" s="4" t="s">
        <v>13</v>
      </c>
    </row>
    <row r="3" spans="1:13" s="9" customFormat="1" ht="11.25" customHeight="1">
      <c r="A3" s="50">
        <v>1</v>
      </c>
      <c r="B3" s="50">
        <v>2</v>
      </c>
      <c r="C3" s="50">
        <v>3</v>
      </c>
      <c r="D3" s="50" t="s">
        <v>14</v>
      </c>
      <c r="E3" s="50">
        <v>5</v>
      </c>
      <c r="F3" s="50">
        <v>6</v>
      </c>
      <c r="G3" s="50">
        <v>7</v>
      </c>
      <c r="H3" s="50">
        <v>8</v>
      </c>
      <c r="I3" s="50">
        <v>9</v>
      </c>
      <c r="J3" s="51" t="s">
        <v>96</v>
      </c>
      <c r="K3" s="51" t="s">
        <v>97</v>
      </c>
      <c r="L3" s="51">
        <v>12</v>
      </c>
      <c r="M3" s="51" t="s">
        <v>45</v>
      </c>
    </row>
    <row r="4" spans="1:13" s="243" customFormat="1" ht="22.5" customHeight="1">
      <c r="A4" s="16">
        <v>1</v>
      </c>
      <c r="B4" s="39" t="s">
        <v>300</v>
      </c>
      <c r="C4" s="242" t="s">
        <v>57</v>
      </c>
      <c r="D4" s="24">
        <v>150</v>
      </c>
      <c r="E4" s="7"/>
      <c r="F4" s="63"/>
      <c r="G4" s="4"/>
      <c r="H4" s="7"/>
      <c r="I4" s="7" t="e">
        <f>E4/H4</f>
        <v>#DIV/0!</v>
      </c>
      <c r="J4" s="142"/>
      <c r="K4" s="21"/>
      <c r="L4" s="151"/>
      <c r="M4" s="147"/>
    </row>
    <row r="5" spans="1:14" s="118" customFormat="1" ht="11.25" customHeight="1">
      <c r="A5" s="244"/>
      <c r="B5" s="238"/>
      <c r="C5" s="245"/>
      <c r="D5" s="244"/>
      <c r="E5" s="246"/>
      <c r="F5" s="244"/>
      <c r="G5" s="244"/>
      <c r="K5" s="238"/>
      <c r="L5" s="238"/>
      <c r="M5" s="238"/>
      <c r="N5" s="238"/>
    </row>
    <row r="6" spans="1:14" s="118" customFormat="1" ht="12" customHeight="1">
      <c r="A6" s="322" t="s">
        <v>301</v>
      </c>
      <c r="B6" s="322"/>
      <c r="C6" s="322"/>
      <c r="D6" s="322"/>
      <c r="E6" s="322"/>
      <c r="F6" s="322"/>
      <c r="G6" s="322"/>
      <c r="K6" s="238"/>
      <c r="L6" s="238"/>
      <c r="M6" s="238"/>
      <c r="N6" s="238"/>
    </row>
    <row r="7" spans="1:14" s="118" customFormat="1" ht="36" customHeight="1">
      <c r="A7" s="325" t="s">
        <v>302</v>
      </c>
      <c r="B7" s="325"/>
      <c r="C7" s="325"/>
      <c r="D7" s="325"/>
      <c r="E7" s="325"/>
      <c r="F7" s="325"/>
      <c r="G7" s="325"/>
      <c r="K7" s="238"/>
      <c r="L7" s="238"/>
      <c r="M7" s="238"/>
      <c r="N7" s="238"/>
    </row>
    <row r="8" spans="1:14" s="118" customFormat="1" ht="51" customHeight="1">
      <c r="A8" s="325" t="s">
        <v>303</v>
      </c>
      <c r="B8" s="325"/>
      <c r="C8" s="325"/>
      <c r="D8" s="325"/>
      <c r="E8" s="325"/>
      <c r="F8" s="325"/>
      <c r="G8" s="325"/>
      <c r="J8" s="238"/>
      <c r="K8" s="238"/>
      <c r="L8" s="238"/>
      <c r="M8" s="238"/>
      <c r="N8" s="238"/>
    </row>
    <row r="9" spans="1:14" s="118" customFormat="1" ht="26.25" customHeight="1">
      <c r="A9" s="325" t="s">
        <v>304</v>
      </c>
      <c r="B9" s="325"/>
      <c r="C9" s="325"/>
      <c r="D9" s="325"/>
      <c r="E9" s="325"/>
      <c r="F9" s="325"/>
      <c r="G9" s="325"/>
      <c r="K9" s="238"/>
      <c r="L9" s="238"/>
      <c r="M9" s="238"/>
      <c r="N9" s="238"/>
    </row>
    <row r="10" spans="1:14" s="118" customFormat="1" ht="30.75" customHeight="1">
      <c r="A10" s="325" t="s">
        <v>305</v>
      </c>
      <c r="B10" s="325"/>
      <c r="C10" s="325"/>
      <c r="D10" s="325"/>
      <c r="E10" s="325"/>
      <c r="F10" s="325"/>
      <c r="G10" s="325"/>
      <c r="K10" s="238"/>
      <c r="L10" s="238"/>
      <c r="M10" s="238"/>
      <c r="N10" s="238"/>
    </row>
    <row r="11" spans="1:14" s="118" customFormat="1" ht="11.25" customHeight="1">
      <c r="A11" s="247"/>
      <c r="B11" s="247"/>
      <c r="C11" s="248"/>
      <c r="D11" s="247"/>
      <c r="E11" s="249"/>
      <c r="F11" s="247"/>
      <c r="G11" s="247"/>
      <c r="K11" s="238"/>
      <c r="L11" s="238"/>
      <c r="M11" s="238"/>
      <c r="N11" s="238"/>
    </row>
    <row r="12" spans="1:14" s="118" customFormat="1" ht="12" customHeight="1">
      <c r="A12" s="322" t="s">
        <v>306</v>
      </c>
      <c r="B12" s="322"/>
      <c r="C12" s="322"/>
      <c r="D12" s="322"/>
      <c r="E12" s="322"/>
      <c r="F12" s="322"/>
      <c r="G12" s="322"/>
      <c r="K12" s="238"/>
      <c r="L12" s="238"/>
      <c r="M12" s="238"/>
      <c r="N12" s="238"/>
    </row>
    <row r="13" spans="1:14" s="118" customFormat="1" ht="12" customHeight="1">
      <c r="A13" s="326" t="s">
        <v>297</v>
      </c>
      <c r="B13" s="326"/>
      <c r="C13" s="326"/>
      <c r="D13" s="326"/>
      <c r="E13" s="326"/>
      <c r="F13" s="326"/>
      <c r="G13" s="326"/>
      <c r="K13" s="238"/>
      <c r="L13" s="238"/>
      <c r="M13" s="238"/>
      <c r="N13" s="238"/>
    </row>
    <row r="14" spans="1:14" s="118" customFormat="1" ht="12" customHeight="1">
      <c r="A14" s="322" t="s">
        <v>307</v>
      </c>
      <c r="B14" s="322"/>
      <c r="C14" s="322"/>
      <c r="D14" s="322"/>
      <c r="E14" s="322"/>
      <c r="F14" s="322"/>
      <c r="G14" s="322"/>
      <c r="K14" s="238"/>
      <c r="L14" s="238"/>
      <c r="M14" s="238"/>
      <c r="N14" s="238"/>
    </row>
    <row r="15" spans="1:5" ht="12.75" customHeight="1">
      <c r="A15" s="250"/>
      <c r="B15" s="250"/>
      <c r="C15" s="251"/>
      <c r="E15" s="2"/>
    </row>
    <row r="16" spans="1:13" ht="12.75" customHeight="1">
      <c r="A16" s="301" t="s">
        <v>22</v>
      </c>
      <c r="B16" s="301"/>
      <c r="C16" s="301"/>
      <c r="D16" s="301"/>
      <c r="E16" s="301"/>
      <c r="F16" s="301"/>
      <c r="G16" s="301"/>
      <c r="H16" s="301"/>
      <c r="I16" s="301"/>
      <c r="J16" s="301"/>
      <c r="K16" s="301"/>
      <c r="L16" s="301"/>
      <c r="M16" s="301"/>
    </row>
    <row r="17" spans="1:12" s="157" customFormat="1" ht="27.75" customHeight="1">
      <c r="A17" s="307" t="s">
        <v>119</v>
      </c>
      <c r="B17" s="307"/>
      <c r="C17" s="307"/>
      <c r="D17" s="307"/>
      <c r="E17" s="307"/>
      <c r="F17" s="307"/>
      <c r="G17" s="307"/>
      <c r="H17" s="307"/>
      <c r="I17" s="307"/>
      <c r="J17" s="307"/>
      <c r="K17" s="307"/>
      <c r="L17" s="307"/>
    </row>
    <row r="18" spans="1:12" s="157" customFormat="1" ht="27.75" customHeight="1">
      <c r="A18" s="305" t="s">
        <v>294</v>
      </c>
      <c r="B18" s="305"/>
      <c r="C18" s="305"/>
      <c r="D18" s="305"/>
      <c r="E18" s="305"/>
      <c r="F18" s="305"/>
      <c r="G18" s="305"/>
      <c r="H18" s="305"/>
      <c r="I18" s="305"/>
      <c r="J18" s="305"/>
      <c r="K18" s="305"/>
      <c r="L18" s="305"/>
    </row>
    <row r="19" spans="1:250" ht="12" customHeight="1">
      <c r="A19" s="305" t="s">
        <v>25</v>
      </c>
      <c r="B19" s="305"/>
      <c r="C19" s="305"/>
      <c r="D19" s="305"/>
      <c r="E19" s="305"/>
      <c r="F19" s="305"/>
      <c r="G19" s="305"/>
      <c r="H19" s="305"/>
      <c r="I19" s="305"/>
      <c r="J19" s="305"/>
      <c r="K19" s="305"/>
      <c r="L19" s="305"/>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ht="12" customHeight="1">
      <c r="A20" s="305" t="s">
        <v>26</v>
      </c>
      <c r="B20" s="305"/>
      <c r="C20" s="305"/>
      <c r="D20" s="305"/>
      <c r="E20" s="305"/>
      <c r="F20" s="305"/>
      <c r="G20" s="305"/>
      <c r="H20" s="305"/>
      <c r="I20" s="305"/>
      <c r="J20" s="305"/>
      <c r="K20" s="305"/>
      <c r="L20" s="305"/>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ht="12" customHeight="1">
      <c r="A21" s="305" t="s">
        <v>27</v>
      </c>
      <c r="B21" s="305"/>
      <c r="C21" s="305"/>
      <c r="D21" s="305"/>
      <c r="E21" s="305"/>
      <c r="F21" s="305"/>
      <c r="G21" s="305"/>
      <c r="H21" s="305"/>
      <c r="I21" s="305"/>
      <c r="J21" s="305"/>
      <c r="K21" s="305"/>
      <c r="L21" s="30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ht="12" customHeight="1">
      <c r="A22" s="305" t="s">
        <v>28</v>
      </c>
      <c r="B22" s="305"/>
      <c r="C22" s="305"/>
      <c r="D22" s="305"/>
      <c r="E22" s="305"/>
      <c r="F22" s="305"/>
      <c r="G22" s="305"/>
      <c r="H22" s="305"/>
      <c r="I22" s="305"/>
      <c r="J22" s="305"/>
      <c r="K22" s="305"/>
      <c r="L22" s="305"/>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ht="12"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ht="12"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ht="12"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ht="12"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ht="12"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ht="12.75" customHeight="1"/>
    <row r="33" spans="1:250" ht="12"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ht="12"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ht="12"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ht="12"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ht="12"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ht="12"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ht="12"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ht="12"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ht="12.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ht="12"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ht="12"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ht="12.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ht="12.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ht="12.75" customHeight="1"/>
    <row r="47" spans="1:250" ht="12"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ht="12"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ht="12"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ht="12"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ht="31.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ht="12"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ht="29.2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ht="12"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ht="12"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ht="12"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ht="12.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ht="12"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ht="12"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ht="12.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sheetData>
  <sheetProtection selectLockedCells="1" selectUnlockedCells="1"/>
  <mergeCells count="15">
    <mergeCell ref="A20:L20"/>
    <mergeCell ref="A21:L21"/>
    <mergeCell ref="A22:L22"/>
    <mergeCell ref="A13:G13"/>
    <mergeCell ref="A14:G14"/>
    <mergeCell ref="A16:M16"/>
    <mergeCell ref="A17:L17"/>
    <mergeCell ref="A18:L18"/>
    <mergeCell ref="A19:L19"/>
    <mergeCell ref="A6:G6"/>
    <mergeCell ref="A7:G7"/>
    <mergeCell ref="A8:G8"/>
    <mergeCell ref="A9:G9"/>
    <mergeCell ref="A10:G10"/>
    <mergeCell ref="A12:G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IP22"/>
  <sheetViews>
    <sheetView zoomScale="120" zoomScaleNormal="120" zoomScaleSheetLayoutView="130" zoomScalePageLayoutView="0" workbookViewId="0" topLeftCell="A1">
      <selection activeCell="J4" sqref="J4:M5"/>
    </sheetView>
  </sheetViews>
  <sheetFormatPr defaultColWidth="11.57421875" defaultRowHeight="12.75"/>
  <cols>
    <col min="1" max="1" width="3.7109375" style="158" customWidth="1"/>
    <col min="2" max="2" width="44.57421875" style="158" customWidth="1"/>
    <col min="3" max="3" width="7.8515625" style="158" customWidth="1"/>
    <col min="4" max="4" width="11.57421875" style="158" customWidth="1"/>
    <col min="5" max="5" width="10.57421875" style="158" customWidth="1"/>
    <col min="6" max="8" width="11.57421875" style="158" customWidth="1"/>
    <col min="9" max="9" width="9.7109375" style="158" customWidth="1"/>
    <col min="10" max="10" width="15.28125" style="158" customWidth="1"/>
    <col min="11" max="11" width="7.57421875" style="158" customWidth="1"/>
    <col min="12" max="16384" width="11.57421875" style="158" customWidth="1"/>
  </cols>
  <sheetData>
    <row r="1" spans="2:250" s="9" customFormat="1" ht="12.75">
      <c r="B1" s="49" t="s">
        <v>308</v>
      </c>
      <c r="IP1" s="158"/>
    </row>
    <row r="2" spans="1:13" s="9" customFormat="1" ht="84">
      <c r="A2" s="73" t="s">
        <v>1</v>
      </c>
      <c r="B2" s="74" t="s">
        <v>2</v>
      </c>
      <c r="C2" s="73" t="s">
        <v>3</v>
      </c>
      <c r="D2" s="73" t="s">
        <v>4</v>
      </c>
      <c r="E2" s="75" t="s">
        <v>5</v>
      </c>
      <c r="F2" s="73" t="s">
        <v>6</v>
      </c>
      <c r="G2" s="73" t="s">
        <v>7</v>
      </c>
      <c r="H2" s="73" t="s">
        <v>8</v>
      </c>
      <c r="I2" s="76" t="s">
        <v>9</v>
      </c>
      <c r="J2" s="73" t="s">
        <v>10</v>
      </c>
      <c r="K2" s="73" t="s">
        <v>11</v>
      </c>
      <c r="L2" s="73" t="s">
        <v>12</v>
      </c>
      <c r="M2" s="73" t="s">
        <v>13</v>
      </c>
    </row>
    <row r="3" spans="1:13" s="240" customFormat="1" ht="12.75">
      <c r="A3" s="268">
        <v>1</v>
      </c>
      <c r="B3" s="268">
        <v>2</v>
      </c>
      <c r="C3" s="268">
        <v>3</v>
      </c>
      <c r="D3" s="268" t="s">
        <v>14</v>
      </c>
      <c r="E3" s="268">
        <v>5</v>
      </c>
      <c r="F3" s="268">
        <v>6</v>
      </c>
      <c r="G3" s="268">
        <v>7</v>
      </c>
      <c r="H3" s="268">
        <v>8</v>
      </c>
      <c r="I3" s="268">
        <v>9</v>
      </c>
      <c r="J3" s="212" t="s">
        <v>96</v>
      </c>
      <c r="K3" s="212" t="s">
        <v>97</v>
      </c>
      <c r="L3" s="212">
        <v>12</v>
      </c>
      <c r="M3" s="212" t="s">
        <v>45</v>
      </c>
    </row>
    <row r="4" spans="1:13" s="9" customFormat="1" ht="186.75" customHeight="1">
      <c r="A4" s="458">
        <v>1</v>
      </c>
      <c r="B4" s="458" t="s">
        <v>309</v>
      </c>
      <c r="C4" s="459" t="s">
        <v>57</v>
      </c>
      <c r="D4" s="460">
        <v>1900</v>
      </c>
      <c r="E4" s="446"/>
      <c r="F4" s="378"/>
      <c r="G4" s="461"/>
      <c r="H4" s="446"/>
      <c r="I4" s="446" t="e">
        <f>E4/H4</f>
        <v>#DIV/0!</v>
      </c>
      <c r="J4" s="375"/>
      <c r="K4" s="376"/>
      <c r="L4" s="375"/>
      <c r="M4" s="447"/>
    </row>
    <row r="5" spans="1:13" s="9" customFormat="1" ht="144.75" customHeight="1">
      <c r="A5" s="461">
        <v>2</v>
      </c>
      <c r="B5" s="461" t="s">
        <v>310</v>
      </c>
      <c r="C5" s="460">
        <v>200</v>
      </c>
      <c r="D5" s="460">
        <v>150</v>
      </c>
      <c r="E5" s="460"/>
      <c r="F5" s="446"/>
      <c r="G5" s="446"/>
      <c r="H5" s="461"/>
      <c r="I5" s="446" t="e">
        <f>E5/H5</f>
        <v>#DIV/0!</v>
      </c>
      <c r="J5" s="442"/>
      <c r="K5" s="376"/>
      <c r="L5" s="412"/>
      <c r="M5" s="371"/>
    </row>
    <row r="6" spans="1:13" ht="12.75" customHeight="1">
      <c r="A6" s="462" t="s">
        <v>21</v>
      </c>
      <c r="B6" s="462"/>
      <c r="C6" s="462"/>
      <c r="D6" s="462"/>
      <c r="E6" s="462"/>
      <c r="F6" s="462"/>
      <c r="G6" s="462"/>
      <c r="H6" s="462"/>
      <c r="I6" s="462"/>
      <c r="J6" s="462"/>
      <c r="K6" s="463"/>
      <c r="L6" s="375"/>
      <c r="M6" s="463">
        <f>SUM(M4:M5)</f>
        <v>0</v>
      </c>
    </row>
    <row r="7" spans="1:13" ht="12.75" customHeight="1">
      <c r="A7" s="186"/>
      <c r="B7" s="186"/>
      <c r="C7" s="186"/>
      <c r="D7" s="186"/>
      <c r="E7" s="186"/>
      <c r="F7" s="186"/>
      <c r="G7" s="186"/>
      <c r="H7" s="186"/>
      <c r="I7" s="186"/>
      <c r="J7" s="186"/>
      <c r="K7" s="252"/>
      <c r="L7" s="253"/>
      <c r="M7" s="252"/>
    </row>
    <row r="8" spans="1:13" ht="12.75" customHeight="1">
      <c r="A8" s="301" t="s">
        <v>22</v>
      </c>
      <c r="B8" s="301"/>
      <c r="C8" s="301"/>
      <c r="D8" s="301"/>
      <c r="E8" s="301"/>
      <c r="F8" s="301"/>
      <c r="G8" s="301"/>
      <c r="H8" s="301"/>
      <c r="I8" s="301"/>
      <c r="J8" s="301"/>
      <c r="K8" s="301"/>
      <c r="L8" s="301"/>
      <c r="M8" s="301"/>
    </row>
    <row r="9" spans="1:12" s="8" customFormat="1" ht="31.5" customHeight="1">
      <c r="A9" s="307" t="s">
        <v>119</v>
      </c>
      <c r="B9" s="307"/>
      <c r="C9" s="307"/>
      <c r="D9" s="307"/>
      <c r="E9" s="307"/>
      <c r="F9" s="307"/>
      <c r="G9" s="307"/>
      <c r="H9" s="307"/>
      <c r="I9" s="307"/>
      <c r="J9" s="307"/>
      <c r="K9" s="307"/>
      <c r="L9" s="307"/>
    </row>
    <row r="10" spans="1:12" s="8" customFormat="1" ht="27.75" customHeight="1">
      <c r="A10" s="305" t="s">
        <v>294</v>
      </c>
      <c r="B10" s="305"/>
      <c r="C10" s="305"/>
      <c r="D10" s="305"/>
      <c r="E10" s="305"/>
      <c r="F10" s="305"/>
      <c r="G10" s="305"/>
      <c r="H10" s="305"/>
      <c r="I10" s="305"/>
      <c r="J10" s="305"/>
      <c r="K10" s="305"/>
      <c r="L10" s="305"/>
    </row>
    <row r="11" spans="1:12" ht="12.75" customHeight="1">
      <c r="A11" s="305" t="s">
        <v>25</v>
      </c>
      <c r="B11" s="305"/>
      <c r="C11" s="305"/>
      <c r="D11" s="305"/>
      <c r="E11" s="305"/>
      <c r="F11" s="305"/>
      <c r="G11" s="305"/>
      <c r="H11" s="305"/>
      <c r="I11" s="305"/>
      <c r="J11" s="305"/>
      <c r="K11" s="305"/>
      <c r="L11" s="305"/>
    </row>
    <row r="12" spans="1:12" ht="12.75" customHeight="1">
      <c r="A12" s="305" t="s">
        <v>26</v>
      </c>
      <c r="B12" s="305"/>
      <c r="C12" s="305"/>
      <c r="D12" s="305"/>
      <c r="E12" s="305"/>
      <c r="F12" s="305"/>
      <c r="G12" s="305"/>
      <c r="H12" s="305"/>
      <c r="I12" s="305"/>
      <c r="J12" s="305"/>
      <c r="K12" s="305"/>
      <c r="L12" s="305"/>
    </row>
    <row r="13" spans="1:12" ht="12.75" customHeight="1">
      <c r="A13" s="305" t="s">
        <v>27</v>
      </c>
      <c r="B13" s="305"/>
      <c r="C13" s="305"/>
      <c r="D13" s="305"/>
      <c r="E13" s="305"/>
      <c r="F13" s="305"/>
      <c r="G13" s="305"/>
      <c r="H13" s="305"/>
      <c r="I13" s="305"/>
      <c r="J13" s="305"/>
      <c r="K13" s="305"/>
      <c r="L13" s="305"/>
    </row>
    <row r="14" spans="1:12" ht="12.75" customHeight="1">
      <c r="A14" s="305" t="s">
        <v>28</v>
      </c>
      <c r="B14" s="305"/>
      <c r="C14" s="305"/>
      <c r="D14" s="305"/>
      <c r="E14" s="305"/>
      <c r="F14" s="305"/>
      <c r="G14" s="305"/>
      <c r="H14" s="305"/>
      <c r="I14" s="305"/>
      <c r="J14" s="305"/>
      <c r="K14" s="305"/>
      <c r="L14" s="305"/>
    </row>
    <row r="15" ht="12.75">
      <c r="B15"/>
    </row>
    <row r="16" ht="12.75">
      <c r="B16"/>
    </row>
    <row r="17" ht="12.75">
      <c r="B17"/>
    </row>
    <row r="18" ht="12.75">
      <c r="B18"/>
    </row>
    <row r="19" ht="12.75">
      <c r="B19"/>
    </row>
    <row r="20" ht="12.75">
      <c r="B20"/>
    </row>
    <row r="21" ht="12.75">
      <c r="B21"/>
    </row>
    <row r="22" ht="12.75">
      <c r="B22"/>
    </row>
  </sheetData>
  <sheetProtection selectLockedCells="1" selectUnlockedCells="1"/>
  <mergeCells count="8">
    <mergeCell ref="A13:L13"/>
    <mergeCell ref="A14:L14"/>
    <mergeCell ref="A6:J6"/>
    <mergeCell ref="A8:M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scale="78"/>
</worksheet>
</file>

<file path=xl/worksheets/sheet24.xml><?xml version="1.0" encoding="utf-8"?>
<worksheet xmlns="http://schemas.openxmlformats.org/spreadsheetml/2006/main" xmlns:r="http://schemas.openxmlformats.org/officeDocument/2006/relationships">
  <dimension ref="A1:M22"/>
  <sheetViews>
    <sheetView zoomScale="120" zoomScaleNormal="120" zoomScaleSheetLayoutView="130" zoomScalePageLayoutView="0" workbookViewId="0" topLeftCell="A10">
      <selection activeCell="J4" sqref="J4:M12"/>
    </sheetView>
  </sheetViews>
  <sheetFormatPr defaultColWidth="11.57421875" defaultRowHeight="12" customHeight="1"/>
  <cols>
    <col min="1" max="1" width="4.28125" style="254" customWidth="1"/>
    <col min="2" max="2" width="34.28125" style="254" customWidth="1"/>
    <col min="3" max="3" width="9.421875" style="254" customWidth="1"/>
    <col min="4" max="4" width="12.28125" style="254" customWidth="1"/>
    <col min="5" max="5" width="14.421875" style="254" customWidth="1"/>
    <col min="6" max="6" width="15.8515625" style="254" customWidth="1"/>
    <col min="7" max="7" width="11.57421875" style="255" customWidth="1"/>
    <col min="8" max="8" width="10.57421875" style="254" customWidth="1"/>
    <col min="9" max="9" width="8.7109375" style="254" customWidth="1"/>
    <col min="10" max="10" width="9.28125" style="254" customWidth="1"/>
    <col min="11" max="11" width="11.57421875" style="254" customWidth="1"/>
    <col min="12" max="12" width="11.57421875" style="256" customWidth="1"/>
    <col min="13" max="16384" width="11.57421875" style="254" customWidth="1"/>
  </cols>
  <sheetData>
    <row r="1" spans="1:9" ht="12.75" customHeight="1">
      <c r="A1" s="9"/>
      <c r="B1" s="49" t="s">
        <v>311</v>
      </c>
      <c r="C1" s="9"/>
      <c r="D1" s="9"/>
      <c r="E1" s="9"/>
      <c r="F1" s="9"/>
      <c r="G1" s="48"/>
      <c r="H1" s="9"/>
      <c r="I1" s="9"/>
    </row>
    <row r="2" spans="1:13" s="9" customFormat="1" ht="58.5" customHeight="1">
      <c r="A2" s="73" t="s">
        <v>1</v>
      </c>
      <c r="B2" s="74" t="s">
        <v>2</v>
      </c>
      <c r="C2" s="73" t="s">
        <v>3</v>
      </c>
      <c r="D2" s="73" t="s">
        <v>4</v>
      </c>
      <c r="E2" s="75" t="s">
        <v>5</v>
      </c>
      <c r="F2" s="73" t="s">
        <v>6</v>
      </c>
      <c r="G2" s="73" t="s">
        <v>7</v>
      </c>
      <c r="H2" s="73" t="s">
        <v>8</v>
      </c>
      <c r="I2" s="76" t="s">
        <v>9</v>
      </c>
      <c r="J2" s="73" t="s">
        <v>10</v>
      </c>
      <c r="K2" s="73" t="s">
        <v>11</v>
      </c>
      <c r="L2" s="257" t="s">
        <v>12</v>
      </c>
      <c r="M2" s="73" t="s">
        <v>13</v>
      </c>
    </row>
    <row r="3" spans="1:13" s="240" customFormat="1" ht="12.75" customHeight="1">
      <c r="A3" s="77">
        <v>1</v>
      </c>
      <c r="B3" s="77">
        <v>2</v>
      </c>
      <c r="C3" s="77">
        <v>3</v>
      </c>
      <c r="D3" s="77" t="s">
        <v>14</v>
      </c>
      <c r="E3" s="77">
        <v>5</v>
      </c>
      <c r="F3" s="77">
        <v>6</v>
      </c>
      <c r="G3" s="77">
        <v>7</v>
      </c>
      <c r="H3" s="77">
        <v>8</v>
      </c>
      <c r="I3" s="77">
        <v>9</v>
      </c>
      <c r="J3" s="212" t="s">
        <v>96</v>
      </c>
      <c r="K3" s="212" t="s">
        <v>97</v>
      </c>
      <c r="L3" s="269">
        <v>12</v>
      </c>
      <c r="M3" s="212" t="s">
        <v>45</v>
      </c>
    </row>
    <row r="4" spans="1:13" ht="54" customHeight="1">
      <c r="A4" s="258">
        <v>1</v>
      </c>
      <c r="B4" s="259" t="s">
        <v>312</v>
      </c>
      <c r="C4" s="90" t="s">
        <v>57</v>
      </c>
      <c r="D4" s="90">
        <v>300</v>
      </c>
      <c r="E4" s="76"/>
      <c r="F4" s="84"/>
      <c r="G4" s="73"/>
      <c r="H4" s="76"/>
      <c r="I4" s="221" t="e">
        <f aca="true" t="shared" si="0" ref="I4:I12">E4/H4</f>
        <v>#DIV/0!</v>
      </c>
      <c r="J4" s="375"/>
      <c r="K4" s="376"/>
      <c r="L4" s="467"/>
      <c r="M4" s="447"/>
    </row>
    <row r="5" spans="1:13" ht="42" customHeight="1">
      <c r="A5" s="258">
        <f>A4+1</f>
        <v>2</v>
      </c>
      <c r="B5" s="260" t="s">
        <v>313</v>
      </c>
      <c r="C5" s="90" t="s">
        <v>57</v>
      </c>
      <c r="D5" s="90">
        <v>300</v>
      </c>
      <c r="E5" s="76"/>
      <c r="F5" s="84"/>
      <c r="G5" s="73"/>
      <c r="H5" s="76"/>
      <c r="I5" s="221" t="e">
        <f t="shared" si="0"/>
        <v>#DIV/0!</v>
      </c>
      <c r="J5" s="375"/>
      <c r="K5" s="376"/>
      <c r="L5" s="467"/>
      <c r="M5" s="447"/>
    </row>
    <row r="6" spans="1:13" ht="42" customHeight="1">
      <c r="A6" s="103">
        <f>A5+1</f>
        <v>3</v>
      </c>
      <c r="B6" s="260" t="s">
        <v>314</v>
      </c>
      <c r="C6" s="100" t="s">
        <v>57</v>
      </c>
      <c r="D6" s="90">
        <v>100000</v>
      </c>
      <c r="E6" s="76"/>
      <c r="F6" s="84"/>
      <c r="G6" s="73"/>
      <c r="H6" s="76"/>
      <c r="I6" s="221" t="e">
        <f t="shared" si="0"/>
        <v>#DIV/0!</v>
      </c>
      <c r="J6" s="375"/>
      <c r="K6" s="376"/>
      <c r="L6" s="467"/>
      <c r="M6" s="447"/>
    </row>
    <row r="7" spans="1:13" ht="30" customHeight="1">
      <c r="A7" s="103">
        <v>4</v>
      </c>
      <c r="B7" s="260" t="s">
        <v>315</v>
      </c>
      <c r="C7" s="100" t="s">
        <v>57</v>
      </c>
      <c r="D7" s="90">
        <v>6000</v>
      </c>
      <c r="E7" s="76"/>
      <c r="F7" s="84"/>
      <c r="G7" s="73"/>
      <c r="H7" s="76"/>
      <c r="I7" s="221" t="e">
        <f t="shared" si="0"/>
        <v>#DIV/0!</v>
      </c>
      <c r="J7" s="375"/>
      <c r="K7" s="376"/>
      <c r="L7" s="467"/>
      <c r="M7" s="447"/>
    </row>
    <row r="8" spans="1:13" ht="78.75" customHeight="1">
      <c r="A8" s="103">
        <v>5</v>
      </c>
      <c r="B8" s="260" t="s">
        <v>316</v>
      </c>
      <c r="C8" s="90" t="s">
        <v>57</v>
      </c>
      <c r="D8" s="90">
        <v>2500</v>
      </c>
      <c r="E8" s="76"/>
      <c r="F8" s="84"/>
      <c r="G8" s="73"/>
      <c r="H8" s="76"/>
      <c r="I8" s="221" t="e">
        <f t="shared" si="0"/>
        <v>#DIV/0!</v>
      </c>
      <c r="J8" s="375"/>
      <c r="K8" s="376"/>
      <c r="L8" s="467"/>
      <c r="M8" s="447"/>
    </row>
    <row r="9" spans="1:13" s="261" customFormat="1" ht="36" customHeight="1">
      <c r="A9" s="103">
        <v>6</v>
      </c>
      <c r="B9" s="260" t="s">
        <v>317</v>
      </c>
      <c r="C9" s="100" t="s">
        <v>57</v>
      </c>
      <c r="D9" s="90">
        <v>7500</v>
      </c>
      <c r="E9" s="76"/>
      <c r="F9" s="84"/>
      <c r="G9" s="73"/>
      <c r="H9" s="76"/>
      <c r="I9" s="221" t="e">
        <f t="shared" si="0"/>
        <v>#DIV/0!</v>
      </c>
      <c r="J9" s="375"/>
      <c r="K9" s="376"/>
      <c r="L9" s="467"/>
      <c r="M9" s="447"/>
    </row>
    <row r="10" spans="1:13" s="261" customFormat="1" ht="103.5" customHeight="1">
      <c r="A10" s="327">
        <v>7</v>
      </c>
      <c r="B10" s="328" t="s">
        <v>318</v>
      </c>
      <c r="C10" s="100" t="s">
        <v>319</v>
      </c>
      <c r="D10" s="90">
        <v>16000</v>
      </c>
      <c r="E10" s="76"/>
      <c r="F10" s="84"/>
      <c r="G10" s="73"/>
      <c r="H10" s="76"/>
      <c r="I10" s="221" t="e">
        <f t="shared" si="0"/>
        <v>#DIV/0!</v>
      </c>
      <c r="J10" s="375"/>
      <c r="K10" s="376"/>
      <c r="L10" s="467"/>
      <c r="M10" s="447"/>
    </row>
    <row r="11" spans="1:13" s="261" customFormat="1" ht="103.5" customHeight="1">
      <c r="A11" s="327"/>
      <c r="B11" s="328"/>
      <c r="C11" s="100" t="s">
        <v>320</v>
      </c>
      <c r="D11" s="90">
        <v>1250</v>
      </c>
      <c r="E11" s="76"/>
      <c r="F11" s="84"/>
      <c r="G11" s="73"/>
      <c r="H11" s="76"/>
      <c r="I11" s="221" t="e">
        <f t="shared" si="0"/>
        <v>#DIV/0!</v>
      </c>
      <c r="J11" s="375"/>
      <c r="K11" s="376"/>
      <c r="L11" s="467"/>
      <c r="M11" s="447"/>
    </row>
    <row r="12" spans="1:13" s="261" customFormat="1" ht="164.25" customHeight="1">
      <c r="A12" s="103">
        <v>8</v>
      </c>
      <c r="B12" s="262" t="s">
        <v>321</v>
      </c>
      <c r="C12" s="100"/>
      <c r="D12" s="90">
        <v>200</v>
      </c>
      <c r="E12" s="76"/>
      <c r="F12" s="84"/>
      <c r="G12" s="73"/>
      <c r="H12" s="76"/>
      <c r="I12" s="221" t="e">
        <f t="shared" si="0"/>
        <v>#DIV/0!</v>
      </c>
      <c r="J12" s="375"/>
      <c r="K12" s="376"/>
      <c r="L12" s="467"/>
      <c r="M12" s="447"/>
    </row>
    <row r="13" spans="1:13" ht="12.75" customHeight="1">
      <c r="A13" s="309" t="s">
        <v>322</v>
      </c>
      <c r="B13" s="309"/>
      <c r="C13" s="309"/>
      <c r="D13" s="309"/>
      <c r="E13" s="309"/>
      <c r="F13" s="309"/>
      <c r="G13" s="309"/>
      <c r="H13" s="309"/>
      <c r="I13" s="309"/>
      <c r="J13" s="445"/>
      <c r="K13" s="464"/>
      <c r="L13" s="465"/>
      <c r="M13" s="466">
        <f>SUM(M4:M12)</f>
        <v>0</v>
      </c>
    </row>
    <row r="14" spans="1:13" ht="12.75" customHeight="1">
      <c r="A14" s="253"/>
      <c r="B14" s="253"/>
      <c r="C14" s="253"/>
      <c r="D14" s="253"/>
      <c r="E14" s="253"/>
      <c r="F14" s="253"/>
      <c r="G14" s="253"/>
      <c r="H14" s="253"/>
      <c r="I14" s="253"/>
      <c r="J14" s="252"/>
      <c r="K14" s="253"/>
      <c r="L14" s="263"/>
      <c r="M14" s="252"/>
    </row>
    <row r="15" spans="1:13" ht="12.75" customHeight="1">
      <c r="A15" s="253"/>
      <c r="B15" s="253"/>
      <c r="C15" s="253"/>
      <c r="D15" s="253"/>
      <c r="E15" s="253"/>
      <c r="F15" s="253"/>
      <c r="G15" s="253"/>
      <c r="H15" s="253"/>
      <c r="I15" s="253"/>
      <c r="J15" s="252"/>
      <c r="K15" s="253"/>
      <c r="L15" s="263"/>
      <c r="M15" s="252"/>
    </row>
    <row r="16" spans="1:13" ht="12.75" customHeight="1">
      <c r="A16" s="301" t="s">
        <v>22</v>
      </c>
      <c r="B16" s="301"/>
      <c r="C16" s="301"/>
      <c r="D16" s="301"/>
      <c r="E16" s="301"/>
      <c r="F16" s="301"/>
      <c r="G16" s="301"/>
      <c r="H16" s="301"/>
      <c r="I16" s="301"/>
      <c r="J16" s="301"/>
      <c r="K16" s="301"/>
      <c r="L16" s="301"/>
      <c r="M16" s="301"/>
    </row>
    <row r="17" spans="1:12" s="164" customFormat="1" ht="34.5" customHeight="1">
      <c r="A17" s="307" t="s">
        <v>119</v>
      </c>
      <c r="B17" s="307"/>
      <c r="C17" s="307"/>
      <c r="D17" s="307"/>
      <c r="E17" s="307"/>
      <c r="F17" s="307"/>
      <c r="G17" s="307"/>
      <c r="H17" s="307"/>
      <c r="I17" s="307"/>
      <c r="J17" s="307"/>
      <c r="K17" s="307"/>
      <c r="L17" s="307"/>
    </row>
    <row r="18" spans="1:12" s="164" customFormat="1" ht="24" customHeight="1">
      <c r="A18" s="305" t="s">
        <v>294</v>
      </c>
      <c r="B18" s="305"/>
      <c r="C18" s="305"/>
      <c r="D18" s="305"/>
      <c r="E18" s="305"/>
      <c r="F18" s="305"/>
      <c r="G18" s="305"/>
      <c r="H18" s="305"/>
      <c r="I18" s="305"/>
      <c r="J18" s="305"/>
      <c r="K18" s="305"/>
      <c r="L18" s="305"/>
    </row>
    <row r="19" spans="1:12" s="164" customFormat="1" ht="12" customHeight="1">
      <c r="A19" s="305" t="s">
        <v>25</v>
      </c>
      <c r="B19" s="305"/>
      <c r="C19" s="305"/>
      <c r="D19" s="305"/>
      <c r="E19" s="305"/>
      <c r="F19" s="305"/>
      <c r="G19" s="305"/>
      <c r="H19" s="305"/>
      <c r="I19" s="305"/>
      <c r="J19" s="305"/>
      <c r="K19" s="305"/>
      <c r="L19" s="305"/>
    </row>
    <row r="20" spans="1:12" s="164" customFormat="1" ht="12" customHeight="1">
      <c r="A20" s="305" t="s">
        <v>26</v>
      </c>
      <c r="B20" s="305"/>
      <c r="C20" s="305"/>
      <c r="D20" s="305"/>
      <c r="E20" s="305"/>
      <c r="F20" s="305"/>
      <c r="G20" s="305"/>
      <c r="H20" s="305"/>
      <c r="I20" s="305"/>
      <c r="J20" s="305"/>
      <c r="K20" s="305"/>
      <c r="L20" s="305"/>
    </row>
    <row r="21" spans="1:12" s="164" customFormat="1" ht="12" customHeight="1">
      <c r="A21" s="305" t="s">
        <v>27</v>
      </c>
      <c r="B21" s="305"/>
      <c r="C21" s="305"/>
      <c r="D21" s="305"/>
      <c r="E21" s="305"/>
      <c r="F21" s="305"/>
      <c r="G21" s="305"/>
      <c r="H21" s="305"/>
      <c r="I21" s="305"/>
      <c r="J21" s="305"/>
      <c r="K21" s="305"/>
      <c r="L21" s="305"/>
    </row>
    <row r="22" spans="1:12" ht="12" customHeight="1">
      <c r="A22" s="305" t="s">
        <v>28</v>
      </c>
      <c r="B22" s="305"/>
      <c r="C22" s="305"/>
      <c r="D22" s="305"/>
      <c r="E22" s="305"/>
      <c r="F22" s="305"/>
      <c r="G22" s="305"/>
      <c r="H22" s="305"/>
      <c r="I22" s="305"/>
      <c r="J22" s="305"/>
      <c r="K22" s="305"/>
      <c r="L22" s="305"/>
    </row>
  </sheetData>
  <sheetProtection selectLockedCells="1" selectUnlockedCells="1"/>
  <mergeCells count="10">
    <mergeCell ref="A19:L19"/>
    <mergeCell ref="A20:L20"/>
    <mergeCell ref="A21:L21"/>
    <mergeCell ref="A22:L22"/>
    <mergeCell ref="A10:A11"/>
    <mergeCell ref="B10:B11"/>
    <mergeCell ref="A13:I13"/>
    <mergeCell ref="A16:M16"/>
    <mergeCell ref="A17:L17"/>
    <mergeCell ref="A18:L18"/>
  </mergeCells>
  <printOptions/>
  <pageMargins left="0.7479166666666667" right="0.7479166666666667" top="0.9840277777777777" bottom="0.9840277777777777" header="0.5118055555555555" footer="0.5118055555555555"/>
  <pageSetup horizontalDpi="300" verticalDpi="300" orientation="landscape" paperSize="9" scale="79"/>
</worksheet>
</file>

<file path=xl/worksheets/sheet25.xml><?xml version="1.0" encoding="utf-8"?>
<worksheet xmlns="http://schemas.openxmlformats.org/spreadsheetml/2006/main" xmlns:r="http://schemas.openxmlformats.org/officeDocument/2006/relationships">
  <dimension ref="A1:M15"/>
  <sheetViews>
    <sheetView zoomScale="120" zoomScaleNormal="120" zoomScaleSheetLayoutView="130" zoomScalePageLayoutView="0" workbookViewId="0" topLeftCell="A1">
      <selection activeCell="J4" sqref="J4:M6"/>
    </sheetView>
  </sheetViews>
  <sheetFormatPr defaultColWidth="11.57421875" defaultRowHeight="12" customHeight="1"/>
  <cols>
    <col min="1" max="1" width="4.421875" style="9" customWidth="1"/>
    <col min="2" max="2" width="44.8515625" style="9" customWidth="1"/>
    <col min="3" max="3" width="6.8515625" style="9" customWidth="1"/>
    <col min="4" max="4" width="9.00390625" style="9" customWidth="1"/>
    <col min="5" max="5" width="11.8515625" style="9" customWidth="1"/>
    <col min="6" max="6" width="13.7109375" style="9" customWidth="1"/>
    <col min="7" max="7" width="12.7109375" style="9" customWidth="1"/>
    <col min="8" max="8" width="9.7109375" style="9" customWidth="1"/>
    <col min="9" max="9" width="7.28125" style="9" customWidth="1"/>
    <col min="10" max="10" width="13.00390625" style="9" customWidth="1"/>
    <col min="11" max="12" width="9.140625" style="9" customWidth="1"/>
    <col min="13" max="13" width="12.00390625" style="9" customWidth="1"/>
    <col min="14" max="252" width="9.140625" style="9" customWidth="1"/>
    <col min="253" max="16384" width="11.57421875" style="158" customWidth="1"/>
  </cols>
  <sheetData>
    <row r="1" ht="12.75" customHeight="1">
      <c r="B1" s="49" t="s">
        <v>323</v>
      </c>
    </row>
    <row r="2" spans="1:13" s="9" customFormat="1" ht="58.5" customHeight="1">
      <c r="A2" s="73" t="s">
        <v>1</v>
      </c>
      <c r="B2" s="74" t="s">
        <v>2</v>
      </c>
      <c r="C2" s="73" t="s">
        <v>3</v>
      </c>
      <c r="D2" s="73" t="s">
        <v>4</v>
      </c>
      <c r="E2" s="75" t="s">
        <v>5</v>
      </c>
      <c r="F2" s="73" t="s">
        <v>6</v>
      </c>
      <c r="G2" s="73" t="s">
        <v>7</v>
      </c>
      <c r="H2" s="73" t="s">
        <v>8</v>
      </c>
      <c r="I2" s="76" t="s">
        <v>9</v>
      </c>
      <c r="J2" s="73" t="s">
        <v>10</v>
      </c>
      <c r="K2" s="73" t="s">
        <v>11</v>
      </c>
      <c r="L2" s="73" t="s">
        <v>12</v>
      </c>
      <c r="M2" s="73" t="s">
        <v>13</v>
      </c>
    </row>
    <row r="3" spans="1:13" s="240" customFormat="1" ht="12.75" customHeight="1">
      <c r="A3" s="77" t="s">
        <v>105</v>
      </c>
      <c r="B3" s="264" t="s">
        <v>109</v>
      </c>
      <c r="C3" s="77"/>
      <c r="D3" s="77" t="s">
        <v>14</v>
      </c>
      <c r="E3" s="77" t="s">
        <v>166</v>
      </c>
      <c r="F3" s="77" t="s">
        <v>169</v>
      </c>
      <c r="G3" s="77" t="s">
        <v>189</v>
      </c>
      <c r="H3" s="77" t="s">
        <v>112</v>
      </c>
      <c r="I3" s="77" t="s">
        <v>190</v>
      </c>
      <c r="J3" s="212" t="s">
        <v>96</v>
      </c>
      <c r="K3" s="469" t="s">
        <v>97</v>
      </c>
      <c r="L3" s="469" t="s">
        <v>144</v>
      </c>
      <c r="M3" s="469" t="s">
        <v>45</v>
      </c>
    </row>
    <row r="4" spans="1:13" ht="120" customHeight="1">
      <c r="A4" s="73">
        <v>1</v>
      </c>
      <c r="B4" s="96" t="s">
        <v>324</v>
      </c>
      <c r="C4" s="215"/>
      <c r="D4" s="265">
        <v>1600</v>
      </c>
      <c r="E4" s="265"/>
      <c r="F4" s="73"/>
      <c r="G4" s="76" t="e">
        <f>C4/F4</f>
        <v>#DIV/0!</v>
      </c>
      <c r="H4" s="84"/>
      <c r="I4" s="367">
        <v>0.08</v>
      </c>
      <c r="J4" s="375"/>
      <c r="K4" s="376"/>
      <c r="L4" s="375"/>
      <c r="M4" s="447"/>
    </row>
    <row r="5" spans="1:13" ht="133.5" customHeight="1">
      <c r="A5" s="106">
        <v>2</v>
      </c>
      <c r="B5" s="96" t="s">
        <v>325</v>
      </c>
      <c r="C5" s="266"/>
      <c r="D5" s="267">
        <v>300</v>
      </c>
      <c r="E5" s="218"/>
      <c r="F5" s="73"/>
      <c r="G5" s="76" t="e">
        <f>C5/F5</f>
        <v>#DIV/0!</v>
      </c>
      <c r="H5" s="84"/>
      <c r="I5" s="367">
        <v>0.08</v>
      </c>
      <c r="J5" s="375"/>
      <c r="K5" s="376"/>
      <c r="L5" s="375"/>
      <c r="M5" s="447"/>
    </row>
    <row r="6" spans="1:13" ht="12" customHeight="1">
      <c r="A6" s="309" t="s">
        <v>322</v>
      </c>
      <c r="B6" s="309"/>
      <c r="C6" s="309"/>
      <c r="D6" s="309"/>
      <c r="E6" s="309"/>
      <c r="F6" s="309"/>
      <c r="G6" s="309"/>
      <c r="H6" s="309"/>
      <c r="I6" s="468"/>
      <c r="J6" s="371"/>
      <c r="K6" s="375"/>
      <c r="L6" s="375"/>
      <c r="M6" s="371"/>
    </row>
    <row r="7" ht="12.75" customHeight="1"/>
    <row r="8" spans="1:13" ht="12.75" customHeight="1">
      <c r="A8" s="301" t="s">
        <v>22</v>
      </c>
      <c r="B8" s="301"/>
      <c r="C8" s="301"/>
      <c r="D8" s="301"/>
      <c r="E8" s="301"/>
      <c r="F8" s="301"/>
      <c r="G8" s="301"/>
      <c r="H8" s="301"/>
      <c r="I8" s="301"/>
      <c r="J8" s="301"/>
      <c r="K8" s="301"/>
      <c r="L8" s="301"/>
      <c r="M8" s="301"/>
    </row>
    <row r="9" spans="1:12" s="164" customFormat="1" ht="28.5" customHeight="1">
      <c r="A9" s="307" t="s">
        <v>119</v>
      </c>
      <c r="B9" s="307"/>
      <c r="C9" s="307"/>
      <c r="D9" s="307"/>
      <c r="E9" s="307"/>
      <c r="F9" s="307"/>
      <c r="G9" s="307"/>
      <c r="H9" s="307"/>
      <c r="I9" s="307"/>
      <c r="J9" s="307"/>
      <c r="K9" s="307"/>
      <c r="L9" s="307"/>
    </row>
    <row r="10" spans="1:13" s="164" customFormat="1" ht="18" customHeight="1">
      <c r="A10" s="302" t="s">
        <v>24</v>
      </c>
      <c r="B10" s="302"/>
      <c r="C10" s="302"/>
      <c r="D10" s="302"/>
      <c r="E10" s="302"/>
      <c r="F10" s="302"/>
      <c r="G10" s="302"/>
      <c r="H10" s="302"/>
      <c r="I10" s="302"/>
      <c r="J10" s="302"/>
      <c r="K10" s="302"/>
      <c r="L10" s="302"/>
      <c r="M10" s="302"/>
    </row>
    <row r="11" spans="1:13" s="164" customFormat="1" ht="12" customHeight="1">
      <c r="A11" s="302" t="s">
        <v>25</v>
      </c>
      <c r="B11" s="302"/>
      <c r="C11" s="302"/>
      <c r="D11" s="302"/>
      <c r="E11" s="302"/>
      <c r="F11" s="302"/>
      <c r="G11" s="302"/>
      <c r="H11" s="302"/>
      <c r="I11" s="302"/>
      <c r="J11" s="302"/>
      <c r="K11" s="302"/>
      <c r="L11" s="302"/>
      <c r="M11" s="302"/>
    </row>
    <row r="12" spans="1:13" s="164" customFormat="1" ht="12" customHeight="1">
      <c r="A12" s="302" t="s">
        <v>26</v>
      </c>
      <c r="B12" s="302"/>
      <c r="C12" s="302"/>
      <c r="D12" s="302"/>
      <c r="E12" s="302"/>
      <c r="F12" s="302"/>
      <c r="G12" s="302"/>
      <c r="H12" s="302"/>
      <c r="I12" s="302"/>
      <c r="J12" s="302"/>
      <c r="K12" s="302"/>
      <c r="L12" s="302"/>
      <c r="M12" s="302"/>
    </row>
    <row r="13" spans="1:13" s="164" customFormat="1" ht="12" customHeight="1">
      <c r="A13" s="302" t="s">
        <v>27</v>
      </c>
      <c r="B13" s="302"/>
      <c r="C13" s="302"/>
      <c r="D13" s="302"/>
      <c r="E13" s="302"/>
      <c r="F13" s="302"/>
      <c r="G13" s="302"/>
      <c r="H13" s="302"/>
      <c r="I13" s="302"/>
      <c r="J13" s="302"/>
      <c r="K13" s="302"/>
      <c r="L13" s="302"/>
      <c r="M13" s="302"/>
    </row>
    <row r="14" spans="1:13" ht="12" customHeight="1">
      <c r="A14" s="302" t="s">
        <v>28</v>
      </c>
      <c r="B14" s="302"/>
      <c r="C14" s="302"/>
      <c r="D14" s="302"/>
      <c r="E14" s="302"/>
      <c r="F14" s="302"/>
      <c r="G14" s="302"/>
      <c r="H14" s="302"/>
      <c r="I14" s="302"/>
      <c r="J14" s="302"/>
      <c r="K14" s="302"/>
      <c r="L14" s="302"/>
      <c r="M14" s="302"/>
    </row>
    <row r="15" spans="1:13" ht="12" customHeight="1">
      <c r="A15" s="254"/>
      <c r="B15" s="254"/>
      <c r="C15" s="254"/>
      <c r="D15" s="254"/>
      <c r="E15" s="254"/>
      <c r="F15" s="254"/>
      <c r="G15" s="255"/>
      <c r="H15" s="254"/>
      <c r="I15" s="254"/>
      <c r="J15" s="254"/>
      <c r="K15" s="254"/>
      <c r="L15" s="256"/>
      <c r="M15" s="254"/>
    </row>
  </sheetData>
  <sheetProtection selectLockedCells="1" selectUnlockedCells="1"/>
  <mergeCells count="8">
    <mergeCell ref="A13:M13"/>
    <mergeCell ref="A14:M14"/>
    <mergeCell ref="A6:I6"/>
    <mergeCell ref="A8:M8"/>
    <mergeCell ref="A9:L9"/>
    <mergeCell ref="A10:M10"/>
    <mergeCell ref="A11:M11"/>
    <mergeCell ref="A12:M12"/>
  </mergeCells>
  <printOptions/>
  <pageMargins left="0.7479166666666667" right="0.7479166666666667" top="0.9840277777777777" bottom="0.9840277777777777" header="0.5118055555555555" footer="0.5118055555555555"/>
  <pageSetup horizontalDpi="300" verticalDpi="300" orientation="landscape" paperSize="9" scale="81"/>
</worksheet>
</file>

<file path=xl/worksheets/sheet26.xml><?xml version="1.0" encoding="utf-8"?>
<worksheet xmlns="http://schemas.openxmlformats.org/spreadsheetml/2006/main" xmlns:r="http://schemas.openxmlformats.org/officeDocument/2006/relationships">
  <dimension ref="A1:R25"/>
  <sheetViews>
    <sheetView zoomScale="120" zoomScaleNormal="120" zoomScaleSheetLayoutView="130" zoomScalePageLayoutView="0" workbookViewId="0" topLeftCell="A16">
      <selection activeCell="K5" sqref="K5"/>
    </sheetView>
  </sheetViews>
  <sheetFormatPr defaultColWidth="9.140625" defaultRowHeight="12.75"/>
  <cols>
    <col min="1" max="1" width="3.00390625" style="71" customWidth="1"/>
    <col min="2" max="2" width="49.7109375" style="71" customWidth="1"/>
    <col min="3" max="3" width="18.140625" style="71" customWidth="1"/>
    <col min="4" max="4" width="7.57421875" style="71" customWidth="1"/>
    <col min="5" max="5" width="14.8515625" style="71" customWidth="1"/>
    <col min="6" max="6" width="13.8515625" style="71" customWidth="1"/>
    <col min="7" max="7" width="11.140625" style="71" customWidth="1"/>
    <col min="8" max="8" width="11.57421875" style="71" customWidth="1"/>
    <col min="9" max="9" width="11.00390625" style="71" customWidth="1"/>
    <col min="10" max="10" width="9.140625" style="71" customWidth="1"/>
    <col min="11" max="11" width="4.8515625" style="71" customWidth="1"/>
    <col min="12" max="12" width="12.8515625" style="71" customWidth="1"/>
    <col min="13" max="13" width="12.7109375" style="71" customWidth="1"/>
    <col min="14" max="14" width="9.140625" style="71" customWidth="1"/>
    <col min="15" max="15" width="34.140625" style="71" customWidth="1"/>
    <col min="16" max="16" width="9.140625" style="71" customWidth="1"/>
    <col min="17" max="17" width="12.8515625" style="71" customWidth="1"/>
    <col min="18" max="18" width="9.8515625" style="71" customWidth="1"/>
    <col min="19" max="16384" width="9.140625" style="71" customWidth="1"/>
  </cols>
  <sheetData>
    <row r="1" ht="12" customHeight="1">
      <c r="B1" s="72" t="s">
        <v>326</v>
      </c>
    </row>
    <row r="2" spans="1:18" ht="94.5" customHeight="1">
      <c r="A2" s="73" t="s">
        <v>1</v>
      </c>
      <c r="B2" s="73" t="s">
        <v>2</v>
      </c>
      <c r="C2" s="73" t="s">
        <v>3</v>
      </c>
      <c r="D2" s="73" t="s">
        <v>4</v>
      </c>
      <c r="E2" s="75" t="s">
        <v>5</v>
      </c>
      <c r="F2" s="73" t="s">
        <v>6</v>
      </c>
      <c r="G2" s="73" t="s">
        <v>7</v>
      </c>
      <c r="H2" s="73" t="s">
        <v>8</v>
      </c>
      <c r="I2" s="76" t="s">
        <v>9</v>
      </c>
      <c r="J2" s="73" t="s">
        <v>327</v>
      </c>
      <c r="K2" s="73" t="s">
        <v>11</v>
      </c>
      <c r="L2" s="257" t="s">
        <v>12</v>
      </c>
      <c r="M2" s="73" t="s">
        <v>13</v>
      </c>
      <c r="P2" s="86"/>
      <c r="Q2" s="86"/>
      <c r="R2" s="86"/>
    </row>
    <row r="3" spans="1:13" ht="11.25" customHeight="1">
      <c r="A3" s="268">
        <v>1</v>
      </c>
      <c r="B3" s="268">
        <v>2</v>
      </c>
      <c r="C3" s="268">
        <v>3</v>
      </c>
      <c r="D3" s="268" t="s">
        <v>14</v>
      </c>
      <c r="E3" s="268">
        <v>5</v>
      </c>
      <c r="F3" s="268">
        <v>6</v>
      </c>
      <c r="G3" s="268">
        <v>7</v>
      </c>
      <c r="H3" s="268">
        <v>8</v>
      </c>
      <c r="I3" s="268">
        <v>9</v>
      </c>
      <c r="J3" s="212" t="s">
        <v>96</v>
      </c>
      <c r="K3" s="212" t="s">
        <v>97</v>
      </c>
      <c r="L3" s="269">
        <v>12</v>
      </c>
      <c r="M3" s="212" t="s">
        <v>45</v>
      </c>
    </row>
    <row r="4" spans="1:18" ht="36.75" customHeight="1">
      <c r="A4" s="73">
        <v>1</v>
      </c>
      <c r="B4" s="73" t="s">
        <v>328</v>
      </c>
      <c r="C4" s="73" t="s">
        <v>329</v>
      </c>
      <c r="D4" s="90">
        <v>18750</v>
      </c>
      <c r="E4" s="100"/>
      <c r="F4" s="76"/>
      <c r="G4" s="76"/>
      <c r="H4" s="73"/>
      <c r="I4" s="221" t="e">
        <f aca="true" t="shared" si="0" ref="I4:I9">E4/H4</f>
        <v>#DIV/0!</v>
      </c>
      <c r="J4" s="472"/>
      <c r="K4" s="473"/>
      <c r="L4" s="412"/>
      <c r="M4" s="371"/>
      <c r="O4" s="186"/>
      <c r="P4" s="186"/>
      <c r="Q4" s="270"/>
      <c r="R4" s="270"/>
    </row>
    <row r="5" spans="1:18" s="273" customFormat="1" ht="60">
      <c r="A5" s="96" t="s">
        <v>142</v>
      </c>
      <c r="B5" s="90" t="s">
        <v>330</v>
      </c>
      <c r="C5" s="100" t="s">
        <v>331</v>
      </c>
      <c r="D5" s="90">
        <v>22500</v>
      </c>
      <c r="E5" s="90"/>
      <c r="F5" s="76"/>
      <c r="G5" s="76"/>
      <c r="H5" s="73"/>
      <c r="I5" s="221" t="e">
        <f t="shared" si="0"/>
        <v>#DIV/0!</v>
      </c>
      <c r="J5" s="472"/>
      <c r="K5" s="376"/>
      <c r="L5" s="412"/>
      <c r="M5" s="371"/>
      <c r="N5" s="271"/>
      <c r="O5" s="272"/>
      <c r="P5" s="186"/>
      <c r="Q5" s="270"/>
      <c r="R5" s="270"/>
    </row>
    <row r="6" spans="1:18" s="275" customFormat="1" ht="36">
      <c r="A6" s="96" t="s">
        <v>332</v>
      </c>
      <c r="B6" s="274" t="s">
        <v>333</v>
      </c>
      <c r="C6" s="73" t="s">
        <v>334</v>
      </c>
      <c r="D6" s="90">
        <v>16500</v>
      </c>
      <c r="E6" s="90"/>
      <c r="F6" s="76"/>
      <c r="G6" s="76"/>
      <c r="H6" s="73"/>
      <c r="I6" s="221" t="e">
        <f t="shared" si="0"/>
        <v>#DIV/0!</v>
      </c>
      <c r="J6" s="472"/>
      <c r="K6" s="376"/>
      <c r="L6" s="412"/>
      <c r="M6" s="371"/>
      <c r="N6" s="271"/>
      <c r="O6" s="186"/>
      <c r="P6" s="186"/>
      <c r="Q6" s="270"/>
      <c r="R6" s="270"/>
    </row>
    <row r="7" spans="1:18" s="275" customFormat="1" ht="46.5" customHeight="1">
      <c r="A7" s="96" t="s">
        <v>163</v>
      </c>
      <c r="B7" s="274" t="s">
        <v>333</v>
      </c>
      <c r="C7" s="73" t="s">
        <v>335</v>
      </c>
      <c r="D7" s="89">
        <v>21750</v>
      </c>
      <c r="E7" s="89"/>
      <c r="F7" s="83"/>
      <c r="G7" s="83"/>
      <c r="H7" s="79"/>
      <c r="I7" s="221" t="e">
        <f t="shared" si="0"/>
        <v>#DIV/0!</v>
      </c>
      <c r="J7" s="472"/>
      <c r="K7" s="376"/>
      <c r="L7" s="412"/>
      <c r="M7" s="371"/>
      <c r="N7" s="271"/>
      <c r="O7" s="186"/>
      <c r="P7" s="186"/>
      <c r="Q7" s="270"/>
      <c r="R7" s="270"/>
    </row>
    <row r="8" spans="1:18" ht="28.5" customHeight="1">
      <c r="A8" s="96">
        <v>5</v>
      </c>
      <c r="B8" s="311" t="s">
        <v>336</v>
      </c>
      <c r="C8" s="73" t="s">
        <v>337</v>
      </c>
      <c r="D8" s="73">
        <v>1000</v>
      </c>
      <c r="E8" s="73"/>
      <c r="F8" s="73"/>
      <c r="G8" s="73"/>
      <c r="H8" s="73"/>
      <c r="I8" s="221" t="e">
        <f t="shared" si="0"/>
        <v>#DIV/0!</v>
      </c>
      <c r="J8" s="378"/>
      <c r="K8" s="474"/>
      <c r="L8" s="449"/>
      <c r="M8" s="371"/>
      <c r="O8" s="253"/>
      <c r="P8" s="270"/>
      <c r="Q8" s="270"/>
      <c r="R8" s="270"/>
    </row>
    <row r="9" spans="1:18" ht="28.5" customHeight="1">
      <c r="A9" s="96">
        <v>6</v>
      </c>
      <c r="B9" s="311" t="s">
        <v>336</v>
      </c>
      <c r="C9" s="73" t="s">
        <v>338</v>
      </c>
      <c r="D9" s="73">
        <v>25</v>
      </c>
      <c r="E9" s="73"/>
      <c r="F9" s="73"/>
      <c r="G9" s="73"/>
      <c r="H9" s="73"/>
      <c r="I9" s="221" t="e">
        <f t="shared" si="0"/>
        <v>#DIV/0!</v>
      </c>
      <c r="J9" s="378"/>
      <c r="K9" s="474"/>
      <c r="L9" s="449"/>
      <c r="M9" s="371"/>
      <c r="O9" s="253"/>
      <c r="P9" s="270"/>
      <c r="Q9" s="270"/>
      <c r="R9" s="270"/>
    </row>
    <row r="10" spans="1:18" ht="28.5" customHeight="1">
      <c r="A10" s="73">
        <v>7</v>
      </c>
      <c r="B10" s="73" t="s">
        <v>339</v>
      </c>
      <c r="C10" s="73" t="s">
        <v>340</v>
      </c>
      <c r="D10" s="104">
        <v>1300</v>
      </c>
      <c r="E10" s="90"/>
      <c r="F10" s="76"/>
      <c r="G10" s="73"/>
      <c r="H10" s="73"/>
      <c r="I10" s="221" t="e">
        <f>D10/H10</f>
        <v>#DIV/0!</v>
      </c>
      <c r="J10" s="378"/>
      <c r="K10" s="376"/>
      <c r="L10" s="375"/>
      <c r="M10" s="371"/>
      <c r="O10" s="253"/>
      <c r="P10" s="270"/>
      <c r="Q10" s="270"/>
      <c r="R10" s="270"/>
    </row>
    <row r="11" spans="1:18" ht="49.5" customHeight="1">
      <c r="A11" s="96">
        <v>8</v>
      </c>
      <c r="B11" s="73" t="s">
        <v>341</v>
      </c>
      <c r="C11" s="73" t="s">
        <v>342</v>
      </c>
      <c r="D11" s="73">
        <v>116</v>
      </c>
      <c r="E11" s="73"/>
      <c r="F11" s="73"/>
      <c r="G11" s="73"/>
      <c r="H11" s="73"/>
      <c r="I11" s="221" t="e">
        <f aca="true" t="shared" si="1" ref="I11:I16">E11/H11</f>
        <v>#DIV/0!</v>
      </c>
      <c r="J11" s="378"/>
      <c r="K11" s="474"/>
      <c r="L11" s="449"/>
      <c r="M11" s="371"/>
      <c r="O11" s="253"/>
      <c r="P11" s="270"/>
      <c r="Q11" s="270"/>
      <c r="R11" s="270"/>
    </row>
    <row r="12" spans="1:18" ht="49.5" customHeight="1">
      <c r="A12" s="96">
        <v>9</v>
      </c>
      <c r="B12" s="73" t="s">
        <v>343</v>
      </c>
      <c r="C12" s="73" t="s">
        <v>344</v>
      </c>
      <c r="D12" s="73">
        <v>60</v>
      </c>
      <c r="E12" s="73"/>
      <c r="F12" s="73"/>
      <c r="G12" s="73"/>
      <c r="H12" s="73"/>
      <c r="I12" s="221" t="e">
        <f t="shared" si="1"/>
        <v>#DIV/0!</v>
      </c>
      <c r="J12" s="378"/>
      <c r="K12" s="474"/>
      <c r="L12" s="449"/>
      <c r="M12" s="371"/>
      <c r="O12" s="253"/>
      <c r="P12" s="270"/>
      <c r="Q12" s="270"/>
      <c r="R12" s="270"/>
    </row>
    <row r="13" spans="1:18" ht="49.5" customHeight="1">
      <c r="A13" s="96">
        <v>10</v>
      </c>
      <c r="B13" s="73" t="s">
        <v>345</v>
      </c>
      <c r="C13" s="73" t="s">
        <v>346</v>
      </c>
      <c r="D13" s="73">
        <v>95</v>
      </c>
      <c r="E13" s="79"/>
      <c r="F13" s="79"/>
      <c r="G13" s="79"/>
      <c r="H13" s="79"/>
      <c r="I13" s="387" t="e">
        <f t="shared" si="1"/>
        <v>#DIV/0!</v>
      </c>
      <c r="J13" s="378"/>
      <c r="K13" s="474"/>
      <c r="L13" s="449"/>
      <c r="M13" s="371"/>
      <c r="O13" s="253"/>
      <c r="P13" s="270"/>
      <c r="Q13" s="270"/>
      <c r="R13" s="270"/>
    </row>
    <row r="14" spans="1:18" ht="225.75" customHeight="1">
      <c r="A14" s="73">
        <v>11</v>
      </c>
      <c r="B14" s="150" t="s">
        <v>347</v>
      </c>
      <c r="C14" s="90" t="s">
        <v>57</v>
      </c>
      <c r="D14" s="224">
        <v>150</v>
      </c>
      <c r="E14" s="446"/>
      <c r="F14" s="378"/>
      <c r="G14" s="461"/>
      <c r="H14" s="446"/>
      <c r="I14" s="471" t="e">
        <f t="shared" si="1"/>
        <v>#DIV/0!</v>
      </c>
      <c r="J14" s="378"/>
      <c r="K14" s="376"/>
      <c r="L14" s="375"/>
      <c r="M14" s="447"/>
      <c r="O14" s="253"/>
      <c r="P14" s="270"/>
      <c r="Q14" s="270"/>
      <c r="R14" s="270"/>
    </row>
    <row r="15" spans="1:18" ht="225.75" customHeight="1">
      <c r="A15" s="73"/>
      <c r="B15" s="172" t="s">
        <v>348</v>
      </c>
      <c r="C15" s="90"/>
      <c r="D15" s="470">
        <v>50</v>
      </c>
      <c r="E15" s="460"/>
      <c r="F15" s="446"/>
      <c r="G15" s="446"/>
      <c r="H15" s="461"/>
      <c r="I15" s="471" t="e">
        <f t="shared" si="1"/>
        <v>#DIV/0!</v>
      </c>
      <c r="J15" s="375"/>
      <c r="K15" s="376"/>
      <c r="L15" s="375"/>
      <c r="M15" s="447"/>
      <c r="O15" s="253"/>
      <c r="P15" s="270"/>
      <c r="Q15" s="270"/>
      <c r="R15" s="270"/>
    </row>
    <row r="16" spans="1:18" ht="237" customHeight="1">
      <c r="A16" s="73"/>
      <c r="B16" s="276" t="s">
        <v>349</v>
      </c>
      <c r="C16" s="90"/>
      <c r="D16" s="470">
        <v>30</v>
      </c>
      <c r="E16" s="460"/>
      <c r="F16" s="446"/>
      <c r="G16" s="446"/>
      <c r="H16" s="461"/>
      <c r="I16" s="471" t="e">
        <f t="shared" si="1"/>
        <v>#DIV/0!</v>
      </c>
      <c r="J16" s="375"/>
      <c r="K16" s="376"/>
      <c r="L16" s="412"/>
      <c r="M16" s="447"/>
      <c r="O16" s="253"/>
      <c r="P16" s="270"/>
      <c r="Q16" s="270"/>
      <c r="R16" s="270"/>
    </row>
    <row r="17" spans="1:18" ht="12" customHeight="1">
      <c r="A17" s="309" t="s">
        <v>350</v>
      </c>
      <c r="B17" s="309"/>
      <c r="C17" s="309"/>
      <c r="D17" s="309"/>
      <c r="E17" s="373"/>
      <c r="F17" s="373"/>
      <c r="G17" s="373"/>
      <c r="H17" s="373"/>
      <c r="I17" s="373"/>
      <c r="J17" s="373"/>
      <c r="K17" s="373"/>
      <c r="L17" s="373"/>
      <c r="M17" s="466">
        <f>SUM(M4:M16)</f>
        <v>0</v>
      </c>
      <c r="R17" s="277"/>
    </row>
    <row r="18" spans="1:13" ht="28.5" customHeight="1">
      <c r="A18" s="186"/>
      <c r="B18" s="186"/>
      <c r="C18" s="186"/>
      <c r="D18" s="272"/>
      <c r="E18" s="272"/>
      <c r="F18" s="278"/>
      <c r="G18" s="278"/>
      <c r="H18" s="186"/>
      <c r="I18" s="278"/>
      <c r="J18" s="279"/>
      <c r="K18" s="280"/>
      <c r="L18" s="253"/>
      <c r="M18" s="281"/>
    </row>
    <row r="19" spans="1:13" ht="28.5" customHeight="1">
      <c r="A19" s="301" t="s">
        <v>22</v>
      </c>
      <c r="B19" s="301"/>
      <c r="C19" s="301"/>
      <c r="D19" s="301"/>
      <c r="E19" s="301"/>
      <c r="F19" s="301"/>
      <c r="G19" s="301"/>
      <c r="H19" s="301"/>
      <c r="I19" s="301"/>
      <c r="J19" s="301"/>
      <c r="K19" s="301"/>
      <c r="L19" s="301"/>
      <c r="M19" s="301"/>
    </row>
    <row r="20" spans="1:13" ht="28.5" customHeight="1">
      <c r="A20" s="307" t="s">
        <v>119</v>
      </c>
      <c r="B20" s="307"/>
      <c r="C20" s="307"/>
      <c r="D20" s="307"/>
      <c r="E20" s="307"/>
      <c r="F20" s="307"/>
      <c r="G20" s="307"/>
      <c r="H20" s="307"/>
      <c r="I20" s="307"/>
      <c r="J20" s="307"/>
      <c r="K20" s="307"/>
      <c r="L20" s="307"/>
      <c r="M20" s="164"/>
    </row>
    <row r="21" spans="1:13" s="86" customFormat="1" ht="19.5" customHeight="1">
      <c r="A21" s="302" t="s">
        <v>24</v>
      </c>
      <c r="B21" s="302"/>
      <c r="C21" s="302"/>
      <c r="D21" s="302"/>
      <c r="E21" s="302"/>
      <c r="F21" s="302"/>
      <c r="G21" s="302"/>
      <c r="H21" s="302"/>
      <c r="I21" s="302"/>
      <c r="J21" s="302"/>
      <c r="K21" s="302"/>
      <c r="L21" s="302"/>
      <c r="M21" s="302"/>
    </row>
    <row r="22" spans="1:13" s="86" customFormat="1" ht="16.5" customHeight="1">
      <c r="A22" s="302" t="s">
        <v>25</v>
      </c>
      <c r="B22" s="302"/>
      <c r="C22" s="302"/>
      <c r="D22" s="302"/>
      <c r="E22" s="302"/>
      <c r="F22" s="302"/>
      <c r="G22" s="302"/>
      <c r="H22" s="302"/>
      <c r="I22" s="302"/>
      <c r="J22" s="302"/>
      <c r="K22" s="302"/>
      <c r="L22" s="302"/>
      <c r="M22" s="302"/>
    </row>
    <row r="23" spans="1:13" s="86" customFormat="1" ht="12" customHeight="1">
      <c r="A23" s="302" t="s">
        <v>26</v>
      </c>
      <c r="B23" s="302"/>
      <c r="C23" s="302"/>
      <c r="D23" s="302"/>
      <c r="E23" s="302"/>
      <c r="F23" s="302"/>
      <c r="G23" s="302"/>
      <c r="H23" s="302"/>
      <c r="I23" s="302"/>
      <c r="J23" s="302"/>
      <c r="K23" s="302"/>
      <c r="L23" s="302"/>
      <c r="M23" s="302"/>
    </row>
    <row r="24" spans="1:13" s="86" customFormat="1" ht="12" customHeight="1">
      <c r="A24" s="302" t="s">
        <v>27</v>
      </c>
      <c r="B24" s="302"/>
      <c r="C24" s="302"/>
      <c r="D24" s="302"/>
      <c r="E24" s="302"/>
      <c r="F24" s="302"/>
      <c r="G24" s="302"/>
      <c r="H24" s="302"/>
      <c r="I24" s="302"/>
      <c r="J24" s="302"/>
      <c r="K24" s="302"/>
      <c r="L24" s="302"/>
      <c r="M24" s="302"/>
    </row>
    <row r="25" spans="1:13" s="86" customFormat="1" ht="12" customHeight="1">
      <c r="A25" s="302" t="s">
        <v>28</v>
      </c>
      <c r="B25" s="302"/>
      <c r="C25" s="302"/>
      <c r="D25" s="302"/>
      <c r="E25" s="302"/>
      <c r="F25" s="302"/>
      <c r="G25" s="302"/>
      <c r="H25" s="302"/>
      <c r="I25" s="302"/>
      <c r="J25" s="302"/>
      <c r="K25" s="302"/>
      <c r="L25" s="302"/>
      <c r="M25" s="302"/>
    </row>
    <row r="26" ht="12" customHeight="1"/>
    <row r="27" ht="12" customHeight="1"/>
  </sheetData>
  <sheetProtection selectLockedCells="1" selectUnlockedCells="1"/>
  <mergeCells count="9">
    <mergeCell ref="A23:M23"/>
    <mergeCell ref="A24:M24"/>
    <mergeCell ref="A25:M25"/>
    <mergeCell ref="B8:B9"/>
    <mergeCell ref="A17:L17"/>
    <mergeCell ref="A19:M19"/>
    <mergeCell ref="A20:L20"/>
    <mergeCell ref="A21:M21"/>
    <mergeCell ref="A22:M22"/>
  </mergeCells>
  <printOptions/>
  <pageMargins left="0.7479166666666667" right="0.7479166666666667" top="0.9840277777777777" bottom="0.9840277777777777" header="0.5118055555555555" footer="0.5118055555555555"/>
  <pageSetup horizontalDpi="300" verticalDpi="300" orientation="landscape" paperSize="9" scale="73"/>
</worksheet>
</file>

<file path=xl/worksheets/sheet27.xml><?xml version="1.0" encoding="utf-8"?>
<worksheet xmlns="http://schemas.openxmlformats.org/spreadsheetml/2006/main" xmlns:r="http://schemas.openxmlformats.org/officeDocument/2006/relationships">
  <sheetPr>
    <tabColor indexed="14"/>
  </sheetPr>
  <dimension ref="A1:M17"/>
  <sheetViews>
    <sheetView zoomScale="120" zoomScaleNormal="120" zoomScaleSheetLayoutView="130" zoomScalePageLayoutView="0" workbookViewId="0" topLeftCell="A1">
      <selection activeCell="B17" sqref="B17"/>
    </sheetView>
  </sheetViews>
  <sheetFormatPr defaultColWidth="11.57421875" defaultRowHeight="12" customHeight="1"/>
  <cols>
    <col min="1" max="1" width="4.8515625" style="9" customWidth="1"/>
    <col min="2" max="2" width="35.28125" style="9" customWidth="1"/>
    <col min="3" max="3" width="8.00390625" style="9" customWidth="1"/>
    <col min="4" max="4" width="11.57421875" style="9" customWidth="1"/>
    <col min="5" max="5" width="12.00390625" style="9" customWidth="1"/>
    <col min="6" max="6" width="10.57421875" style="9" customWidth="1"/>
    <col min="7" max="7" width="13.140625" style="9" customWidth="1"/>
    <col min="8" max="8" width="13.00390625" style="9" customWidth="1"/>
    <col min="9" max="9" width="9.140625" style="9" customWidth="1"/>
    <col min="10" max="10" width="7.8515625" style="9" customWidth="1"/>
    <col min="11" max="11" width="9.421875" style="9" customWidth="1"/>
    <col min="12" max="12" width="9.140625" style="9" customWidth="1"/>
    <col min="13" max="13" width="11.28125" style="9" customWidth="1"/>
    <col min="14" max="254" width="9.140625" style="9" customWidth="1"/>
    <col min="255" max="16384" width="11.57421875" style="158" customWidth="1"/>
  </cols>
  <sheetData>
    <row r="1" ht="12.75" customHeight="1">
      <c r="B1" s="49" t="s">
        <v>351</v>
      </c>
    </row>
    <row r="2" spans="1:13" s="9" customFormat="1" ht="57" customHeight="1">
      <c r="A2" s="4" t="s">
        <v>1</v>
      </c>
      <c r="B2" s="5" t="s">
        <v>2</v>
      </c>
      <c r="C2" s="4" t="s">
        <v>3</v>
      </c>
      <c r="D2" s="4" t="s">
        <v>4</v>
      </c>
      <c r="E2" s="148" t="s">
        <v>352</v>
      </c>
      <c r="F2" s="4" t="s">
        <v>6</v>
      </c>
      <c r="G2" s="4" t="s">
        <v>7</v>
      </c>
      <c r="H2" s="4" t="s">
        <v>8</v>
      </c>
      <c r="I2" s="7" t="s">
        <v>9</v>
      </c>
      <c r="J2" s="4" t="s">
        <v>10</v>
      </c>
      <c r="K2" s="4" t="s">
        <v>11</v>
      </c>
      <c r="L2" s="239" t="s">
        <v>12</v>
      </c>
      <c r="M2" s="4" t="s">
        <v>13</v>
      </c>
    </row>
    <row r="3" spans="1:13" s="240" customFormat="1" ht="12.75" customHeight="1">
      <c r="A3" s="50">
        <v>1</v>
      </c>
      <c r="B3" s="50">
        <v>2</v>
      </c>
      <c r="C3" s="50">
        <v>3</v>
      </c>
      <c r="D3" s="50" t="s">
        <v>14</v>
      </c>
      <c r="E3" s="50">
        <v>5</v>
      </c>
      <c r="F3" s="50">
        <v>6</v>
      </c>
      <c r="G3" s="50">
        <v>7</v>
      </c>
      <c r="H3" s="50">
        <v>8</v>
      </c>
      <c r="I3" s="50">
        <v>9</v>
      </c>
      <c r="J3" s="420" t="s">
        <v>96</v>
      </c>
      <c r="K3" s="420" t="s">
        <v>97</v>
      </c>
      <c r="L3" s="456">
        <v>12</v>
      </c>
      <c r="M3" s="420" t="s">
        <v>45</v>
      </c>
    </row>
    <row r="4" spans="1:13" ht="102" customHeight="1">
      <c r="A4" s="4">
        <v>1</v>
      </c>
      <c r="B4" s="4" t="s">
        <v>353</v>
      </c>
      <c r="C4" s="24" t="s">
        <v>57</v>
      </c>
      <c r="D4" s="137">
        <v>720</v>
      </c>
      <c r="E4" s="137"/>
      <c r="F4" s="138"/>
      <c r="G4" s="138"/>
      <c r="H4" s="136"/>
      <c r="I4" s="221" t="e">
        <f>E4/H4</f>
        <v>#DIV/0!</v>
      </c>
      <c r="J4" s="424"/>
      <c r="K4" s="366"/>
      <c r="L4" s="425"/>
      <c r="M4" s="352"/>
    </row>
    <row r="5" spans="1:13" ht="57.75" customHeight="1">
      <c r="A5" s="4">
        <v>2</v>
      </c>
      <c r="B5" s="4" t="s">
        <v>354</v>
      </c>
      <c r="C5" s="4" t="s">
        <v>355</v>
      </c>
      <c r="D5" s="137">
        <v>275</v>
      </c>
      <c r="E5" s="137"/>
      <c r="F5" s="138"/>
      <c r="G5" s="138"/>
      <c r="H5" s="136"/>
      <c r="I5" s="221" t="e">
        <f>E5/H5</f>
        <v>#DIV/0!</v>
      </c>
      <c r="J5" s="424"/>
      <c r="K5" s="366"/>
      <c r="L5" s="425"/>
      <c r="M5" s="352"/>
    </row>
    <row r="6" spans="1:13" ht="47.25" customHeight="1">
      <c r="A6" s="4">
        <v>3</v>
      </c>
      <c r="B6" s="8" t="s">
        <v>356</v>
      </c>
      <c r="C6" s="4" t="s">
        <v>357</v>
      </c>
      <c r="D6" s="137">
        <v>2500</v>
      </c>
      <c r="E6" s="137"/>
      <c r="F6" s="138"/>
      <c r="G6" s="138"/>
      <c r="H6" s="136"/>
      <c r="I6" s="221" t="e">
        <f>E6/H6</f>
        <v>#DIV/0!</v>
      </c>
      <c r="J6" s="424"/>
      <c r="K6" s="366"/>
      <c r="L6" s="425"/>
      <c r="M6" s="352"/>
    </row>
    <row r="7" spans="1:13" ht="12.75" customHeight="1">
      <c r="A7" s="329" t="s">
        <v>21</v>
      </c>
      <c r="B7" s="329"/>
      <c r="C7" s="329"/>
      <c r="D7" s="329"/>
      <c r="E7" s="329"/>
      <c r="F7" s="329"/>
      <c r="G7" s="329"/>
      <c r="H7" s="329"/>
      <c r="I7" s="475"/>
      <c r="J7" s="476"/>
      <c r="K7" s="477"/>
      <c r="L7" s="477"/>
      <c r="M7" s="476"/>
    </row>
    <row r="8" spans="1:13" ht="12.75" customHeight="1">
      <c r="A8" s="301" t="s">
        <v>22</v>
      </c>
      <c r="B8" s="301"/>
      <c r="C8" s="301"/>
      <c r="D8" s="301"/>
      <c r="E8" s="301"/>
      <c r="F8" s="301"/>
      <c r="G8" s="301"/>
      <c r="H8" s="301"/>
      <c r="I8" s="301"/>
      <c r="J8" s="301"/>
      <c r="K8" s="301"/>
      <c r="L8" s="301"/>
      <c r="M8" s="301"/>
    </row>
    <row r="9" spans="1:13" ht="24.75" customHeight="1">
      <c r="A9" s="304" t="s">
        <v>358</v>
      </c>
      <c r="B9" s="304"/>
      <c r="C9" s="304"/>
      <c r="D9" s="304"/>
      <c r="E9" s="304"/>
      <c r="F9" s="304"/>
      <c r="G9" s="304"/>
      <c r="H9" s="304"/>
      <c r="I9" s="304"/>
      <c r="J9" s="282"/>
      <c r="K9" s="283"/>
      <c r="L9" s="284"/>
      <c r="M9" s="281"/>
    </row>
    <row r="10" spans="1:13" s="164" customFormat="1" ht="33" customHeight="1">
      <c r="A10" s="310" t="s">
        <v>294</v>
      </c>
      <c r="B10" s="310"/>
      <c r="C10" s="310"/>
      <c r="D10" s="310"/>
      <c r="E10" s="310"/>
      <c r="F10" s="310"/>
      <c r="G10" s="310"/>
      <c r="H10" s="310"/>
      <c r="I10" s="310"/>
      <c r="J10" s="310"/>
      <c r="K10" s="310"/>
      <c r="L10" s="310"/>
      <c r="M10" s="86"/>
    </row>
    <row r="11" spans="1:13" s="164" customFormat="1" ht="14.25" customHeight="1">
      <c r="A11" s="310" t="s">
        <v>25</v>
      </c>
      <c r="B11" s="310"/>
      <c r="C11" s="310"/>
      <c r="D11" s="310"/>
      <c r="E11" s="310"/>
      <c r="F11" s="310"/>
      <c r="G11" s="310"/>
      <c r="H11" s="310"/>
      <c r="I11" s="310"/>
      <c r="J11" s="310"/>
      <c r="K11" s="310"/>
      <c r="L11" s="310"/>
      <c r="M11" s="86"/>
    </row>
    <row r="12" spans="1:13" s="164" customFormat="1" ht="12" customHeight="1">
      <c r="A12" s="310" t="s">
        <v>26</v>
      </c>
      <c r="B12" s="310"/>
      <c r="C12" s="310"/>
      <c r="D12" s="310"/>
      <c r="E12" s="310"/>
      <c r="F12" s="310"/>
      <c r="G12" s="310"/>
      <c r="H12" s="310"/>
      <c r="I12" s="310"/>
      <c r="J12" s="310"/>
      <c r="K12" s="310"/>
      <c r="L12" s="310"/>
      <c r="M12" s="86"/>
    </row>
    <row r="13" spans="1:13" s="164" customFormat="1" ht="12" customHeight="1">
      <c r="A13" s="310" t="s">
        <v>27</v>
      </c>
      <c r="B13" s="310"/>
      <c r="C13" s="310"/>
      <c r="D13" s="310"/>
      <c r="E13" s="310"/>
      <c r="F13" s="310"/>
      <c r="G13" s="310"/>
      <c r="H13" s="310"/>
      <c r="I13" s="310"/>
      <c r="J13" s="310"/>
      <c r="K13" s="310"/>
      <c r="L13" s="310"/>
      <c r="M13" s="86"/>
    </row>
    <row r="14" spans="1:13" s="164" customFormat="1" ht="12" customHeight="1">
      <c r="A14" s="310" t="s">
        <v>28</v>
      </c>
      <c r="B14" s="310"/>
      <c r="C14" s="310"/>
      <c r="D14" s="310"/>
      <c r="E14" s="310"/>
      <c r="F14" s="310"/>
      <c r="G14" s="310"/>
      <c r="H14" s="310"/>
      <c r="I14" s="310"/>
      <c r="J14" s="310"/>
      <c r="K14" s="310"/>
      <c r="L14" s="310"/>
      <c r="M14" s="86"/>
    </row>
    <row r="15" spans="1:8" ht="12" customHeight="1">
      <c r="A15" s="330"/>
      <c r="B15" s="330"/>
      <c r="C15" s="330"/>
      <c r="D15" s="330"/>
      <c r="E15" s="330"/>
      <c r="F15" s="330"/>
      <c r="G15" s="330"/>
      <c r="H15" s="330"/>
    </row>
    <row r="16" spans="2:6" ht="12" customHeight="1">
      <c r="B16" s="285"/>
      <c r="F16" s="235"/>
    </row>
    <row r="17" spans="2:3" ht="12" customHeight="1">
      <c r="B17" s="9" t="s">
        <v>359</v>
      </c>
      <c r="C17" s="9" t="s">
        <v>360</v>
      </c>
    </row>
  </sheetData>
  <sheetProtection selectLockedCells="1" selectUnlockedCells="1"/>
  <mergeCells count="9">
    <mergeCell ref="A13:L13"/>
    <mergeCell ref="A14:L14"/>
    <mergeCell ref="A15:H15"/>
    <mergeCell ref="A7:I7"/>
    <mergeCell ref="A8:M8"/>
    <mergeCell ref="A9:I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scale="85"/>
</worksheet>
</file>

<file path=xl/worksheets/sheet28.xml><?xml version="1.0" encoding="utf-8"?>
<worksheet xmlns="http://schemas.openxmlformats.org/spreadsheetml/2006/main" xmlns:r="http://schemas.openxmlformats.org/officeDocument/2006/relationships">
  <dimension ref="A1:IP13"/>
  <sheetViews>
    <sheetView zoomScale="120" zoomScaleNormal="120" zoomScaleSheetLayoutView="130" zoomScalePageLayoutView="0" workbookViewId="0" topLeftCell="A1">
      <selection activeCell="J4" sqref="J4:M4"/>
    </sheetView>
  </sheetViews>
  <sheetFormatPr defaultColWidth="9.140625" defaultRowHeight="12.75"/>
  <cols>
    <col min="1" max="1" width="5.140625" style="0" customWidth="1"/>
    <col min="2" max="2" width="44.140625" style="0" customWidth="1"/>
    <col min="3" max="3" width="6.57421875" style="0" customWidth="1"/>
    <col min="4" max="5" width="11.7109375" style="0" customWidth="1"/>
    <col min="6" max="6" width="10.421875" style="0" customWidth="1"/>
    <col min="7" max="7" width="11.140625" style="0" customWidth="1"/>
    <col min="9" max="9" width="10.421875" style="0" customWidth="1"/>
    <col min="10" max="10" width="16.421875" style="0" customWidth="1"/>
    <col min="13" max="13" width="11.140625" style="0" customWidth="1"/>
  </cols>
  <sheetData>
    <row r="1" spans="2:250" s="1" customFormat="1" ht="12.75">
      <c r="B1" s="3" t="s">
        <v>361</v>
      </c>
      <c r="IP1"/>
    </row>
    <row r="2" spans="1:13" s="9" customFormat="1" ht="84" customHeight="1">
      <c r="A2" s="4" t="s">
        <v>1</v>
      </c>
      <c r="B2" s="5" t="s">
        <v>2</v>
      </c>
      <c r="C2" s="4" t="s">
        <v>3</v>
      </c>
      <c r="D2" s="4" t="s">
        <v>4</v>
      </c>
      <c r="E2" s="6" t="s">
        <v>5</v>
      </c>
      <c r="F2" s="4" t="s">
        <v>6</v>
      </c>
      <c r="G2" s="4" t="s">
        <v>7</v>
      </c>
      <c r="H2" s="4" t="s">
        <v>8</v>
      </c>
      <c r="I2" s="7" t="s">
        <v>9</v>
      </c>
      <c r="J2" s="4" t="s">
        <v>10</v>
      </c>
      <c r="K2" s="4" t="s">
        <v>11</v>
      </c>
      <c r="L2" s="239" t="s">
        <v>12</v>
      </c>
      <c r="M2" s="4" t="s">
        <v>13</v>
      </c>
    </row>
    <row r="3" spans="1:13" s="149" customFormat="1" ht="12.75">
      <c r="A3" s="50">
        <v>1</v>
      </c>
      <c r="B3" s="50">
        <v>2</v>
      </c>
      <c r="C3" s="50">
        <v>3</v>
      </c>
      <c r="D3" s="50" t="s">
        <v>14</v>
      </c>
      <c r="E3" s="50">
        <v>5</v>
      </c>
      <c r="F3" s="50">
        <v>6</v>
      </c>
      <c r="G3" s="50">
        <v>7</v>
      </c>
      <c r="H3" s="50">
        <v>8</v>
      </c>
      <c r="I3" s="50">
        <v>9</v>
      </c>
      <c r="J3" s="420" t="s">
        <v>96</v>
      </c>
      <c r="K3" s="420" t="s">
        <v>97</v>
      </c>
      <c r="L3" s="456">
        <v>12</v>
      </c>
      <c r="M3" s="420" t="s">
        <v>45</v>
      </c>
    </row>
    <row r="4" spans="1:13" s="1" customFormat="1" ht="41.25" customHeight="1">
      <c r="A4" s="17">
        <v>1</v>
      </c>
      <c r="B4" s="286" t="s">
        <v>362</v>
      </c>
      <c r="C4" s="18" t="s">
        <v>363</v>
      </c>
      <c r="D4" s="137">
        <v>2250</v>
      </c>
      <c r="E4" s="137"/>
      <c r="F4" s="138"/>
      <c r="G4" s="138"/>
      <c r="H4" s="136"/>
      <c r="I4" s="221" t="e">
        <f>E4/H4</f>
        <v>#DIV/0!</v>
      </c>
      <c r="J4" s="478"/>
      <c r="K4" s="366"/>
      <c r="L4" s="434"/>
      <c r="M4" s="352"/>
    </row>
    <row r="6" spans="1:13" ht="12.75">
      <c r="A6" s="331"/>
      <c r="B6" s="331"/>
      <c r="C6" s="331"/>
      <c r="D6" s="331"/>
      <c r="E6" s="331"/>
      <c r="F6" s="331"/>
      <c r="G6" s="331"/>
      <c r="H6" s="331"/>
      <c r="I6" s="331"/>
      <c r="J6" s="331"/>
      <c r="K6" s="331"/>
      <c r="L6" s="331"/>
      <c r="M6" s="331"/>
    </row>
    <row r="7" spans="1:13" s="157" customFormat="1" ht="31.5" customHeight="1">
      <c r="A7" s="301" t="s">
        <v>22</v>
      </c>
      <c r="B7" s="301"/>
      <c r="C7" s="301"/>
      <c r="D7" s="301"/>
      <c r="E7" s="301"/>
      <c r="F7" s="301"/>
      <c r="G7" s="301"/>
      <c r="H7" s="301"/>
      <c r="I7" s="301"/>
      <c r="J7" s="301"/>
      <c r="K7" s="301"/>
      <c r="L7" s="301"/>
      <c r="M7" s="301"/>
    </row>
    <row r="8" spans="1:13" s="157" customFormat="1" ht="27.75" customHeight="1">
      <c r="A8" s="304" t="s">
        <v>358</v>
      </c>
      <c r="B8" s="304"/>
      <c r="C8" s="304"/>
      <c r="D8" s="304"/>
      <c r="E8" s="304"/>
      <c r="F8" s="304"/>
      <c r="G8" s="304"/>
      <c r="H8" s="304"/>
      <c r="I8" s="304"/>
      <c r="J8" s="282"/>
      <c r="K8" s="283"/>
      <c r="L8" s="284"/>
      <c r="M8" s="281"/>
    </row>
    <row r="9" spans="1:13" ht="12.75" customHeight="1">
      <c r="A9" s="310" t="s">
        <v>294</v>
      </c>
      <c r="B9" s="310"/>
      <c r="C9" s="310"/>
      <c r="D9" s="310"/>
      <c r="E9" s="310"/>
      <c r="F9" s="310"/>
      <c r="G9" s="310"/>
      <c r="H9" s="310"/>
      <c r="I9" s="310"/>
      <c r="J9" s="310"/>
      <c r="K9" s="310"/>
      <c r="L9" s="310"/>
      <c r="M9" s="86"/>
    </row>
    <row r="10" spans="1:13" ht="12.75" customHeight="1">
      <c r="A10" s="310" t="s">
        <v>25</v>
      </c>
      <c r="B10" s="310"/>
      <c r="C10" s="310"/>
      <c r="D10" s="310"/>
      <c r="E10" s="310"/>
      <c r="F10" s="310"/>
      <c r="G10" s="310"/>
      <c r="H10" s="310"/>
      <c r="I10" s="310"/>
      <c r="J10" s="310"/>
      <c r="K10" s="310"/>
      <c r="L10" s="310"/>
      <c r="M10" s="86"/>
    </row>
    <row r="11" spans="1:13" ht="12.75" customHeight="1">
      <c r="A11" s="310" t="s">
        <v>26</v>
      </c>
      <c r="B11" s="310"/>
      <c r="C11" s="310"/>
      <c r="D11" s="310"/>
      <c r="E11" s="310"/>
      <c r="F11" s="310"/>
      <c r="G11" s="310"/>
      <c r="H11" s="310"/>
      <c r="I11" s="310"/>
      <c r="J11" s="310"/>
      <c r="K11" s="310"/>
      <c r="L11" s="310"/>
      <c r="M11" s="86"/>
    </row>
    <row r="12" spans="1:13" ht="12.75" customHeight="1">
      <c r="A12" s="310" t="s">
        <v>27</v>
      </c>
      <c r="B12" s="310"/>
      <c r="C12" s="310"/>
      <c r="D12" s="310"/>
      <c r="E12" s="310"/>
      <c r="F12" s="310"/>
      <c r="G12" s="310"/>
      <c r="H12" s="310"/>
      <c r="I12" s="310"/>
      <c r="J12" s="310"/>
      <c r="K12" s="310"/>
      <c r="L12" s="310"/>
      <c r="M12" s="86"/>
    </row>
    <row r="13" spans="1:13" ht="12.75" customHeight="1">
      <c r="A13" s="310" t="s">
        <v>28</v>
      </c>
      <c r="B13" s="310"/>
      <c r="C13" s="310"/>
      <c r="D13" s="310"/>
      <c r="E13" s="310"/>
      <c r="F13" s="310"/>
      <c r="G13" s="310"/>
      <c r="H13" s="310"/>
      <c r="I13" s="310"/>
      <c r="J13" s="310"/>
      <c r="K13" s="310"/>
      <c r="L13" s="310"/>
      <c r="M13" s="86"/>
    </row>
  </sheetData>
  <sheetProtection selectLockedCells="1" selectUnlockedCells="1"/>
  <mergeCells count="8">
    <mergeCell ref="A12:L12"/>
    <mergeCell ref="A13:L13"/>
    <mergeCell ref="A6:M6"/>
    <mergeCell ref="A7:M7"/>
    <mergeCell ref="A8:I8"/>
    <mergeCell ref="A9:L9"/>
    <mergeCell ref="A10:L10"/>
    <mergeCell ref="A11:L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sheetPr>
    <tabColor indexed="53"/>
  </sheetPr>
  <dimension ref="A1:IU25"/>
  <sheetViews>
    <sheetView zoomScale="120" zoomScaleNormal="120" zoomScaleSheetLayoutView="130" zoomScalePageLayoutView="0" workbookViewId="0" topLeftCell="A10">
      <selection activeCell="B25" sqref="B25"/>
    </sheetView>
  </sheetViews>
  <sheetFormatPr defaultColWidth="9.140625" defaultRowHeight="12.75"/>
  <cols>
    <col min="1" max="1" width="3.00390625" style="9" customWidth="1"/>
    <col min="2" max="2" width="40.00390625" style="9" customWidth="1"/>
    <col min="3" max="3" width="12.8515625" style="9" customWidth="1"/>
    <col min="4" max="4" width="7.57421875" style="9" customWidth="1"/>
    <col min="5" max="6" width="9.28125" style="9" customWidth="1"/>
    <col min="7" max="7" width="11.140625" style="9" customWidth="1"/>
    <col min="8" max="8" width="11.57421875" style="9" customWidth="1"/>
    <col min="9" max="9" width="11.00390625" style="9" customWidth="1"/>
    <col min="10" max="10" width="9.140625" style="9" customWidth="1"/>
    <col min="11" max="11" width="4.8515625" style="9" customWidth="1"/>
    <col min="12" max="12" width="15.140625" style="9" customWidth="1"/>
    <col min="13" max="13" width="22.140625" style="9" customWidth="1"/>
    <col min="14" max="16384" width="9.140625" style="9" customWidth="1"/>
  </cols>
  <sheetData>
    <row r="1" ht="12">
      <c r="B1" s="49" t="s">
        <v>364</v>
      </c>
    </row>
    <row r="2" spans="1:13" ht="96">
      <c r="A2" s="4" t="s">
        <v>1</v>
      </c>
      <c r="B2" s="5" t="s">
        <v>2</v>
      </c>
      <c r="C2" s="4" t="s">
        <v>3</v>
      </c>
      <c r="D2" s="4" t="s">
        <v>4</v>
      </c>
      <c r="E2" s="148" t="s">
        <v>5</v>
      </c>
      <c r="F2" s="4" t="s">
        <v>6</v>
      </c>
      <c r="G2" s="4" t="s">
        <v>7</v>
      </c>
      <c r="H2" s="4" t="s">
        <v>8</v>
      </c>
      <c r="I2" s="7" t="s">
        <v>9</v>
      </c>
      <c r="J2" s="4" t="s">
        <v>10</v>
      </c>
      <c r="K2" s="4" t="s">
        <v>11</v>
      </c>
      <c r="L2" s="239" t="s">
        <v>12</v>
      </c>
      <c r="M2" s="4" t="s">
        <v>13</v>
      </c>
    </row>
    <row r="3" spans="1:13" ht="12">
      <c r="A3" s="50">
        <v>1</v>
      </c>
      <c r="B3" s="50">
        <v>2</v>
      </c>
      <c r="C3" s="50">
        <v>3</v>
      </c>
      <c r="D3" s="419" t="s">
        <v>14</v>
      </c>
      <c r="E3" s="419">
        <v>5</v>
      </c>
      <c r="F3" s="419">
        <v>6</v>
      </c>
      <c r="G3" s="419">
        <v>7</v>
      </c>
      <c r="H3" s="419">
        <v>8</v>
      </c>
      <c r="I3" s="50">
        <v>9</v>
      </c>
      <c r="J3" s="420" t="s">
        <v>96</v>
      </c>
      <c r="K3" s="420" t="s">
        <v>97</v>
      </c>
      <c r="L3" s="456">
        <v>12</v>
      </c>
      <c r="M3" s="420" t="s">
        <v>45</v>
      </c>
    </row>
    <row r="4" spans="1:13" ht="165" customHeight="1">
      <c r="A4" s="4">
        <v>1</v>
      </c>
      <c r="B4" s="4" t="s">
        <v>365</v>
      </c>
      <c r="C4" s="417" t="s">
        <v>366</v>
      </c>
      <c r="D4" s="398">
        <v>375</v>
      </c>
      <c r="E4" s="398"/>
      <c r="F4" s="394"/>
      <c r="G4" s="394"/>
      <c r="H4" s="392"/>
      <c r="I4" s="485" t="e">
        <f aca="true" t="shared" si="0" ref="I4:I9">E4/H4</f>
        <v>#DIV/0!</v>
      </c>
      <c r="J4" s="424"/>
      <c r="K4" s="366"/>
      <c r="L4" s="425"/>
      <c r="M4" s="352"/>
    </row>
    <row r="5" spans="1:14" ht="175.5" customHeight="1">
      <c r="A5" s="4">
        <f>A4+1</f>
        <v>2</v>
      </c>
      <c r="B5" s="4" t="s">
        <v>367</v>
      </c>
      <c r="C5" s="417" t="s">
        <v>368</v>
      </c>
      <c r="D5" s="398">
        <v>56300</v>
      </c>
      <c r="E5" s="398"/>
      <c r="F5" s="394"/>
      <c r="G5" s="394"/>
      <c r="H5" s="392"/>
      <c r="I5" s="485" t="e">
        <f t="shared" si="0"/>
        <v>#DIV/0!</v>
      </c>
      <c r="J5" s="424"/>
      <c r="K5" s="366"/>
      <c r="L5" s="425"/>
      <c r="M5" s="352"/>
      <c r="N5" s="9" t="s">
        <v>121</v>
      </c>
    </row>
    <row r="6" spans="1:13" ht="185.25" customHeight="1">
      <c r="A6" s="4">
        <v>3</v>
      </c>
      <c r="B6" s="4" t="s">
        <v>369</v>
      </c>
      <c r="C6" s="417" t="s">
        <v>370</v>
      </c>
      <c r="D6" s="398">
        <v>260</v>
      </c>
      <c r="E6" s="398"/>
      <c r="F6" s="394"/>
      <c r="G6" s="394"/>
      <c r="H6" s="392"/>
      <c r="I6" s="485" t="e">
        <f t="shared" si="0"/>
        <v>#DIV/0!</v>
      </c>
      <c r="J6" s="424"/>
      <c r="K6" s="366"/>
      <c r="L6" s="425"/>
      <c r="M6" s="352"/>
    </row>
    <row r="7" spans="1:13" ht="192" customHeight="1">
      <c r="A7" s="4">
        <v>4</v>
      </c>
      <c r="B7" s="4" t="s">
        <v>371</v>
      </c>
      <c r="C7" s="417" t="s">
        <v>366</v>
      </c>
      <c r="D7" s="398">
        <v>375</v>
      </c>
      <c r="E7" s="398"/>
      <c r="F7" s="394"/>
      <c r="G7" s="394"/>
      <c r="H7" s="392"/>
      <c r="I7" s="485" t="e">
        <f t="shared" si="0"/>
        <v>#DIV/0!</v>
      </c>
      <c r="J7" s="424"/>
      <c r="K7" s="366"/>
      <c r="L7" s="425"/>
      <c r="M7" s="352"/>
    </row>
    <row r="8" spans="1:13" ht="169.5" customHeight="1">
      <c r="A8" s="4">
        <v>5</v>
      </c>
      <c r="B8" s="4" t="s">
        <v>372</v>
      </c>
      <c r="C8" s="417" t="s">
        <v>368</v>
      </c>
      <c r="D8" s="398">
        <v>18000</v>
      </c>
      <c r="E8" s="398"/>
      <c r="F8" s="394"/>
      <c r="G8" s="394"/>
      <c r="H8" s="392"/>
      <c r="I8" s="485" t="e">
        <f t="shared" si="0"/>
        <v>#DIV/0!</v>
      </c>
      <c r="J8" s="424"/>
      <c r="K8" s="366"/>
      <c r="L8" s="425"/>
      <c r="M8" s="352"/>
    </row>
    <row r="9" spans="1:13" ht="158.25" customHeight="1">
      <c r="A9" s="4">
        <v>6</v>
      </c>
      <c r="B9" s="4" t="s">
        <v>373</v>
      </c>
      <c r="C9" s="417" t="s">
        <v>370</v>
      </c>
      <c r="D9" s="398">
        <v>150</v>
      </c>
      <c r="E9" s="398"/>
      <c r="F9" s="394"/>
      <c r="G9" s="394"/>
      <c r="H9" s="392"/>
      <c r="I9" s="485" t="e">
        <f t="shared" si="0"/>
        <v>#DIV/0!</v>
      </c>
      <c r="J9" s="424"/>
      <c r="K9" s="366"/>
      <c r="L9" s="425"/>
      <c r="M9" s="352"/>
    </row>
    <row r="10" spans="1:255" ht="12" customHeight="1">
      <c r="A10" s="332" t="s">
        <v>21</v>
      </c>
      <c r="B10" s="332"/>
      <c r="C10" s="332"/>
      <c r="D10" s="306"/>
      <c r="E10" s="306"/>
      <c r="F10" s="306"/>
      <c r="G10" s="306"/>
      <c r="H10" s="306"/>
      <c r="I10" s="332"/>
      <c r="J10" s="306"/>
      <c r="K10" s="306"/>
      <c r="L10" s="433"/>
      <c r="M10" s="437">
        <f>SUM(M4:M9)</f>
        <v>0</v>
      </c>
      <c r="IU10" s="158"/>
    </row>
    <row r="11" spans="1:255" ht="12" customHeight="1">
      <c r="A11" s="61"/>
      <c r="B11" s="61"/>
      <c r="C11" s="61"/>
      <c r="D11" s="61"/>
      <c r="E11" s="61"/>
      <c r="F11" s="61"/>
      <c r="G11" s="61"/>
      <c r="H11" s="61"/>
      <c r="I11" s="61"/>
      <c r="J11" s="61"/>
      <c r="K11" s="61"/>
      <c r="L11" s="60"/>
      <c r="M11" s="162"/>
      <c r="IU11" s="158"/>
    </row>
    <row r="12" spans="1:255" ht="12" customHeight="1">
      <c r="A12" s="301" t="s">
        <v>22</v>
      </c>
      <c r="B12" s="301"/>
      <c r="C12" s="301"/>
      <c r="D12" s="301"/>
      <c r="E12" s="301"/>
      <c r="F12" s="301"/>
      <c r="G12" s="301"/>
      <c r="H12" s="301"/>
      <c r="I12" s="301"/>
      <c r="J12" s="301"/>
      <c r="K12" s="301"/>
      <c r="L12" s="301"/>
      <c r="M12" s="301"/>
      <c r="IU12" s="158"/>
    </row>
    <row r="13" spans="1:255" s="187" customFormat="1" ht="33" customHeight="1">
      <c r="A13" s="316" t="s">
        <v>374</v>
      </c>
      <c r="B13" s="316"/>
      <c r="C13" s="316"/>
      <c r="D13" s="316"/>
      <c r="E13" s="316"/>
      <c r="F13" s="316"/>
      <c r="G13" s="316"/>
      <c r="H13" s="316"/>
      <c r="I13" s="316"/>
      <c r="J13" s="316"/>
      <c r="K13" s="316"/>
      <c r="L13" s="316"/>
      <c r="M13" s="316"/>
      <c r="IU13" s="287"/>
    </row>
    <row r="14" spans="1:12" s="163" customFormat="1" ht="41.25" customHeight="1">
      <c r="A14" s="316" t="s">
        <v>294</v>
      </c>
      <c r="B14" s="316"/>
      <c r="C14" s="316"/>
      <c r="D14" s="316"/>
      <c r="E14" s="316"/>
      <c r="F14" s="316"/>
      <c r="G14" s="316"/>
      <c r="H14" s="316"/>
      <c r="I14" s="316"/>
      <c r="J14" s="316"/>
      <c r="K14" s="316"/>
      <c r="L14" s="316"/>
    </row>
    <row r="15" spans="1:12" s="163" customFormat="1" ht="33.75" customHeight="1">
      <c r="A15" s="316" t="s">
        <v>25</v>
      </c>
      <c r="B15" s="316"/>
      <c r="C15" s="316"/>
      <c r="D15" s="316"/>
      <c r="E15" s="316"/>
      <c r="F15" s="316"/>
      <c r="G15" s="316"/>
      <c r="H15" s="316"/>
      <c r="I15" s="316"/>
      <c r="J15" s="316"/>
      <c r="K15" s="316"/>
      <c r="L15" s="316"/>
    </row>
    <row r="16" spans="1:12" s="163" customFormat="1" ht="12" customHeight="1">
      <c r="A16" s="316" t="s">
        <v>26</v>
      </c>
      <c r="B16" s="316"/>
      <c r="C16" s="316"/>
      <c r="D16" s="316"/>
      <c r="E16" s="316"/>
      <c r="F16" s="316"/>
      <c r="G16" s="316"/>
      <c r="H16" s="316"/>
      <c r="I16" s="316"/>
      <c r="J16" s="316"/>
      <c r="K16" s="316"/>
      <c r="L16" s="316"/>
    </row>
    <row r="17" spans="1:12" s="163" customFormat="1" ht="12" customHeight="1">
      <c r="A17" s="316" t="s">
        <v>27</v>
      </c>
      <c r="B17" s="316"/>
      <c r="C17" s="316"/>
      <c r="D17" s="316"/>
      <c r="E17" s="316"/>
      <c r="F17" s="316"/>
      <c r="G17" s="316"/>
      <c r="H17" s="316"/>
      <c r="I17" s="316"/>
      <c r="J17" s="316"/>
      <c r="K17" s="316"/>
      <c r="L17" s="316"/>
    </row>
    <row r="18" spans="1:12" s="163" customFormat="1" ht="12" customHeight="1">
      <c r="A18" s="316" t="s">
        <v>28</v>
      </c>
      <c r="B18" s="316"/>
      <c r="C18" s="316"/>
      <c r="D18" s="316"/>
      <c r="E18" s="316"/>
      <c r="F18" s="316"/>
      <c r="G18" s="316"/>
      <c r="H18" s="316"/>
      <c r="I18" s="316"/>
      <c r="J18" s="316"/>
      <c r="K18" s="316"/>
      <c r="L18" s="316"/>
    </row>
    <row r="22" spans="1:2" ht="12">
      <c r="A22" s="8"/>
      <c r="B22" s="9" t="s">
        <v>404</v>
      </c>
    </row>
    <row r="23" ht="12">
      <c r="B23" s="9" t="s">
        <v>296</v>
      </c>
    </row>
    <row r="25" ht="12">
      <c r="B25" s="486" t="s">
        <v>359</v>
      </c>
    </row>
  </sheetData>
  <sheetProtection selectLockedCells="1" selectUnlockedCells="1"/>
  <mergeCells count="8">
    <mergeCell ref="A17:L17"/>
    <mergeCell ref="A18:L18"/>
    <mergeCell ref="A10:K10"/>
    <mergeCell ref="A12:M12"/>
    <mergeCell ref="A13:M13"/>
    <mergeCell ref="A14:L14"/>
    <mergeCell ref="A15:L15"/>
    <mergeCell ref="A16:L16"/>
  </mergeCells>
  <printOptions/>
  <pageMargins left="0.7" right="0.7" top="0.75" bottom="0.75" header="0.5118055555555555" footer="0.5118055555555555"/>
  <pageSetup horizontalDpi="300" verticalDpi="300" orientation="portrait" paperSize="9" scale="50"/>
</worksheet>
</file>

<file path=xl/worksheets/sheet3.xml><?xml version="1.0" encoding="utf-8"?>
<worksheet xmlns="http://schemas.openxmlformats.org/spreadsheetml/2006/main" xmlns:r="http://schemas.openxmlformats.org/officeDocument/2006/relationships">
  <dimension ref="A1:M15"/>
  <sheetViews>
    <sheetView zoomScale="120" zoomScaleNormal="120" zoomScaleSheetLayoutView="130" zoomScalePageLayoutView="0" workbookViewId="0" topLeftCell="A1">
      <selection activeCell="J4" sqref="J4:M5"/>
    </sheetView>
  </sheetViews>
  <sheetFormatPr defaultColWidth="9.140625" defaultRowHeight="12" customHeight="1"/>
  <cols>
    <col min="1" max="1" width="4.57421875" style="1" customWidth="1"/>
    <col min="2" max="2" width="29.140625" style="1" customWidth="1"/>
    <col min="3" max="3" width="8.00390625" style="1" customWidth="1"/>
    <col min="4" max="5" width="11.8515625" style="1" customWidth="1"/>
    <col min="6" max="6" width="9.140625" style="1" customWidth="1"/>
    <col min="7" max="7" width="9.421875" style="1" customWidth="1"/>
    <col min="8" max="8" width="10.8515625" style="1" customWidth="1"/>
    <col min="9" max="9" width="11.00390625" style="1" customWidth="1"/>
    <col min="10" max="10" width="9.140625" style="1" customWidth="1"/>
    <col min="11" max="11" width="4.421875" style="1" customWidth="1"/>
    <col min="12" max="12" width="12.28125" style="1" customWidth="1"/>
    <col min="13" max="13" width="11.140625" style="1" customWidth="1"/>
    <col min="14" max="16384" width="9.140625" style="1" customWidth="1"/>
  </cols>
  <sheetData>
    <row r="1" ht="12" customHeight="1">
      <c r="B1" s="3" t="s">
        <v>38</v>
      </c>
    </row>
    <row r="2" spans="1:13" s="9" customFormat="1" ht="83.25" customHeight="1">
      <c r="A2" s="4" t="s">
        <v>1</v>
      </c>
      <c r="B2" s="5" t="s">
        <v>2</v>
      </c>
      <c r="C2" s="4" t="s">
        <v>3</v>
      </c>
      <c r="D2" s="4" t="s">
        <v>4</v>
      </c>
      <c r="E2" s="6" t="s">
        <v>5</v>
      </c>
      <c r="F2" s="4" t="s">
        <v>6</v>
      </c>
      <c r="G2" s="4" t="s">
        <v>7</v>
      </c>
      <c r="H2" s="4" t="s">
        <v>8</v>
      </c>
      <c r="I2" s="7" t="s">
        <v>9</v>
      </c>
      <c r="J2" s="4" t="s">
        <v>10</v>
      </c>
      <c r="K2" s="4" t="s">
        <v>11</v>
      </c>
      <c r="L2" s="4" t="s">
        <v>12</v>
      </c>
      <c r="M2" s="4" t="s">
        <v>13</v>
      </c>
    </row>
    <row r="3" spans="1:13" ht="11.25" customHeight="1">
      <c r="A3" s="33">
        <v>1</v>
      </c>
      <c r="B3" s="33">
        <v>2</v>
      </c>
      <c r="C3" s="33">
        <v>3</v>
      </c>
      <c r="D3" s="33">
        <v>4</v>
      </c>
      <c r="E3" s="33">
        <v>5</v>
      </c>
      <c r="F3" s="33">
        <v>6</v>
      </c>
      <c r="G3" s="33">
        <v>7</v>
      </c>
      <c r="H3" s="33">
        <v>8</v>
      </c>
      <c r="I3" s="33">
        <v>9</v>
      </c>
      <c r="J3" s="34">
        <v>10</v>
      </c>
      <c r="K3" s="33">
        <v>11</v>
      </c>
      <c r="L3" s="35">
        <v>12</v>
      </c>
      <c r="M3" s="45">
        <v>13</v>
      </c>
    </row>
    <row r="4" spans="1:13" ht="22.5" customHeight="1">
      <c r="A4" s="15">
        <v>1</v>
      </c>
      <c r="B4" s="15" t="s">
        <v>39</v>
      </c>
      <c r="C4" s="15" t="s">
        <v>40</v>
      </c>
      <c r="D4" s="37">
        <v>750</v>
      </c>
      <c r="E4" s="37"/>
      <c r="F4" s="38"/>
      <c r="G4" s="15"/>
      <c r="H4" s="15"/>
      <c r="I4" s="7" t="e">
        <f>D4/H4</f>
        <v>#DIV/0!</v>
      </c>
      <c r="J4" s="40"/>
      <c r="K4" s="21"/>
      <c r="L4" s="42"/>
      <c r="M4" s="42"/>
    </row>
    <row r="5" spans="1:13" ht="22.5" customHeight="1">
      <c r="A5" s="15">
        <v>2</v>
      </c>
      <c r="B5" s="15" t="s">
        <v>39</v>
      </c>
      <c r="C5" s="15" t="s">
        <v>41</v>
      </c>
      <c r="D5" s="37">
        <v>6500</v>
      </c>
      <c r="E5" s="37"/>
      <c r="F5" s="38"/>
      <c r="G5" s="15"/>
      <c r="H5" s="15"/>
      <c r="I5" s="7" t="e">
        <f>D5/H5</f>
        <v>#DIV/0!</v>
      </c>
      <c r="J5" s="40"/>
      <c r="K5" s="21"/>
      <c r="L5" s="42"/>
      <c r="M5" s="42"/>
    </row>
    <row r="6" spans="1:13" ht="12" customHeight="1">
      <c r="A6" s="300" t="s">
        <v>21</v>
      </c>
      <c r="B6" s="300"/>
      <c r="C6" s="300"/>
      <c r="D6" s="300"/>
      <c r="E6" s="300"/>
      <c r="F6" s="300"/>
      <c r="G6" s="300"/>
      <c r="H6" s="300"/>
      <c r="I6" s="300"/>
      <c r="J6" s="300"/>
      <c r="K6" s="300"/>
      <c r="L6" s="46"/>
      <c r="M6" s="47">
        <f>SUM(M4:M5)</f>
        <v>0</v>
      </c>
    </row>
    <row r="7" spans="1:12" ht="12" customHeight="1">
      <c r="A7" s="27"/>
      <c r="B7" s="27"/>
      <c r="C7" s="27"/>
      <c r="D7" s="27"/>
      <c r="E7" s="27"/>
      <c r="F7" s="27"/>
      <c r="G7" s="27"/>
      <c r="H7" s="27"/>
      <c r="I7" s="27"/>
      <c r="J7" s="27"/>
      <c r="K7" s="29"/>
      <c r="L7" s="29"/>
    </row>
    <row r="8" spans="1:13" ht="12" customHeight="1">
      <c r="A8" s="301" t="s">
        <v>22</v>
      </c>
      <c r="B8" s="301"/>
      <c r="C8" s="301"/>
      <c r="D8" s="301"/>
      <c r="E8" s="301"/>
      <c r="F8" s="301"/>
      <c r="G8" s="301"/>
      <c r="H8" s="301"/>
      <c r="I8" s="301"/>
      <c r="J8" s="301"/>
      <c r="K8" s="301"/>
      <c r="L8" s="301"/>
      <c r="M8" s="301"/>
    </row>
    <row r="9" spans="1:12" ht="17.25" customHeight="1">
      <c r="A9" s="301" t="s">
        <v>42</v>
      </c>
      <c r="B9" s="301"/>
      <c r="C9" s="301"/>
      <c r="D9" s="301"/>
      <c r="E9" s="301"/>
      <c r="F9" s="301"/>
      <c r="G9" s="301"/>
      <c r="H9" s="301"/>
      <c r="I9" s="301"/>
      <c r="J9" s="301"/>
      <c r="K9" s="301"/>
      <c r="L9" s="301"/>
    </row>
    <row r="10" spans="1:12" s="31" customFormat="1" ht="24.75" customHeight="1">
      <c r="A10" s="302" t="s">
        <v>43</v>
      </c>
      <c r="B10" s="302"/>
      <c r="C10" s="302"/>
      <c r="D10" s="302"/>
      <c r="E10" s="302"/>
      <c r="F10" s="302"/>
      <c r="G10" s="302"/>
      <c r="H10" s="302"/>
      <c r="I10" s="302"/>
      <c r="J10" s="302"/>
      <c r="K10" s="302"/>
      <c r="L10" s="302"/>
    </row>
    <row r="11" spans="1:12" s="31" customFormat="1" ht="24.75" customHeight="1">
      <c r="A11" s="302" t="s">
        <v>24</v>
      </c>
      <c r="B11" s="302"/>
      <c r="C11" s="302"/>
      <c r="D11" s="302"/>
      <c r="E11" s="302"/>
      <c r="F11" s="302"/>
      <c r="G11" s="302"/>
      <c r="H11" s="302"/>
      <c r="I11" s="302"/>
      <c r="J11" s="302"/>
      <c r="K11" s="302"/>
      <c r="L11" s="302"/>
    </row>
    <row r="12" spans="1:12" s="31" customFormat="1" ht="12.75" customHeight="1">
      <c r="A12" s="302" t="s">
        <v>25</v>
      </c>
      <c r="B12" s="302"/>
      <c r="C12" s="302"/>
      <c r="D12" s="302"/>
      <c r="E12" s="302"/>
      <c r="F12" s="302"/>
      <c r="G12" s="302"/>
      <c r="H12" s="302"/>
      <c r="I12" s="302"/>
      <c r="J12" s="302"/>
      <c r="K12" s="302"/>
      <c r="L12" s="302"/>
    </row>
    <row r="13" spans="1:12" s="31" customFormat="1" ht="12" customHeight="1">
      <c r="A13" s="302" t="s">
        <v>26</v>
      </c>
      <c r="B13" s="302"/>
      <c r="C13" s="302"/>
      <c r="D13" s="302"/>
      <c r="E13" s="302"/>
      <c r="F13" s="302"/>
      <c r="G13" s="302"/>
      <c r="H13" s="302"/>
      <c r="I13" s="302"/>
      <c r="J13" s="302"/>
      <c r="K13" s="302"/>
      <c r="L13" s="302"/>
    </row>
    <row r="14" spans="1:12" s="31" customFormat="1" ht="12" customHeight="1">
      <c r="A14" s="302" t="s">
        <v>27</v>
      </c>
      <c r="B14" s="302"/>
      <c r="C14" s="302"/>
      <c r="D14" s="302"/>
      <c r="E14" s="302"/>
      <c r="F14" s="302"/>
      <c r="G14" s="302"/>
      <c r="H14" s="302"/>
      <c r="I14" s="302"/>
      <c r="J14" s="302"/>
      <c r="K14" s="302"/>
      <c r="L14" s="302"/>
    </row>
    <row r="15" spans="1:12" s="31" customFormat="1" ht="12" customHeight="1">
      <c r="A15" s="302" t="s">
        <v>28</v>
      </c>
      <c r="B15" s="302"/>
      <c r="C15" s="302"/>
      <c r="D15" s="302"/>
      <c r="E15" s="302"/>
      <c r="F15" s="302"/>
      <c r="G15" s="302"/>
      <c r="H15" s="302"/>
      <c r="I15" s="302"/>
      <c r="J15" s="302"/>
      <c r="K15" s="302"/>
      <c r="L15" s="302"/>
    </row>
  </sheetData>
  <sheetProtection selectLockedCells="1" selectUnlockedCells="1"/>
  <mergeCells count="9">
    <mergeCell ref="A13:L13"/>
    <mergeCell ref="A14:L14"/>
    <mergeCell ref="A15:L15"/>
    <mergeCell ref="A6:K6"/>
    <mergeCell ref="A8:M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M12"/>
  <sheetViews>
    <sheetView zoomScale="120" zoomScaleNormal="120" zoomScaleSheetLayoutView="130" zoomScalePageLayoutView="0" workbookViewId="0" topLeftCell="A1">
      <selection activeCell="J4" sqref="J4:M4"/>
    </sheetView>
  </sheetViews>
  <sheetFormatPr defaultColWidth="11.57421875" defaultRowHeight="13.5" customHeight="1"/>
  <cols>
    <col min="1" max="1" width="4.421875" style="1" customWidth="1"/>
    <col min="2" max="2" width="36.28125" style="1" customWidth="1"/>
    <col min="3" max="4" width="10.28125" style="1" customWidth="1"/>
    <col min="5" max="5" width="11.140625" style="1" customWidth="1"/>
    <col min="6" max="6" width="12.421875" style="1" customWidth="1"/>
    <col min="7" max="7" width="9.140625" style="1" customWidth="1"/>
    <col min="8" max="8" width="12.421875" style="1" customWidth="1"/>
    <col min="9" max="9" width="8.57421875" style="1" customWidth="1"/>
    <col min="10" max="10" width="7.00390625" style="1" customWidth="1"/>
    <col min="11" max="11" width="6.7109375" style="1" customWidth="1"/>
    <col min="12" max="12" width="9.140625" style="1" customWidth="1"/>
    <col min="13" max="13" width="10.8515625" style="1" customWidth="1"/>
    <col min="14" max="254" width="9.140625" style="1" customWidth="1"/>
  </cols>
  <sheetData>
    <row r="1" ht="12.75" customHeight="1">
      <c r="B1" s="3" t="s">
        <v>375</v>
      </c>
    </row>
    <row r="2" spans="1:13" s="9" customFormat="1" ht="68.25" customHeight="1">
      <c r="A2" s="4" t="s">
        <v>1</v>
      </c>
      <c r="B2" s="5" t="s">
        <v>2</v>
      </c>
      <c r="C2" s="4" t="s">
        <v>3</v>
      </c>
      <c r="D2" s="4" t="s">
        <v>4</v>
      </c>
      <c r="E2" s="148" t="s">
        <v>5</v>
      </c>
      <c r="F2" s="4" t="s">
        <v>6</v>
      </c>
      <c r="G2" s="4" t="s">
        <v>7</v>
      </c>
      <c r="H2" s="4" t="s">
        <v>8</v>
      </c>
      <c r="I2" s="7" t="s">
        <v>9</v>
      </c>
      <c r="J2" s="4" t="s">
        <v>10</v>
      </c>
      <c r="K2" s="4" t="s">
        <v>11</v>
      </c>
      <c r="L2" s="239" t="s">
        <v>12</v>
      </c>
      <c r="M2" s="4" t="s">
        <v>13</v>
      </c>
    </row>
    <row r="3" spans="1:13" s="149" customFormat="1" ht="12.75" customHeight="1">
      <c r="A3" s="50">
        <v>1</v>
      </c>
      <c r="B3" s="50">
        <v>2</v>
      </c>
      <c r="C3" s="50">
        <v>3</v>
      </c>
      <c r="D3" s="50" t="s">
        <v>14</v>
      </c>
      <c r="E3" s="50">
        <v>5</v>
      </c>
      <c r="F3" s="50">
        <v>6</v>
      </c>
      <c r="G3" s="50">
        <v>7</v>
      </c>
      <c r="H3" s="50">
        <v>8</v>
      </c>
      <c r="I3" s="50">
        <v>9</v>
      </c>
      <c r="J3" s="420" t="s">
        <v>96</v>
      </c>
      <c r="K3" s="420" t="s">
        <v>97</v>
      </c>
      <c r="L3" s="456">
        <v>12</v>
      </c>
      <c r="M3" s="420" t="s">
        <v>45</v>
      </c>
    </row>
    <row r="4" spans="1:13" ht="34.5" customHeight="1">
      <c r="A4" s="288">
        <v>1</v>
      </c>
      <c r="B4" s="15" t="s">
        <v>376</v>
      </c>
      <c r="C4" s="37" t="s">
        <v>377</v>
      </c>
      <c r="D4" s="137">
        <v>18750</v>
      </c>
      <c r="E4" s="137"/>
      <c r="F4" s="138"/>
      <c r="G4" s="138"/>
      <c r="H4" s="136"/>
      <c r="I4" s="221" t="e">
        <f>E4/H4</f>
        <v>#DIV/0!</v>
      </c>
      <c r="J4" s="424"/>
      <c r="K4" s="366"/>
      <c r="L4" s="425"/>
      <c r="M4" s="352"/>
    </row>
    <row r="5" spans="1:13" ht="36.75" customHeight="1">
      <c r="A5" s="29"/>
      <c r="B5" s="29"/>
      <c r="C5" s="289"/>
      <c r="D5" s="114"/>
      <c r="E5" s="114"/>
      <c r="F5" s="160"/>
      <c r="G5" s="160"/>
      <c r="H5" s="61"/>
      <c r="I5" s="160"/>
      <c r="J5" s="290"/>
      <c r="K5" s="62"/>
      <c r="L5" s="176"/>
      <c r="M5" s="117"/>
    </row>
    <row r="6" spans="1:13" ht="15" customHeight="1">
      <c r="A6" s="301" t="s">
        <v>22</v>
      </c>
      <c r="B6" s="301"/>
      <c r="C6" s="301"/>
      <c r="D6" s="301"/>
      <c r="E6" s="301"/>
      <c r="F6" s="301"/>
      <c r="G6" s="301"/>
      <c r="H6" s="301"/>
      <c r="I6" s="301"/>
      <c r="J6" s="301"/>
      <c r="K6" s="301"/>
      <c r="L6" s="301"/>
      <c r="M6" s="301"/>
    </row>
    <row r="7" spans="1:13" s="44" customFormat="1" ht="30.75" customHeight="1">
      <c r="A7" s="307" t="s">
        <v>119</v>
      </c>
      <c r="B7" s="307"/>
      <c r="C7" s="307"/>
      <c r="D7" s="307"/>
      <c r="E7" s="307"/>
      <c r="F7" s="307"/>
      <c r="G7" s="307"/>
      <c r="H7" s="307"/>
      <c r="I7" s="307"/>
      <c r="J7" s="307"/>
      <c r="K7" s="307"/>
      <c r="L7" s="307"/>
      <c r="M7" s="164"/>
    </row>
    <row r="8" spans="1:13" s="44" customFormat="1" ht="24" customHeight="1">
      <c r="A8" s="302" t="s">
        <v>24</v>
      </c>
      <c r="B8" s="302"/>
      <c r="C8" s="302"/>
      <c r="D8" s="302"/>
      <c r="E8" s="302"/>
      <c r="F8" s="302"/>
      <c r="G8" s="302"/>
      <c r="H8" s="302"/>
      <c r="I8" s="302"/>
      <c r="J8" s="302"/>
      <c r="K8" s="302"/>
      <c r="L8" s="302"/>
      <c r="M8" s="302"/>
    </row>
    <row r="9" spans="1:13" s="44" customFormat="1" ht="12" customHeight="1">
      <c r="A9" s="302" t="s">
        <v>25</v>
      </c>
      <c r="B9" s="302"/>
      <c r="C9" s="302"/>
      <c r="D9" s="302"/>
      <c r="E9" s="302"/>
      <c r="F9" s="302"/>
      <c r="G9" s="302"/>
      <c r="H9" s="302"/>
      <c r="I9" s="302"/>
      <c r="J9" s="302"/>
      <c r="K9" s="302"/>
      <c r="L9" s="302"/>
      <c r="M9" s="302"/>
    </row>
    <row r="10" spans="1:13" s="44" customFormat="1" ht="12" customHeight="1">
      <c r="A10" s="302" t="s">
        <v>26</v>
      </c>
      <c r="B10" s="302"/>
      <c r="C10" s="302"/>
      <c r="D10" s="302"/>
      <c r="E10" s="302"/>
      <c r="F10" s="302"/>
      <c r="G10" s="302"/>
      <c r="H10" s="302"/>
      <c r="I10" s="302"/>
      <c r="J10" s="302"/>
      <c r="K10" s="302"/>
      <c r="L10" s="302"/>
      <c r="M10" s="302"/>
    </row>
    <row r="11" spans="1:13" s="44" customFormat="1" ht="12" customHeight="1">
      <c r="A11" s="302" t="s">
        <v>27</v>
      </c>
      <c r="B11" s="302"/>
      <c r="C11" s="302"/>
      <c r="D11" s="302"/>
      <c r="E11" s="302"/>
      <c r="F11" s="302"/>
      <c r="G11" s="302"/>
      <c r="H11" s="302"/>
      <c r="I11" s="302"/>
      <c r="J11" s="302"/>
      <c r="K11" s="302"/>
      <c r="L11" s="302"/>
      <c r="M11" s="302"/>
    </row>
    <row r="12" spans="1:13" ht="13.5" customHeight="1">
      <c r="A12" s="302" t="s">
        <v>28</v>
      </c>
      <c r="B12" s="302"/>
      <c r="C12" s="302"/>
      <c r="D12" s="302"/>
      <c r="E12" s="302"/>
      <c r="F12" s="302"/>
      <c r="G12" s="302"/>
      <c r="H12" s="302"/>
      <c r="I12" s="302"/>
      <c r="J12" s="302"/>
      <c r="K12" s="302"/>
      <c r="L12" s="302"/>
      <c r="M12" s="302"/>
    </row>
  </sheetData>
  <sheetProtection selectLockedCells="1" selectUnlockedCells="1"/>
  <mergeCells count="7">
    <mergeCell ref="A12:M12"/>
    <mergeCell ref="A6:M6"/>
    <mergeCell ref="A7:L7"/>
    <mergeCell ref="A8:M8"/>
    <mergeCell ref="A9:M9"/>
    <mergeCell ref="A10:M10"/>
    <mergeCell ref="A11:M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N15"/>
  <sheetViews>
    <sheetView zoomScale="120" zoomScaleNormal="120" zoomScaleSheetLayoutView="130" zoomScalePageLayoutView="0" workbookViewId="0" topLeftCell="A1">
      <selection activeCell="J4" sqref="J4:M6"/>
    </sheetView>
  </sheetViews>
  <sheetFormatPr defaultColWidth="11.57421875" defaultRowHeight="12.75"/>
  <cols>
    <col min="1" max="1" width="3.8515625" style="1" customWidth="1"/>
    <col min="2" max="2" width="52.57421875" style="1" customWidth="1"/>
    <col min="3" max="3" width="7.421875" style="1" customWidth="1"/>
    <col min="4" max="4" width="6.8515625" style="1" customWidth="1"/>
    <col min="5" max="5" width="12.8515625" style="1" customWidth="1"/>
    <col min="6" max="6" width="10.8515625" style="1" customWidth="1"/>
    <col min="7" max="7" width="11.140625" style="1" customWidth="1"/>
    <col min="8" max="8" width="11.57421875" style="1" customWidth="1"/>
    <col min="9" max="9" width="8.7109375" style="1" customWidth="1"/>
    <col min="10" max="10" width="13.140625" style="1" customWidth="1"/>
    <col min="11" max="11" width="6.421875" style="1" customWidth="1"/>
    <col min="12" max="16384" width="11.57421875" style="1" customWidth="1"/>
  </cols>
  <sheetData>
    <row r="1" ht="12">
      <c r="B1" s="3" t="s">
        <v>378</v>
      </c>
    </row>
    <row r="2" spans="1:13" s="291" customFormat="1" ht="84">
      <c r="A2" s="4" t="s">
        <v>1</v>
      </c>
      <c r="B2" s="5" t="s">
        <v>2</v>
      </c>
      <c r="C2" s="4" t="s">
        <v>3</v>
      </c>
      <c r="D2" s="4" t="s">
        <v>4</v>
      </c>
      <c r="E2" s="148" t="s">
        <v>5</v>
      </c>
      <c r="F2" s="4" t="s">
        <v>6</v>
      </c>
      <c r="G2" s="4" t="s">
        <v>7</v>
      </c>
      <c r="H2" s="4" t="s">
        <v>8</v>
      </c>
      <c r="I2" s="7" t="s">
        <v>9</v>
      </c>
      <c r="J2" s="4" t="s">
        <v>10</v>
      </c>
      <c r="K2" s="4" t="s">
        <v>11</v>
      </c>
      <c r="L2" s="239" t="s">
        <v>12</v>
      </c>
      <c r="M2" s="4" t="s">
        <v>13</v>
      </c>
    </row>
    <row r="3" spans="1:13" s="291" customFormat="1" ht="12">
      <c r="A3" s="50">
        <v>1</v>
      </c>
      <c r="B3" s="50">
        <v>2</v>
      </c>
      <c r="C3" s="50">
        <v>3</v>
      </c>
      <c r="D3" s="50" t="s">
        <v>14</v>
      </c>
      <c r="E3" s="50">
        <v>5</v>
      </c>
      <c r="F3" s="50">
        <v>6</v>
      </c>
      <c r="G3" s="50">
        <v>7</v>
      </c>
      <c r="H3" s="50">
        <v>8</v>
      </c>
      <c r="I3" s="50">
        <v>9</v>
      </c>
      <c r="J3" s="420" t="s">
        <v>96</v>
      </c>
      <c r="K3" s="420" t="s">
        <v>97</v>
      </c>
      <c r="L3" s="456">
        <v>12</v>
      </c>
      <c r="M3" s="420" t="s">
        <v>45</v>
      </c>
    </row>
    <row r="4" spans="1:13" s="291" customFormat="1" ht="118.5" customHeight="1">
      <c r="A4" s="292">
        <v>1</v>
      </c>
      <c r="B4" s="293" t="s">
        <v>379</v>
      </c>
      <c r="C4" s="294" t="s">
        <v>380</v>
      </c>
      <c r="D4" s="137">
        <v>50</v>
      </c>
      <c r="E4" s="137"/>
      <c r="F4" s="138"/>
      <c r="G4" s="138"/>
      <c r="H4" s="136"/>
      <c r="I4" s="221" t="e">
        <f>E4/H4</f>
        <v>#DIV/0!</v>
      </c>
      <c r="J4" s="424"/>
      <c r="K4" s="366"/>
      <c r="L4" s="425"/>
      <c r="M4" s="352"/>
    </row>
    <row r="5" spans="1:13" s="291" customFormat="1" ht="59.25" customHeight="1">
      <c r="A5" s="292">
        <v>2</v>
      </c>
      <c r="B5" s="295" t="s">
        <v>381</v>
      </c>
      <c r="C5" s="296" t="s">
        <v>382</v>
      </c>
      <c r="D5" s="137">
        <v>5</v>
      </c>
      <c r="E5" s="137"/>
      <c r="F5" s="138"/>
      <c r="G5" s="138"/>
      <c r="H5" s="136"/>
      <c r="I5" s="221" t="e">
        <f>E5/H5</f>
        <v>#DIV/0!</v>
      </c>
      <c r="J5" s="424"/>
      <c r="K5" s="366"/>
      <c r="L5" s="425"/>
      <c r="M5" s="352"/>
    </row>
    <row r="6" spans="1:13" s="291" customFormat="1" ht="11.25" customHeight="1">
      <c r="A6" s="329" t="s">
        <v>21</v>
      </c>
      <c r="B6" s="329"/>
      <c r="C6" s="329"/>
      <c r="D6" s="329"/>
      <c r="E6" s="329"/>
      <c r="F6" s="329"/>
      <c r="G6" s="329"/>
      <c r="H6" s="329"/>
      <c r="I6" s="475"/>
      <c r="J6" s="479"/>
      <c r="K6" s="480"/>
      <c r="L6" s="480"/>
      <c r="M6" s="479"/>
    </row>
    <row r="9" spans="2:14" ht="12.75" customHeight="1">
      <c r="B9" s="301" t="s">
        <v>22</v>
      </c>
      <c r="C9" s="301"/>
      <c r="D9" s="301"/>
      <c r="E9" s="301"/>
      <c r="F9" s="301"/>
      <c r="G9" s="301"/>
      <c r="H9" s="301"/>
      <c r="I9" s="301"/>
      <c r="J9" s="301"/>
      <c r="K9" s="301"/>
      <c r="L9" s="301"/>
      <c r="M9" s="301"/>
      <c r="N9" s="301"/>
    </row>
    <row r="10" spans="2:14" ht="14.25" customHeight="1">
      <c r="B10" s="307" t="s">
        <v>119</v>
      </c>
      <c r="C10" s="307"/>
      <c r="D10" s="307"/>
      <c r="E10" s="307"/>
      <c r="F10" s="307"/>
      <c r="G10" s="307"/>
      <c r="H10" s="307"/>
      <c r="I10" s="307"/>
      <c r="J10" s="307"/>
      <c r="K10" s="307"/>
      <c r="L10" s="307"/>
      <c r="M10" s="307"/>
      <c r="N10" s="164"/>
    </row>
    <row r="11" spans="2:14" ht="33" customHeight="1">
      <c r="B11" s="302" t="s">
        <v>24</v>
      </c>
      <c r="C11" s="302"/>
      <c r="D11" s="302"/>
      <c r="E11" s="302"/>
      <c r="F11" s="302"/>
      <c r="G11" s="302"/>
      <c r="H11" s="302"/>
      <c r="I11" s="302"/>
      <c r="J11" s="302"/>
      <c r="K11" s="302"/>
      <c r="L11" s="302"/>
      <c r="M11" s="302"/>
      <c r="N11" s="302"/>
    </row>
    <row r="12" spans="2:14" ht="12.75" customHeight="1">
      <c r="B12" s="302" t="s">
        <v>25</v>
      </c>
      <c r="C12" s="302"/>
      <c r="D12" s="302"/>
      <c r="E12" s="302"/>
      <c r="F12" s="302"/>
      <c r="G12" s="302"/>
      <c r="H12" s="302"/>
      <c r="I12" s="302"/>
      <c r="J12" s="302"/>
      <c r="K12" s="302"/>
      <c r="L12" s="302"/>
      <c r="M12" s="302"/>
      <c r="N12" s="302"/>
    </row>
    <row r="13" spans="2:14" ht="12.75" customHeight="1">
      <c r="B13" s="302" t="s">
        <v>26</v>
      </c>
      <c r="C13" s="302"/>
      <c r="D13" s="302"/>
      <c r="E13" s="302"/>
      <c r="F13" s="302"/>
      <c r="G13" s="302"/>
      <c r="H13" s="302"/>
      <c r="I13" s="302"/>
      <c r="J13" s="302"/>
      <c r="K13" s="302"/>
      <c r="L13" s="302"/>
      <c r="M13" s="302"/>
      <c r="N13" s="302"/>
    </row>
    <row r="14" spans="2:14" ht="12.75" customHeight="1">
      <c r="B14" s="302" t="s">
        <v>27</v>
      </c>
      <c r="C14" s="302"/>
      <c r="D14" s="302"/>
      <c r="E14" s="302"/>
      <c r="F14" s="302"/>
      <c r="G14" s="302"/>
      <c r="H14" s="302"/>
      <c r="I14" s="302"/>
      <c r="J14" s="302"/>
      <c r="K14" s="302"/>
      <c r="L14" s="302"/>
      <c r="M14" s="302"/>
      <c r="N14" s="302"/>
    </row>
    <row r="15" spans="2:14" ht="12.75" customHeight="1">
      <c r="B15" s="302" t="s">
        <v>28</v>
      </c>
      <c r="C15" s="302"/>
      <c r="D15" s="302"/>
      <c r="E15" s="302"/>
      <c r="F15" s="302"/>
      <c r="G15" s="302"/>
      <c r="H15" s="302"/>
      <c r="I15" s="302"/>
      <c r="J15" s="302"/>
      <c r="K15" s="302"/>
      <c r="L15" s="302"/>
      <c r="M15" s="302"/>
      <c r="N15" s="302"/>
    </row>
  </sheetData>
  <sheetProtection selectLockedCells="1" selectUnlockedCells="1"/>
  <mergeCells count="8">
    <mergeCell ref="B14:N14"/>
    <mergeCell ref="B15:N15"/>
    <mergeCell ref="A6:I6"/>
    <mergeCell ref="B9:N9"/>
    <mergeCell ref="B10:M10"/>
    <mergeCell ref="B11:N11"/>
    <mergeCell ref="B12:N12"/>
    <mergeCell ref="B13:N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M24"/>
  <sheetViews>
    <sheetView zoomScale="120" zoomScaleNormal="120" zoomScaleSheetLayoutView="130" zoomScalePageLayoutView="0" workbookViewId="0" topLeftCell="A13">
      <selection activeCell="F4" sqref="F4"/>
    </sheetView>
  </sheetViews>
  <sheetFormatPr defaultColWidth="9.00390625" defaultRowHeight="12.75"/>
  <cols>
    <col min="1" max="1" width="5.140625" style="158" customWidth="1"/>
    <col min="2" max="2" width="20.00390625" style="158" customWidth="1"/>
    <col min="3" max="3" width="10.421875" style="158" customWidth="1"/>
    <col min="4" max="4" width="9.00390625" style="158" customWidth="1"/>
    <col min="5" max="5" width="11.140625" style="158" customWidth="1"/>
    <col min="6" max="7" width="9.00390625" style="158" customWidth="1"/>
    <col min="8" max="8" width="12.00390625" style="158" customWidth="1"/>
    <col min="9" max="9" width="11.57421875" style="158" customWidth="1"/>
    <col min="10" max="11" width="9.00390625" style="158" customWidth="1"/>
    <col min="12" max="12" width="12.140625" style="158" customWidth="1"/>
    <col min="13" max="13" width="12.57421875" style="158" customWidth="1"/>
    <col min="14" max="16384" width="9.00390625" style="158" customWidth="1"/>
  </cols>
  <sheetData>
    <row r="1" s="9" customFormat="1" ht="12" customHeight="1">
      <c r="B1" s="49" t="s">
        <v>383</v>
      </c>
    </row>
    <row r="2" spans="1:13" s="9" customFormat="1" ht="76.5" customHeight="1">
      <c r="A2" s="73" t="s">
        <v>1</v>
      </c>
      <c r="B2" s="74" t="s">
        <v>2</v>
      </c>
      <c r="C2" s="73" t="s">
        <v>3</v>
      </c>
      <c r="D2" s="73" t="s">
        <v>4</v>
      </c>
      <c r="E2" s="75" t="s">
        <v>5</v>
      </c>
      <c r="F2" s="73" t="s">
        <v>6</v>
      </c>
      <c r="G2" s="73" t="s">
        <v>7</v>
      </c>
      <c r="H2" s="73" t="s">
        <v>8</v>
      </c>
      <c r="I2" s="76" t="s">
        <v>9</v>
      </c>
      <c r="J2" s="73" t="s">
        <v>10</v>
      </c>
      <c r="K2" s="73" t="s">
        <v>11</v>
      </c>
      <c r="L2" s="257" t="s">
        <v>12</v>
      </c>
      <c r="M2" s="73" t="s">
        <v>13</v>
      </c>
    </row>
    <row r="3" spans="1:13" s="32" customFormat="1" ht="11.25" customHeight="1">
      <c r="A3" s="77">
        <v>1</v>
      </c>
      <c r="B3" s="77">
        <v>2</v>
      </c>
      <c r="C3" s="77">
        <v>3</v>
      </c>
      <c r="D3" s="268" t="s">
        <v>14</v>
      </c>
      <c r="E3" s="268">
        <v>5</v>
      </c>
      <c r="F3" s="268">
        <v>6</v>
      </c>
      <c r="G3" s="268">
        <v>7</v>
      </c>
      <c r="H3" s="268">
        <v>8</v>
      </c>
      <c r="I3" s="77">
        <v>9</v>
      </c>
      <c r="J3" s="212" t="s">
        <v>96</v>
      </c>
      <c r="K3" s="212" t="s">
        <v>97</v>
      </c>
      <c r="L3" s="269">
        <v>12</v>
      </c>
      <c r="M3" s="212" t="s">
        <v>45</v>
      </c>
    </row>
    <row r="4" spans="1:13" s="8" customFormat="1" ht="60.75" customHeight="1">
      <c r="A4" s="79">
        <v>1</v>
      </c>
      <c r="B4" s="80" t="s">
        <v>69</v>
      </c>
      <c r="C4" s="81" t="s">
        <v>384</v>
      </c>
      <c r="D4" s="460">
        <v>5</v>
      </c>
      <c r="E4" s="460"/>
      <c r="F4" s="446"/>
      <c r="G4" s="446"/>
      <c r="H4" s="461"/>
      <c r="I4" s="485" t="e">
        <f aca="true" t="shared" si="0" ref="I4:I14">E4/H4</f>
        <v>#DIV/0!</v>
      </c>
      <c r="J4" s="442"/>
      <c r="K4" s="376"/>
      <c r="L4" s="412"/>
      <c r="M4" s="371"/>
    </row>
    <row r="5" spans="1:13" s="8" customFormat="1" ht="83.25" customHeight="1">
      <c r="A5" s="87">
        <v>2</v>
      </c>
      <c r="B5" s="80" t="s">
        <v>71</v>
      </c>
      <c r="C5" s="489" t="s">
        <v>385</v>
      </c>
      <c r="D5" s="460">
        <v>5</v>
      </c>
      <c r="E5" s="460"/>
      <c r="F5" s="446"/>
      <c r="G5" s="446"/>
      <c r="H5" s="461"/>
      <c r="I5" s="485" t="e">
        <f t="shared" si="0"/>
        <v>#DIV/0!</v>
      </c>
      <c r="J5" s="442"/>
      <c r="K5" s="376"/>
      <c r="L5" s="412"/>
      <c r="M5" s="371"/>
    </row>
    <row r="6" spans="1:13" s="8" customFormat="1" ht="69.75" customHeight="1">
      <c r="A6" s="73">
        <v>3</v>
      </c>
      <c r="B6" s="73" t="s">
        <v>386</v>
      </c>
      <c r="C6" s="490" t="s">
        <v>387</v>
      </c>
      <c r="D6" s="460">
        <v>42</v>
      </c>
      <c r="E6" s="460"/>
      <c r="F6" s="446"/>
      <c r="G6" s="446"/>
      <c r="H6" s="461"/>
      <c r="I6" s="485" t="e">
        <f t="shared" si="0"/>
        <v>#DIV/0!</v>
      </c>
      <c r="J6" s="442"/>
      <c r="K6" s="376"/>
      <c r="L6" s="412"/>
      <c r="M6" s="371"/>
    </row>
    <row r="7" spans="1:13" s="8" customFormat="1" ht="62.25" customHeight="1">
      <c r="A7" s="297">
        <v>4</v>
      </c>
      <c r="B7" s="297" t="s">
        <v>388</v>
      </c>
      <c r="C7" s="491" t="s">
        <v>389</v>
      </c>
      <c r="D7" s="460">
        <v>500</v>
      </c>
      <c r="E7" s="460"/>
      <c r="F7" s="446"/>
      <c r="G7" s="446"/>
      <c r="H7" s="461"/>
      <c r="I7" s="485" t="e">
        <f t="shared" si="0"/>
        <v>#DIV/0!</v>
      </c>
      <c r="J7" s="442"/>
      <c r="K7" s="376"/>
      <c r="L7" s="412"/>
      <c r="M7" s="371"/>
    </row>
    <row r="8" spans="1:13" s="8" customFormat="1" ht="75" customHeight="1">
      <c r="A8" s="297">
        <v>5</v>
      </c>
      <c r="B8" s="297" t="s">
        <v>388</v>
      </c>
      <c r="C8" s="491" t="s">
        <v>390</v>
      </c>
      <c r="D8" s="460">
        <v>200</v>
      </c>
      <c r="E8" s="460"/>
      <c r="F8" s="446"/>
      <c r="G8" s="446"/>
      <c r="H8" s="461"/>
      <c r="I8" s="485" t="e">
        <f t="shared" si="0"/>
        <v>#DIV/0!</v>
      </c>
      <c r="J8" s="442"/>
      <c r="K8" s="376"/>
      <c r="L8" s="412"/>
      <c r="M8" s="371"/>
    </row>
    <row r="9" spans="1:13" s="8" customFormat="1" ht="84.75" customHeight="1">
      <c r="A9" s="74">
        <v>6</v>
      </c>
      <c r="B9" s="297" t="s">
        <v>391</v>
      </c>
      <c r="C9" s="491" t="s">
        <v>392</v>
      </c>
      <c r="D9" s="460">
        <v>300</v>
      </c>
      <c r="E9" s="460"/>
      <c r="F9" s="446"/>
      <c r="G9" s="446"/>
      <c r="H9" s="461"/>
      <c r="I9" s="485" t="e">
        <f t="shared" si="0"/>
        <v>#DIV/0!</v>
      </c>
      <c r="J9" s="442"/>
      <c r="K9" s="376"/>
      <c r="L9" s="412"/>
      <c r="M9" s="371"/>
    </row>
    <row r="10" spans="1:13" s="8" customFormat="1" ht="111" customHeight="1">
      <c r="A10" s="74">
        <v>7</v>
      </c>
      <c r="B10" s="297" t="s">
        <v>393</v>
      </c>
      <c r="C10" s="491" t="s">
        <v>394</v>
      </c>
      <c r="D10" s="460">
        <v>30</v>
      </c>
      <c r="E10" s="460"/>
      <c r="F10" s="446"/>
      <c r="G10" s="446"/>
      <c r="H10" s="461"/>
      <c r="I10" s="485" t="e">
        <f t="shared" si="0"/>
        <v>#DIV/0!</v>
      </c>
      <c r="J10" s="442"/>
      <c r="K10" s="376"/>
      <c r="L10" s="412"/>
      <c r="M10" s="371"/>
    </row>
    <row r="11" spans="1:13" s="8" customFormat="1" ht="82.5" customHeight="1">
      <c r="A11" s="297">
        <v>8</v>
      </c>
      <c r="B11" s="297" t="s">
        <v>395</v>
      </c>
      <c r="C11" s="491" t="s">
        <v>396</v>
      </c>
      <c r="D11" s="460">
        <v>20</v>
      </c>
      <c r="E11" s="460"/>
      <c r="F11" s="446"/>
      <c r="G11" s="446"/>
      <c r="H11" s="461"/>
      <c r="I11" s="485" t="e">
        <f t="shared" si="0"/>
        <v>#DIV/0!</v>
      </c>
      <c r="J11" s="442"/>
      <c r="K11" s="376"/>
      <c r="L11" s="412"/>
      <c r="M11" s="371"/>
    </row>
    <row r="12" spans="1:13" s="8" customFormat="1" ht="80.25" customHeight="1">
      <c r="A12" s="297">
        <v>9</v>
      </c>
      <c r="B12" s="297" t="s">
        <v>395</v>
      </c>
      <c r="C12" s="491" t="s">
        <v>397</v>
      </c>
      <c r="D12" s="460">
        <v>8</v>
      </c>
      <c r="E12" s="460"/>
      <c r="F12" s="446"/>
      <c r="G12" s="446"/>
      <c r="H12" s="461"/>
      <c r="I12" s="485" t="e">
        <f t="shared" si="0"/>
        <v>#DIV/0!</v>
      </c>
      <c r="J12" s="442"/>
      <c r="K12" s="376"/>
      <c r="L12" s="412"/>
      <c r="M12" s="371"/>
    </row>
    <row r="13" spans="1:13" s="8" customFormat="1" ht="93.75" customHeight="1">
      <c r="A13" s="73">
        <v>10</v>
      </c>
      <c r="B13" s="93" t="s">
        <v>398</v>
      </c>
      <c r="C13" s="490" t="s">
        <v>101</v>
      </c>
      <c r="D13" s="460">
        <v>120</v>
      </c>
      <c r="E13" s="460"/>
      <c r="F13" s="446"/>
      <c r="G13" s="446"/>
      <c r="H13" s="461"/>
      <c r="I13" s="485" t="e">
        <f t="shared" si="0"/>
        <v>#DIV/0!</v>
      </c>
      <c r="J13" s="442"/>
      <c r="K13" s="376"/>
      <c r="L13" s="412"/>
      <c r="M13" s="371"/>
    </row>
    <row r="14" spans="1:13" s="8" customFormat="1" ht="94.5" customHeight="1">
      <c r="A14" s="73">
        <f>A13+1</f>
        <v>11</v>
      </c>
      <c r="B14" s="86" t="s">
        <v>398</v>
      </c>
      <c r="C14" s="490" t="s">
        <v>110</v>
      </c>
      <c r="D14" s="460">
        <v>75</v>
      </c>
      <c r="E14" s="460"/>
      <c r="F14" s="446"/>
      <c r="G14" s="446"/>
      <c r="H14" s="461"/>
      <c r="I14" s="485" t="e">
        <f t="shared" si="0"/>
        <v>#DIV/0!</v>
      </c>
      <c r="J14" s="442"/>
      <c r="K14" s="376"/>
      <c r="L14" s="412"/>
      <c r="M14" s="371"/>
    </row>
    <row r="15" spans="1:13" s="9" customFormat="1" ht="12.75" customHeight="1">
      <c r="A15" s="309" t="s">
        <v>21</v>
      </c>
      <c r="B15" s="309"/>
      <c r="C15" s="309"/>
      <c r="D15" s="373"/>
      <c r="E15" s="373"/>
      <c r="F15" s="373"/>
      <c r="G15" s="373"/>
      <c r="H15" s="373"/>
      <c r="I15" s="309"/>
      <c r="J15" s="373"/>
      <c r="K15" s="373"/>
      <c r="L15" s="374"/>
      <c r="M15" s="374">
        <f>SUM(M4:M14)</f>
        <v>0</v>
      </c>
    </row>
    <row r="16" s="9" customFormat="1" ht="11.25" customHeight="1"/>
    <row r="17" s="9" customFormat="1" ht="11.25" customHeight="1"/>
    <row r="18" spans="1:13" s="9" customFormat="1" ht="11.25" customHeight="1">
      <c r="A18" s="301" t="s">
        <v>22</v>
      </c>
      <c r="B18" s="301"/>
      <c r="C18" s="301"/>
      <c r="D18" s="301"/>
      <c r="E18" s="301"/>
      <c r="F18" s="301"/>
      <c r="G18" s="301"/>
      <c r="H18" s="301"/>
      <c r="I18" s="301"/>
      <c r="J18" s="301"/>
      <c r="K18" s="301"/>
      <c r="L18" s="301"/>
      <c r="M18" s="301"/>
    </row>
    <row r="19" spans="1:13" s="8" customFormat="1" ht="17.25" customHeight="1">
      <c r="A19" s="307" t="s">
        <v>119</v>
      </c>
      <c r="B19" s="307"/>
      <c r="C19" s="307"/>
      <c r="D19" s="307"/>
      <c r="E19" s="307"/>
      <c r="F19" s="307"/>
      <c r="G19" s="307"/>
      <c r="H19" s="307"/>
      <c r="I19" s="307"/>
      <c r="J19" s="307"/>
      <c r="K19" s="307"/>
      <c r="L19" s="307"/>
      <c r="M19" s="65"/>
    </row>
    <row r="20" spans="1:13" s="164" customFormat="1" ht="23.25" customHeight="1">
      <c r="A20" s="316" t="s">
        <v>24</v>
      </c>
      <c r="B20" s="316"/>
      <c r="C20" s="316"/>
      <c r="D20" s="316"/>
      <c r="E20" s="316"/>
      <c r="F20" s="316"/>
      <c r="G20" s="316"/>
      <c r="H20" s="316"/>
      <c r="I20" s="316"/>
      <c r="J20" s="316"/>
      <c r="K20" s="316"/>
      <c r="L20" s="316"/>
      <c r="M20" s="163"/>
    </row>
    <row r="21" spans="1:13" s="164" customFormat="1" ht="12.75" customHeight="1">
      <c r="A21" s="316" t="s">
        <v>25</v>
      </c>
      <c r="B21" s="316"/>
      <c r="C21" s="316"/>
      <c r="D21" s="316"/>
      <c r="E21" s="316"/>
      <c r="F21" s="316"/>
      <c r="G21" s="316"/>
      <c r="H21" s="316"/>
      <c r="I21" s="316"/>
      <c r="J21" s="316"/>
      <c r="K21" s="316"/>
      <c r="L21" s="316"/>
      <c r="M21" s="163"/>
    </row>
    <row r="22" spans="1:13" s="164" customFormat="1" ht="12" customHeight="1">
      <c r="A22" s="316" t="s">
        <v>26</v>
      </c>
      <c r="B22" s="316"/>
      <c r="C22" s="316"/>
      <c r="D22" s="316"/>
      <c r="E22" s="316"/>
      <c r="F22" s="316"/>
      <c r="G22" s="316"/>
      <c r="H22" s="316"/>
      <c r="I22" s="316"/>
      <c r="J22" s="316"/>
      <c r="K22" s="316"/>
      <c r="L22" s="316"/>
      <c r="M22" s="163"/>
    </row>
    <row r="23" spans="1:13" s="164" customFormat="1" ht="12" customHeight="1">
      <c r="A23" s="316" t="s">
        <v>27</v>
      </c>
      <c r="B23" s="316"/>
      <c r="C23" s="316"/>
      <c r="D23" s="316"/>
      <c r="E23" s="316"/>
      <c r="F23" s="316"/>
      <c r="G23" s="316"/>
      <c r="H23" s="316"/>
      <c r="I23" s="316"/>
      <c r="J23" s="316"/>
      <c r="K23" s="316"/>
      <c r="L23" s="316"/>
      <c r="M23" s="163"/>
    </row>
    <row r="24" spans="1:13" s="164" customFormat="1" ht="12" customHeight="1">
      <c r="A24" s="316" t="s">
        <v>28</v>
      </c>
      <c r="B24" s="316"/>
      <c r="C24" s="316"/>
      <c r="D24" s="316"/>
      <c r="E24" s="316"/>
      <c r="F24" s="316"/>
      <c r="G24" s="316"/>
      <c r="H24" s="316"/>
      <c r="I24" s="316"/>
      <c r="J24" s="316"/>
      <c r="K24" s="316"/>
      <c r="L24" s="316"/>
      <c r="M24" s="163"/>
    </row>
  </sheetData>
  <sheetProtection selectLockedCells="1" selectUnlockedCells="1"/>
  <mergeCells count="8">
    <mergeCell ref="A23:L23"/>
    <mergeCell ref="A24:L24"/>
    <mergeCell ref="A15:K15"/>
    <mergeCell ref="A18:M18"/>
    <mergeCell ref="A19:L19"/>
    <mergeCell ref="A20:L20"/>
    <mergeCell ref="A21:L21"/>
    <mergeCell ref="A22:L22"/>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M18"/>
  <sheetViews>
    <sheetView tabSelected="1" zoomScale="120" zoomScaleNormal="120" zoomScaleSheetLayoutView="130" zoomScalePageLayoutView="0" workbookViewId="0" topLeftCell="A4">
      <selection activeCell="K3" sqref="K3"/>
    </sheetView>
  </sheetViews>
  <sheetFormatPr defaultColWidth="11.57421875" defaultRowHeight="12.75"/>
  <cols>
    <col min="1" max="1" width="7.28125" style="158" customWidth="1"/>
    <col min="2" max="2" width="23.421875" style="158" customWidth="1"/>
    <col min="3" max="16384" width="11.57421875" style="158" customWidth="1"/>
  </cols>
  <sheetData>
    <row r="1" s="9" customFormat="1" ht="12" customHeight="1">
      <c r="B1" s="49" t="s">
        <v>399</v>
      </c>
    </row>
    <row r="2" spans="1:13" s="9" customFormat="1" ht="76.5" customHeight="1">
      <c r="A2" s="73" t="s">
        <v>1</v>
      </c>
      <c r="B2" s="74" t="s">
        <v>2</v>
      </c>
      <c r="C2" s="73" t="s">
        <v>3</v>
      </c>
      <c r="D2" s="73" t="s">
        <v>4</v>
      </c>
      <c r="E2" s="75" t="s">
        <v>5</v>
      </c>
      <c r="F2" s="73" t="s">
        <v>6</v>
      </c>
      <c r="G2" s="73" t="s">
        <v>7</v>
      </c>
      <c r="H2" s="73" t="s">
        <v>8</v>
      </c>
      <c r="I2" s="76" t="s">
        <v>9</v>
      </c>
      <c r="J2" s="73" t="s">
        <v>10</v>
      </c>
      <c r="K2" s="79" t="s">
        <v>11</v>
      </c>
      <c r="L2" s="257" t="s">
        <v>12</v>
      </c>
      <c r="M2" s="79" t="s">
        <v>13</v>
      </c>
    </row>
    <row r="3" spans="1:13" s="32" customFormat="1" ht="11.25" customHeight="1">
      <c r="A3" s="298">
        <v>1</v>
      </c>
      <c r="B3" s="298">
        <v>2</v>
      </c>
      <c r="C3" s="298">
        <v>3</v>
      </c>
      <c r="D3" s="298">
        <v>4</v>
      </c>
      <c r="E3" s="298">
        <v>5</v>
      </c>
      <c r="F3" s="298">
        <v>6</v>
      </c>
      <c r="G3" s="298">
        <v>7</v>
      </c>
      <c r="H3" s="299">
        <v>8</v>
      </c>
      <c r="I3" s="298">
        <v>9</v>
      </c>
      <c r="J3" s="483">
        <v>10</v>
      </c>
      <c r="K3" s="461">
        <v>11</v>
      </c>
      <c r="L3" s="484">
        <v>12</v>
      </c>
      <c r="M3" s="375">
        <v>13</v>
      </c>
    </row>
    <row r="4" spans="1:13" s="32" customFormat="1" ht="80.25" customHeight="1">
      <c r="A4" s="298">
        <v>1</v>
      </c>
      <c r="B4" s="210" t="s">
        <v>400</v>
      </c>
      <c r="C4" s="298"/>
      <c r="D4" s="298">
        <v>20</v>
      </c>
      <c r="E4" s="298"/>
      <c r="F4" s="298"/>
      <c r="G4" s="76"/>
      <c r="H4" s="84"/>
      <c r="I4" s="221" t="e">
        <f>E4/H4</f>
        <v>#DIV/0!</v>
      </c>
      <c r="J4" s="442"/>
      <c r="K4" s="481"/>
      <c r="L4" s="375"/>
      <c r="M4" s="371"/>
    </row>
    <row r="5" spans="1:13" s="32" customFormat="1" ht="81.75" customHeight="1">
      <c r="A5" s="298">
        <v>2</v>
      </c>
      <c r="B5" s="210" t="s">
        <v>401</v>
      </c>
      <c r="C5" s="298"/>
      <c r="D5" s="298">
        <v>20</v>
      </c>
      <c r="E5" s="298"/>
      <c r="F5" s="298"/>
      <c r="G5" s="76"/>
      <c r="H5" s="84"/>
      <c r="I5" s="221" t="e">
        <f>E5/H5</f>
        <v>#DIV/0!</v>
      </c>
      <c r="J5" s="442"/>
      <c r="K5" s="481"/>
      <c r="L5" s="375"/>
      <c r="M5" s="371"/>
    </row>
    <row r="6" spans="1:13" s="32" customFormat="1" ht="72.75" customHeight="1">
      <c r="A6" s="298">
        <v>3</v>
      </c>
      <c r="B6" s="210" t="s">
        <v>402</v>
      </c>
      <c r="C6" s="298"/>
      <c r="D6" s="298">
        <v>5</v>
      </c>
      <c r="E6" s="298"/>
      <c r="F6" s="298"/>
      <c r="G6" s="76"/>
      <c r="H6" s="84"/>
      <c r="I6" s="221" t="e">
        <f>E6/H6</f>
        <v>#DIV/0!</v>
      </c>
      <c r="J6" s="442"/>
      <c r="K6" s="481"/>
      <c r="L6" s="375"/>
      <c r="M6" s="371"/>
    </row>
    <row r="7" spans="1:13" s="8" customFormat="1" ht="138.75" customHeight="1">
      <c r="A7" s="73">
        <v>4</v>
      </c>
      <c r="B7" s="210" t="s">
        <v>403</v>
      </c>
      <c r="C7" s="73"/>
      <c r="D7" s="73">
        <v>15</v>
      </c>
      <c r="E7" s="73"/>
      <c r="F7" s="73"/>
      <c r="G7" s="76"/>
      <c r="H7" s="84"/>
      <c r="I7" s="221" t="e">
        <f>E7/H7</f>
        <v>#DIV/0!</v>
      </c>
      <c r="J7" s="442"/>
      <c r="K7" s="481"/>
      <c r="L7" s="461"/>
      <c r="M7" s="371"/>
    </row>
    <row r="8" spans="1:13" s="8" customFormat="1" ht="13.5" customHeight="1">
      <c r="A8" s="309" t="s">
        <v>21</v>
      </c>
      <c r="B8" s="309"/>
      <c r="C8" s="309"/>
      <c r="D8" s="309"/>
      <c r="E8" s="309"/>
      <c r="F8" s="309"/>
      <c r="G8" s="309"/>
      <c r="H8" s="309"/>
      <c r="I8" s="482"/>
      <c r="J8" s="416"/>
      <c r="K8" s="461"/>
      <c r="L8" s="461"/>
      <c r="M8" s="463">
        <f>SUM(M4:M7)</f>
        <v>0</v>
      </c>
    </row>
    <row r="9" spans="1:13" s="9" customFormat="1" ht="11.25" customHeight="1">
      <c r="A9" s="71"/>
      <c r="B9" s="71"/>
      <c r="C9" s="71"/>
      <c r="D9" s="71"/>
      <c r="E9" s="71"/>
      <c r="F9" s="71"/>
      <c r="G9" s="71"/>
      <c r="H9" s="71"/>
      <c r="I9" s="71"/>
      <c r="J9" s="71"/>
      <c r="K9" s="71"/>
      <c r="L9" s="71"/>
      <c r="M9" s="71"/>
    </row>
    <row r="10" spans="1:13" s="9" customFormat="1" ht="11.25" customHeight="1">
      <c r="A10" s="71"/>
      <c r="B10" s="71"/>
      <c r="C10" s="71"/>
      <c r="D10" s="71"/>
      <c r="E10" s="71"/>
      <c r="F10" s="71"/>
      <c r="G10" s="71"/>
      <c r="H10" s="71"/>
      <c r="I10" s="71"/>
      <c r="J10" s="71"/>
      <c r="K10" s="71"/>
      <c r="L10" s="71"/>
      <c r="M10" s="71"/>
    </row>
    <row r="11" spans="1:13" s="9" customFormat="1" ht="11.25" customHeight="1">
      <c r="A11" s="333" t="s">
        <v>22</v>
      </c>
      <c r="B11" s="333"/>
      <c r="C11" s="333"/>
      <c r="D11" s="333"/>
      <c r="E11" s="333"/>
      <c r="F11" s="333"/>
      <c r="G11" s="333"/>
      <c r="H11" s="333"/>
      <c r="I11" s="333"/>
      <c r="J11" s="333"/>
      <c r="K11" s="333"/>
      <c r="L11" s="333"/>
      <c r="M11" s="333"/>
    </row>
    <row r="12" spans="1:13" s="8" customFormat="1" ht="17.25" customHeight="1">
      <c r="A12" s="310" t="s">
        <v>119</v>
      </c>
      <c r="B12" s="310"/>
      <c r="C12" s="310"/>
      <c r="D12" s="310"/>
      <c r="E12" s="310"/>
      <c r="F12" s="310"/>
      <c r="G12" s="310"/>
      <c r="H12" s="310"/>
      <c r="I12" s="310"/>
      <c r="J12" s="310"/>
      <c r="K12" s="310"/>
      <c r="L12" s="310"/>
      <c r="M12" s="86"/>
    </row>
    <row r="13" spans="1:13" s="164" customFormat="1" ht="23.25" customHeight="1">
      <c r="A13" s="334" t="s">
        <v>24</v>
      </c>
      <c r="B13" s="334"/>
      <c r="C13" s="334"/>
      <c r="D13" s="334"/>
      <c r="E13" s="334"/>
      <c r="F13" s="334"/>
      <c r="G13" s="334"/>
      <c r="H13" s="334"/>
      <c r="I13" s="334"/>
      <c r="J13" s="334"/>
      <c r="K13" s="334"/>
      <c r="L13" s="334"/>
      <c r="M13" s="334"/>
    </row>
    <row r="14" spans="1:13" s="164" customFormat="1" ht="12.75" customHeight="1">
      <c r="A14" s="334" t="s">
        <v>25</v>
      </c>
      <c r="B14" s="334"/>
      <c r="C14" s="334"/>
      <c r="D14" s="334"/>
      <c r="E14" s="334"/>
      <c r="F14" s="334"/>
      <c r="G14" s="334"/>
      <c r="H14" s="334"/>
      <c r="I14" s="334"/>
      <c r="J14" s="334"/>
      <c r="K14" s="334"/>
      <c r="L14" s="334"/>
      <c r="M14" s="334"/>
    </row>
    <row r="15" spans="1:13" s="164" customFormat="1" ht="12" customHeight="1">
      <c r="A15" s="334" t="s">
        <v>26</v>
      </c>
      <c r="B15" s="334"/>
      <c r="C15" s="334"/>
      <c r="D15" s="334"/>
      <c r="E15" s="334"/>
      <c r="F15" s="334"/>
      <c r="G15" s="334"/>
      <c r="H15" s="334"/>
      <c r="I15" s="334"/>
      <c r="J15" s="334"/>
      <c r="K15" s="334"/>
      <c r="L15" s="334"/>
      <c r="M15" s="334"/>
    </row>
    <row r="16" spans="1:13" s="164" customFormat="1" ht="12" customHeight="1">
      <c r="A16" s="334" t="s">
        <v>27</v>
      </c>
      <c r="B16" s="334"/>
      <c r="C16" s="334"/>
      <c r="D16" s="334"/>
      <c r="E16" s="334"/>
      <c r="F16" s="334"/>
      <c r="G16" s="334"/>
      <c r="H16" s="334"/>
      <c r="I16" s="334"/>
      <c r="J16" s="334"/>
      <c r="K16" s="334"/>
      <c r="L16" s="334"/>
      <c r="M16" s="334"/>
    </row>
    <row r="17" spans="1:13" s="164" customFormat="1" ht="12" customHeight="1">
      <c r="A17" s="334" t="s">
        <v>28</v>
      </c>
      <c r="B17" s="334"/>
      <c r="C17" s="334"/>
      <c r="D17" s="334"/>
      <c r="E17" s="334"/>
      <c r="F17" s="334"/>
      <c r="G17" s="334"/>
      <c r="H17" s="334"/>
      <c r="I17" s="334"/>
      <c r="J17" s="334"/>
      <c r="K17" s="334"/>
      <c r="L17" s="334"/>
      <c r="M17" s="334"/>
    </row>
    <row r="18" spans="1:13" ht="12.75" customHeight="1">
      <c r="A18" s="333" t="s">
        <v>22</v>
      </c>
      <c r="B18" s="333"/>
      <c r="C18" s="333"/>
      <c r="D18" s="333"/>
      <c r="E18" s="333"/>
      <c r="F18" s="333"/>
      <c r="G18" s="333"/>
      <c r="H18" s="333"/>
      <c r="I18" s="333"/>
      <c r="J18" s="333"/>
      <c r="K18" s="333"/>
      <c r="L18" s="333"/>
      <c r="M18" s="333"/>
    </row>
  </sheetData>
  <sheetProtection selectLockedCells="1" selectUnlockedCells="1"/>
  <mergeCells count="9">
    <mergeCell ref="A16:M16"/>
    <mergeCell ref="A17:M17"/>
    <mergeCell ref="A18:M18"/>
    <mergeCell ref="A8:H8"/>
    <mergeCell ref="A11:M11"/>
    <mergeCell ref="A12:L12"/>
    <mergeCell ref="A13:M13"/>
    <mergeCell ref="A14:M14"/>
    <mergeCell ref="A15:M15"/>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N30"/>
  <sheetViews>
    <sheetView zoomScale="120" zoomScaleNormal="120" zoomScaleSheetLayoutView="130" zoomScalePageLayoutView="0" workbookViewId="0" topLeftCell="A3">
      <selection activeCell="L9" sqref="L9"/>
    </sheetView>
  </sheetViews>
  <sheetFormatPr defaultColWidth="9.140625" defaultRowHeight="12" customHeight="1"/>
  <cols>
    <col min="1" max="1" width="4.28125" style="9" customWidth="1"/>
    <col min="2" max="2" width="32.00390625" style="9" customWidth="1"/>
    <col min="3" max="3" width="11.00390625" style="9" customWidth="1"/>
    <col min="4" max="4" width="9.00390625" style="9" customWidth="1"/>
    <col min="5" max="5" width="12.8515625" style="9" customWidth="1"/>
    <col min="6" max="6" width="9.140625" style="9" customWidth="1"/>
    <col min="7" max="7" width="8.421875" style="9" customWidth="1"/>
    <col min="8" max="8" width="10.57421875" style="9" customWidth="1"/>
    <col min="9" max="9" width="11.140625" style="9" customWidth="1"/>
    <col min="10" max="10" width="9.140625" style="48" customWidth="1"/>
    <col min="11" max="11" width="4.28125" style="9" customWidth="1"/>
    <col min="12" max="12" width="11.7109375" style="9" customWidth="1"/>
    <col min="13" max="13" width="12.00390625" style="9" customWidth="1"/>
    <col min="14" max="16384" width="9.140625" style="9" customWidth="1"/>
  </cols>
  <sheetData>
    <row r="1" ht="12" customHeight="1">
      <c r="B1" s="49" t="s">
        <v>44</v>
      </c>
    </row>
    <row r="2" spans="1:13" ht="90" customHeight="1">
      <c r="A2" s="4" t="s">
        <v>1</v>
      </c>
      <c r="B2" s="5" t="s">
        <v>2</v>
      </c>
      <c r="C2" s="4" t="s">
        <v>3</v>
      </c>
      <c r="D2" s="4" t="s">
        <v>4</v>
      </c>
      <c r="E2" s="6" t="s">
        <v>5</v>
      </c>
      <c r="F2" s="4" t="s">
        <v>6</v>
      </c>
      <c r="G2" s="4" t="s">
        <v>7</v>
      </c>
      <c r="H2" s="4" t="s">
        <v>8</v>
      </c>
      <c r="I2" s="7" t="s">
        <v>9</v>
      </c>
      <c r="J2" s="4" t="s">
        <v>10</v>
      </c>
      <c r="K2" s="4" t="s">
        <v>11</v>
      </c>
      <c r="L2" s="4" t="s">
        <v>12</v>
      </c>
      <c r="M2" s="4" t="s">
        <v>13</v>
      </c>
    </row>
    <row r="3" spans="1:13" s="53" customFormat="1" ht="11.25" customHeight="1">
      <c r="A3" s="50">
        <v>1</v>
      </c>
      <c r="B3" s="50">
        <v>2</v>
      </c>
      <c r="C3" s="50">
        <v>3</v>
      </c>
      <c r="D3" s="50" t="s">
        <v>14</v>
      </c>
      <c r="E3" s="50">
        <v>5</v>
      </c>
      <c r="F3" s="50">
        <v>6</v>
      </c>
      <c r="G3" s="50">
        <v>7</v>
      </c>
      <c r="H3" s="50">
        <v>8</v>
      </c>
      <c r="I3" s="50">
        <v>9</v>
      </c>
      <c r="J3" s="50">
        <v>10</v>
      </c>
      <c r="K3" s="50">
        <v>11</v>
      </c>
      <c r="L3" s="51">
        <v>12</v>
      </c>
      <c r="M3" s="52" t="s">
        <v>45</v>
      </c>
    </row>
    <row r="4" spans="1:13" ht="24" customHeight="1">
      <c r="A4" s="4">
        <v>1</v>
      </c>
      <c r="B4" s="4" t="s">
        <v>46</v>
      </c>
      <c r="C4" s="4" t="s">
        <v>47</v>
      </c>
      <c r="D4" s="24">
        <v>95</v>
      </c>
      <c r="E4" s="24"/>
      <c r="F4" s="7"/>
      <c r="G4" s="4"/>
      <c r="H4" s="4"/>
      <c r="I4" s="7" t="e">
        <f aca="true" t="shared" si="0" ref="I4:I10">D4/H4</f>
        <v>#DIV/0!</v>
      </c>
      <c r="J4" s="40"/>
      <c r="K4" s="21"/>
      <c r="L4" s="42"/>
      <c r="M4" s="42"/>
    </row>
    <row r="5" spans="1:13" ht="25.5" customHeight="1">
      <c r="A5" s="4">
        <v>2</v>
      </c>
      <c r="B5" s="4" t="s">
        <v>46</v>
      </c>
      <c r="C5" s="4" t="s">
        <v>48</v>
      </c>
      <c r="D5" s="24">
        <v>82</v>
      </c>
      <c r="E5" s="24"/>
      <c r="F5" s="7"/>
      <c r="G5" s="4"/>
      <c r="H5" s="4"/>
      <c r="I5" s="7" t="e">
        <f t="shared" si="0"/>
        <v>#DIV/0!</v>
      </c>
      <c r="J5" s="40"/>
      <c r="K5" s="21"/>
      <c r="L5" s="42"/>
      <c r="M5" s="42"/>
    </row>
    <row r="6" spans="1:13" ht="25.5" customHeight="1">
      <c r="A6" s="4">
        <v>3</v>
      </c>
      <c r="B6" s="4" t="s">
        <v>49</v>
      </c>
      <c r="C6" s="4" t="s">
        <v>50</v>
      </c>
      <c r="D6" s="24">
        <v>1312</v>
      </c>
      <c r="E6" s="24"/>
      <c r="F6" s="7"/>
      <c r="G6" s="4"/>
      <c r="H6" s="4"/>
      <c r="I6" s="7" t="e">
        <f t="shared" si="0"/>
        <v>#DIV/0!</v>
      </c>
      <c r="J6" s="40"/>
      <c r="K6" s="54"/>
      <c r="L6" s="41"/>
      <c r="M6" s="42"/>
    </row>
    <row r="7" spans="1:13" ht="25.5" customHeight="1">
      <c r="A7" s="5">
        <v>4</v>
      </c>
      <c r="B7" s="5" t="s">
        <v>51</v>
      </c>
      <c r="C7" s="5" t="s">
        <v>52</v>
      </c>
      <c r="D7" s="55">
        <v>500</v>
      </c>
      <c r="E7" s="55"/>
      <c r="F7" s="56"/>
      <c r="G7" s="5"/>
      <c r="H7" s="5"/>
      <c r="I7" s="56" t="e">
        <f t="shared" si="0"/>
        <v>#DIV/0!</v>
      </c>
      <c r="J7" s="40"/>
      <c r="K7" s="57"/>
      <c r="L7" s="58"/>
      <c r="M7" s="42"/>
    </row>
    <row r="8" spans="1:13" ht="25.5" customHeight="1">
      <c r="A8" s="5">
        <v>5</v>
      </c>
      <c r="B8" s="337" t="s">
        <v>51</v>
      </c>
      <c r="C8" s="337" t="s">
        <v>53</v>
      </c>
      <c r="D8" s="338">
        <v>975</v>
      </c>
      <c r="E8" s="338"/>
      <c r="F8" s="339"/>
      <c r="G8" s="337"/>
      <c r="H8" s="337"/>
      <c r="I8" s="339" t="e">
        <f t="shared" si="0"/>
        <v>#DIV/0!</v>
      </c>
      <c r="J8" s="340"/>
      <c r="K8" s="341"/>
      <c r="L8" s="342"/>
      <c r="M8" s="343"/>
    </row>
    <row r="9" spans="1:13" ht="25.5" customHeight="1">
      <c r="A9" s="335">
        <v>6</v>
      </c>
      <c r="B9" s="346" t="s">
        <v>54</v>
      </c>
      <c r="C9" s="346" t="s">
        <v>55</v>
      </c>
      <c r="D9" s="347">
        <v>338</v>
      </c>
      <c r="E9" s="347"/>
      <c r="F9" s="348"/>
      <c r="G9" s="346"/>
      <c r="H9" s="346"/>
      <c r="I9" s="348" t="e">
        <f t="shared" si="0"/>
        <v>#DIV/0!</v>
      </c>
      <c r="J9" s="349"/>
      <c r="K9" s="350"/>
      <c r="L9" s="351"/>
      <c r="M9" s="352"/>
    </row>
    <row r="10" spans="1:13" ht="25.5" customHeight="1">
      <c r="A10" s="336">
        <v>7</v>
      </c>
      <c r="B10" s="353" t="s">
        <v>56</v>
      </c>
      <c r="C10" s="354" t="s">
        <v>57</v>
      </c>
      <c r="D10" s="355">
        <v>10</v>
      </c>
      <c r="E10" s="355"/>
      <c r="F10" s="356"/>
      <c r="G10" s="356"/>
      <c r="H10" s="357"/>
      <c r="I10" s="358" t="e">
        <f t="shared" si="0"/>
        <v>#DIV/0!</v>
      </c>
      <c r="J10" s="359"/>
      <c r="K10" s="360"/>
      <c r="L10" s="361"/>
      <c r="M10" s="362"/>
    </row>
    <row r="11" spans="1:13" ht="25.5" customHeight="1">
      <c r="A11" s="336"/>
      <c r="B11" s="353"/>
      <c r="C11" s="353"/>
      <c r="D11" s="353"/>
      <c r="E11" s="353"/>
      <c r="F11" s="353"/>
      <c r="G11" s="353"/>
      <c r="H11" s="353"/>
      <c r="I11" s="353"/>
      <c r="J11" s="359"/>
      <c r="K11" s="360"/>
      <c r="L11" s="361"/>
      <c r="M11" s="361"/>
    </row>
    <row r="12" spans="1:13" ht="25.5" customHeight="1">
      <c r="A12" s="336"/>
      <c r="B12" s="353"/>
      <c r="C12" s="353"/>
      <c r="D12" s="353"/>
      <c r="E12" s="353"/>
      <c r="F12" s="353"/>
      <c r="G12" s="353"/>
      <c r="H12" s="353"/>
      <c r="I12" s="353"/>
      <c r="J12" s="359"/>
      <c r="K12" s="360"/>
      <c r="L12" s="361"/>
      <c r="M12" s="361"/>
    </row>
    <row r="13" spans="1:13" ht="25.5" customHeight="1">
      <c r="A13" s="336"/>
      <c r="B13" s="353"/>
      <c r="C13" s="353"/>
      <c r="D13" s="353"/>
      <c r="E13" s="353"/>
      <c r="F13" s="353"/>
      <c r="G13" s="353"/>
      <c r="H13" s="353"/>
      <c r="I13" s="353"/>
      <c r="J13" s="359"/>
      <c r="K13" s="360"/>
      <c r="L13" s="361"/>
      <c r="M13" s="361"/>
    </row>
    <row r="14" spans="1:14" ht="12" customHeight="1">
      <c r="A14" s="336" t="s">
        <v>58</v>
      </c>
      <c r="B14" s="353"/>
      <c r="C14" s="353"/>
      <c r="D14" s="353"/>
      <c r="E14" s="353"/>
      <c r="F14" s="353"/>
      <c r="G14" s="353"/>
      <c r="H14" s="353"/>
      <c r="I14" s="353"/>
      <c r="J14" s="359"/>
      <c r="K14" s="359"/>
      <c r="L14" s="361"/>
      <c r="M14" s="361"/>
      <c r="N14" s="60"/>
    </row>
    <row r="15" spans="1:14" s="8" customFormat="1" ht="12" customHeight="1">
      <c r="A15" s="336"/>
      <c r="B15" s="353"/>
      <c r="C15" s="353"/>
      <c r="D15" s="353"/>
      <c r="E15" s="353"/>
      <c r="F15" s="353"/>
      <c r="G15" s="353"/>
      <c r="H15" s="353"/>
      <c r="I15" s="353"/>
      <c r="J15" s="359"/>
      <c r="K15" s="359"/>
      <c r="L15" s="359"/>
      <c r="M15" s="362"/>
      <c r="N15" s="61"/>
    </row>
    <row r="16" spans="1:14" s="8" customFormat="1" ht="23.25" customHeight="1">
      <c r="A16" s="336"/>
      <c r="B16" s="353"/>
      <c r="C16" s="353"/>
      <c r="D16" s="353"/>
      <c r="E16" s="353"/>
      <c r="F16" s="353"/>
      <c r="G16" s="353"/>
      <c r="H16" s="353"/>
      <c r="I16" s="353"/>
      <c r="J16" s="359"/>
      <c r="K16" s="359"/>
      <c r="L16" s="359"/>
      <c r="M16" s="362"/>
      <c r="N16" s="62"/>
    </row>
    <row r="17" spans="1:14" s="8" customFormat="1" ht="30" customHeight="1">
      <c r="A17" s="336"/>
      <c r="B17" s="353"/>
      <c r="C17" s="353"/>
      <c r="D17" s="353"/>
      <c r="E17" s="353"/>
      <c r="F17" s="353"/>
      <c r="G17" s="353"/>
      <c r="H17" s="353"/>
      <c r="I17" s="353"/>
      <c r="J17" s="359"/>
      <c r="K17" s="359"/>
      <c r="L17" s="359"/>
      <c r="M17" s="362"/>
      <c r="N17" s="61"/>
    </row>
    <row r="18" spans="1:13" s="8" customFormat="1" ht="12" customHeight="1">
      <c r="A18" s="336"/>
      <c r="B18" s="353"/>
      <c r="C18" s="353"/>
      <c r="D18" s="353"/>
      <c r="E18" s="353"/>
      <c r="F18" s="353"/>
      <c r="G18" s="353"/>
      <c r="H18" s="353"/>
      <c r="I18" s="353"/>
      <c r="J18" s="359"/>
      <c r="K18" s="359"/>
      <c r="L18" s="359"/>
      <c r="M18" s="362"/>
    </row>
    <row r="19" spans="1:13" s="8" customFormat="1" ht="30" customHeight="1">
      <c r="A19" s="336"/>
      <c r="B19" s="353"/>
      <c r="C19" s="353"/>
      <c r="D19" s="353"/>
      <c r="E19" s="353"/>
      <c r="F19" s="353"/>
      <c r="G19" s="353"/>
      <c r="H19" s="353"/>
      <c r="I19" s="353"/>
      <c r="J19" s="359"/>
      <c r="K19" s="359"/>
      <c r="L19" s="359"/>
      <c r="M19" s="362"/>
    </row>
    <row r="20" spans="1:13" s="8" customFormat="1" ht="12" customHeight="1">
      <c r="A20" s="336"/>
      <c r="B20" s="353"/>
      <c r="C20" s="353"/>
      <c r="D20" s="353"/>
      <c r="E20" s="353"/>
      <c r="F20" s="353"/>
      <c r="G20" s="353"/>
      <c r="H20" s="353"/>
      <c r="I20" s="353"/>
      <c r="J20" s="359"/>
      <c r="K20" s="359"/>
      <c r="L20" s="359"/>
      <c r="M20" s="362"/>
    </row>
    <row r="21" spans="1:13" ht="12" customHeight="1">
      <c r="A21" s="336"/>
      <c r="B21" s="353"/>
      <c r="C21" s="353"/>
      <c r="D21" s="353"/>
      <c r="E21" s="353"/>
      <c r="F21" s="353"/>
      <c r="G21" s="353"/>
      <c r="H21" s="353"/>
      <c r="I21" s="353"/>
      <c r="J21" s="359"/>
      <c r="K21" s="360"/>
      <c r="L21" s="360"/>
      <c r="M21" s="360"/>
    </row>
    <row r="22" spans="1:13" ht="12" customHeight="1">
      <c r="A22" s="306" t="s">
        <v>21</v>
      </c>
      <c r="B22" s="306"/>
      <c r="C22" s="306"/>
      <c r="D22" s="306"/>
      <c r="E22" s="306"/>
      <c r="F22" s="306"/>
      <c r="G22" s="306"/>
      <c r="H22" s="306"/>
      <c r="I22" s="306"/>
      <c r="J22" s="306"/>
      <c r="K22" s="306"/>
      <c r="L22" s="344"/>
      <c r="M22" s="345">
        <f>SUM(M4:M21)</f>
        <v>0</v>
      </c>
    </row>
    <row r="23" spans="1:13" ht="12" customHeight="1">
      <c r="A23" s="61"/>
      <c r="B23" s="61"/>
      <c r="C23" s="61"/>
      <c r="D23" s="61"/>
      <c r="E23" s="61"/>
      <c r="F23" s="61"/>
      <c r="G23" s="61"/>
      <c r="H23" s="61"/>
      <c r="I23" s="61"/>
      <c r="J23" s="61"/>
      <c r="K23" s="61"/>
      <c r="L23" s="64"/>
      <c r="M23" s="64"/>
    </row>
    <row r="24" spans="1:13" ht="12" customHeight="1">
      <c r="A24" s="301" t="s">
        <v>22</v>
      </c>
      <c r="B24" s="301"/>
      <c r="C24" s="301"/>
      <c r="D24" s="301"/>
      <c r="E24" s="301"/>
      <c r="F24" s="301"/>
      <c r="G24" s="301"/>
      <c r="H24" s="301"/>
      <c r="I24" s="301"/>
      <c r="J24" s="301"/>
      <c r="K24" s="301"/>
      <c r="L24" s="301"/>
      <c r="M24" s="301"/>
    </row>
    <row r="25" spans="1:13" ht="12" customHeight="1">
      <c r="A25" s="307" t="s">
        <v>59</v>
      </c>
      <c r="B25" s="307"/>
      <c r="C25" s="307"/>
      <c r="D25" s="307"/>
      <c r="E25" s="307"/>
      <c r="F25" s="307"/>
      <c r="G25" s="307"/>
      <c r="H25" s="307"/>
      <c r="I25" s="307"/>
      <c r="J25" s="307"/>
      <c r="K25" s="307"/>
      <c r="L25" s="307"/>
      <c r="M25" s="65"/>
    </row>
    <row r="26" spans="1:13" ht="31.5" customHeight="1">
      <c r="A26" s="307" t="s">
        <v>24</v>
      </c>
      <c r="B26" s="307"/>
      <c r="C26" s="307"/>
      <c r="D26" s="307"/>
      <c r="E26" s="307"/>
      <c r="F26" s="307"/>
      <c r="G26" s="307"/>
      <c r="H26" s="307"/>
      <c r="I26" s="307"/>
      <c r="J26" s="307"/>
      <c r="K26" s="307"/>
      <c r="L26" s="307"/>
      <c r="M26" s="65"/>
    </row>
    <row r="27" spans="1:13" ht="12" customHeight="1">
      <c r="A27" s="307" t="s">
        <v>25</v>
      </c>
      <c r="B27" s="307"/>
      <c r="C27" s="307"/>
      <c r="D27" s="307"/>
      <c r="E27" s="307"/>
      <c r="F27" s="307"/>
      <c r="G27" s="307"/>
      <c r="H27" s="307"/>
      <c r="I27" s="307"/>
      <c r="J27" s="307"/>
      <c r="K27" s="307"/>
      <c r="L27" s="307"/>
      <c r="M27" s="65"/>
    </row>
    <row r="28" spans="1:13" ht="12" customHeight="1">
      <c r="A28" s="307" t="s">
        <v>26</v>
      </c>
      <c r="B28" s="307"/>
      <c r="C28" s="307"/>
      <c r="D28" s="307"/>
      <c r="E28" s="307"/>
      <c r="F28" s="307"/>
      <c r="G28" s="307"/>
      <c r="H28" s="307"/>
      <c r="I28" s="307"/>
      <c r="J28" s="307"/>
      <c r="K28" s="307"/>
      <c r="L28" s="307"/>
      <c r="M28" s="65"/>
    </row>
    <row r="29" spans="1:13" ht="12" customHeight="1">
      <c r="A29" s="307" t="s">
        <v>27</v>
      </c>
      <c r="B29" s="307"/>
      <c r="C29" s="307"/>
      <c r="D29" s="307"/>
      <c r="E29" s="307"/>
      <c r="F29" s="307"/>
      <c r="G29" s="307"/>
      <c r="H29" s="307"/>
      <c r="I29" s="307"/>
      <c r="J29" s="307"/>
      <c r="K29" s="307"/>
      <c r="L29" s="307"/>
      <c r="M29" s="65"/>
    </row>
    <row r="30" spans="1:13" ht="12" customHeight="1">
      <c r="A30" s="307" t="s">
        <v>28</v>
      </c>
      <c r="B30" s="307"/>
      <c r="C30" s="307"/>
      <c r="D30" s="307"/>
      <c r="E30" s="307"/>
      <c r="F30" s="307"/>
      <c r="G30" s="307"/>
      <c r="H30" s="307"/>
      <c r="I30" s="307"/>
      <c r="J30" s="307"/>
      <c r="K30" s="307"/>
      <c r="L30" s="307"/>
      <c r="M30" s="65"/>
    </row>
  </sheetData>
  <sheetProtection selectLockedCells="1" selectUnlockedCells="1"/>
  <mergeCells count="21">
    <mergeCell ref="A28:L28"/>
    <mergeCell ref="A29:L29"/>
    <mergeCell ref="A30:L30"/>
    <mergeCell ref="M10:M21"/>
    <mergeCell ref="A22:K22"/>
    <mergeCell ref="A24:M24"/>
    <mergeCell ref="A25:L25"/>
    <mergeCell ref="A26:L26"/>
    <mergeCell ref="A27:L27"/>
    <mergeCell ref="G10:G21"/>
    <mergeCell ref="H10:H21"/>
    <mergeCell ref="I10:I21"/>
    <mergeCell ref="J10:J21"/>
    <mergeCell ref="K10:K21"/>
    <mergeCell ref="L10:L21"/>
    <mergeCell ref="A10:A21"/>
    <mergeCell ref="B10:B21"/>
    <mergeCell ref="C10:C21"/>
    <mergeCell ref="D10:D21"/>
    <mergeCell ref="E10:E21"/>
    <mergeCell ref="F10:F21"/>
  </mergeCells>
  <printOptions/>
  <pageMargins left="0.7479166666666667" right="0.7479166666666667" top="0.9840277777777777" bottom="0.9840277777777777" header="0.5118055555555555" footer="0.5118055555555555"/>
  <pageSetup horizontalDpi="300" verticalDpi="300" orientation="landscape" paperSize="9" scale="93"/>
</worksheet>
</file>

<file path=xl/worksheets/sheet5.xml><?xml version="1.0" encoding="utf-8"?>
<worksheet xmlns="http://schemas.openxmlformats.org/spreadsheetml/2006/main" xmlns:r="http://schemas.openxmlformats.org/officeDocument/2006/relationships">
  <dimension ref="A1:N16"/>
  <sheetViews>
    <sheetView zoomScale="120" zoomScaleNormal="120" zoomScaleSheetLayoutView="130" zoomScalePageLayoutView="0" workbookViewId="0" topLeftCell="A1">
      <selection activeCell="M8" sqref="M8"/>
    </sheetView>
  </sheetViews>
  <sheetFormatPr defaultColWidth="9.140625" defaultRowHeight="12" customHeight="1"/>
  <cols>
    <col min="1" max="1" width="4.28125" style="1" customWidth="1"/>
    <col min="2" max="2" width="34.57421875" style="1" customWidth="1"/>
    <col min="3" max="3" width="11.00390625" style="1" customWidth="1"/>
    <col min="4" max="4" width="9.00390625" style="1" customWidth="1"/>
    <col min="5" max="5" width="12.28125" style="1" customWidth="1"/>
    <col min="6" max="6" width="9.140625" style="1" customWidth="1"/>
    <col min="7" max="7" width="8.421875" style="1" customWidth="1"/>
    <col min="8" max="8" width="10.57421875" style="1" customWidth="1"/>
    <col min="9" max="9" width="11.140625" style="1" customWidth="1"/>
    <col min="10" max="10" width="9.140625" style="2" customWidth="1"/>
    <col min="11" max="11" width="4.28125" style="1" customWidth="1"/>
    <col min="12" max="12" width="14.8515625" style="1" customWidth="1"/>
    <col min="13" max="13" width="11.140625" style="1" customWidth="1"/>
    <col min="14" max="16384" width="9.140625" style="1" customWidth="1"/>
  </cols>
  <sheetData>
    <row r="1" ht="12" customHeight="1">
      <c r="B1" s="3" t="s">
        <v>60</v>
      </c>
    </row>
    <row r="2" spans="1:13" s="9" customFormat="1" ht="75" customHeight="1">
      <c r="A2" s="4" t="s">
        <v>1</v>
      </c>
      <c r="B2" s="5" t="s">
        <v>2</v>
      </c>
      <c r="C2" s="4" t="s">
        <v>3</v>
      </c>
      <c r="D2" s="4" t="s">
        <v>4</v>
      </c>
      <c r="E2" s="6" t="s">
        <v>5</v>
      </c>
      <c r="F2" s="4" t="s">
        <v>6</v>
      </c>
      <c r="G2" s="4" t="s">
        <v>7</v>
      </c>
      <c r="H2" s="4" t="s">
        <v>8</v>
      </c>
      <c r="I2" s="7" t="s">
        <v>9</v>
      </c>
      <c r="J2" s="4" t="s">
        <v>10</v>
      </c>
      <c r="K2" s="4" t="s">
        <v>11</v>
      </c>
      <c r="L2" s="4" t="s">
        <v>12</v>
      </c>
      <c r="M2" s="4" t="s">
        <v>13</v>
      </c>
    </row>
    <row r="3" spans="1:13" s="14" customFormat="1" ht="11.25" customHeight="1">
      <c r="A3" s="10">
        <v>1</v>
      </c>
      <c r="B3" s="10">
        <v>2</v>
      </c>
      <c r="C3" s="10">
        <v>3</v>
      </c>
      <c r="D3" s="10" t="s">
        <v>14</v>
      </c>
      <c r="E3" s="10">
        <v>5</v>
      </c>
      <c r="F3" s="10">
        <v>6</v>
      </c>
      <c r="G3" s="10">
        <v>7</v>
      </c>
      <c r="H3" s="10">
        <v>8</v>
      </c>
      <c r="I3" s="10">
        <v>9</v>
      </c>
      <c r="J3" s="10">
        <v>10</v>
      </c>
      <c r="K3" s="10">
        <v>11</v>
      </c>
      <c r="L3" s="12">
        <v>12</v>
      </c>
      <c r="M3" s="52" t="s">
        <v>45</v>
      </c>
    </row>
    <row r="4" spans="1:13" ht="33.75" customHeight="1">
      <c r="A4" s="15">
        <v>1</v>
      </c>
      <c r="B4" s="15" t="s">
        <v>61</v>
      </c>
      <c r="C4" s="15" t="s">
        <v>62</v>
      </c>
      <c r="D4" s="24">
        <v>28800</v>
      </c>
      <c r="E4" s="24"/>
      <c r="F4" s="7"/>
      <c r="G4" s="4"/>
      <c r="H4" s="17"/>
      <c r="I4" s="7" t="e">
        <f>D4/H4</f>
        <v>#DIV/0!</v>
      </c>
      <c r="J4" s="40"/>
      <c r="K4" s="21"/>
      <c r="L4" s="66"/>
      <c r="M4" s="42"/>
    </row>
    <row r="5" spans="1:13" ht="33.75" customHeight="1">
      <c r="A5" s="15">
        <v>2</v>
      </c>
      <c r="B5" s="15" t="s">
        <v>61</v>
      </c>
      <c r="C5" s="15" t="s">
        <v>63</v>
      </c>
      <c r="D5" s="24">
        <v>12600</v>
      </c>
      <c r="E5" s="24"/>
      <c r="F5" s="7"/>
      <c r="G5" s="4"/>
      <c r="H5" s="17"/>
      <c r="I5" s="7" t="e">
        <f>D5/H5</f>
        <v>#DIV/0!</v>
      </c>
      <c r="J5" s="40"/>
      <c r="K5" s="21"/>
      <c r="L5" s="66"/>
      <c r="M5" s="42"/>
    </row>
    <row r="6" spans="1:13" ht="33.75" customHeight="1">
      <c r="A6" s="15">
        <v>3</v>
      </c>
      <c r="B6" s="15" t="s">
        <v>61</v>
      </c>
      <c r="C6" s="15" t="s">
        <v>64</v>
      </c>
      <c r="D6" s="24">
        <v>6250</v>
      </c>
      <c r="E6" s="24"/>
      <c r="F6" s="7"/>
      <c r="G6" s="4"/>
      <c r="H6" s="17"/>
      <c r="I6" s="7" t="e">
        <f>D6/H6</f>
        <v>#DIV/0!</v>
      </c>
      <c r="J6" s="40"/>
      <c r="K6" s="21"/>
      <c r="L6" s="66"/>
      <c r="M6" s="42"/>
    </row>
    <row r="7" spans="1:13" ht="38.25" customHeight="1">
      <c r="A7" s="15">
        <v>4</v>
      </c>
      <c r="B7" s="15" t="s">
        <v>65</v>
      </c>
      <c r="C7" s="15" t="s">
        <v>66</v>
      </c>
      <c r="D7" s="24">
        <v>8250</v>
      </c>
      <c r="E7" s="24"/>
      <c r="F7" s="7"/>
      <c r="G7" s="4"/>
      <c r="H7" s="17"/>
      <c r="I7" s="7" t="e">
        <f>D7/H7</f>
        <v>#DIV/0!</v>
      </c>
      <c r="J7" s="40"/>
      <c r="K7" s="21"/>
      <c r="L7" s="66"/>
      <c r="M7" s="42"/>
    </row>
    <row r="8" spans="1:14" ht="12" customHeight="1">
      <c r="A8" s="300" t="s">
        <v>21</v>
      </c>
      <c r="B8" s="300"/>
      <c r="C8" s="300"/>
      <c r="D8" s="300"/>
      <c r="E8" s="300"/>
      <c r="F8" s="300"/>
      <c r="G8" s="300"/>
      <c r="H8" s="300"/>
      <c r="I8" s="300"/>
      <c r="J8" s="300"/>
      <c r="K8" s="300"/>
      <c r="L8" s="67"/>
      <c r="M8" s="68">
        <f>SUM(M4:M7)</f>
        <v>0</v>
      </c>
      <c r="N8" s="69"/>
    </row>
    <row r="9" spans="1:14" ht="12" customHeight="1">
      <c r="A9" s="27"/>
      <c r="B9" s="27"/>
      <c r="C9" s="27"/>
      <c r="D9" s="27"/>
      <c r="E9" s="27"/>
      <c r="F9" s="27"/>
      <c r="G9" s="27"/>
      <c r="H9" s="27"/>
      <c r="I9" s="27"/>
      <c r="J9" s="27"/>
      <c r="K9" s="27"/>
      <c r="L9" s="70"/>
      <c r="M9" s="70"/>
      <c r="N9" s="69"/>
    </row>
    <row r="10" spans="1:14" ht="12" customHeight="1">
      <c r="A10" s="301" t="s">
        <v>22</v>
      </c>
      <c r="B10" s="301"/>
      <c r="C10" s="301"/>
      <c r="D10" s="301"/>
      <c r="E10" s="301"/>
      <c r="F10" s="301"/>
      <c r="G10" s="301"/>
      <c r="H10" s="301"/>
      <c r="I10" s="301"/>
      <c r="J10" s="301"/>
      <c r="K10" s="301"/>
      <c r="L10" s="301"/>
      <c r="M10" s="301"/>
      <c r="N10" s="69"/>
    </row>
    <row r="11" spans="1:14" s="31" customFormat="1" ht="12" customHeight="1">
      <c r="A11" s="302" t="s">
        <v>67</v>
      </c>
      <c r="B11" s="302"/>
      <c r="C11" s="302"/>
      <c r="D11" s="302"/>
      <c r="E11" s="302"/>
      <c r="F11" s="302"/>
      <c r="G11" s="302"/>
      <c r="H11" s="302"/>
      <c r="I11" s="302"/>
      <c r="J11" s="302"/>
      <c r="K11" s="302"/>
      <c r="L11" s="302"/>
      <c r="N11" s="29"/>
    </row>
    <row r="12" spans="1:14" s="31" customFormat="1" ht="23.25" customHeight="1">
      <c r="A12" s="302" t="s">
        <v>24</v>
      </c>
      <c r="B12" s="302"/>
      <c r="C12" s="302"/>
      <c r="D12" s="302"/>
      <c r="E12" s="302"/>
      <c r="F12" s="302"/>
      <c r="G12" s="302"/>
      <c r="H12" s="302"/>
      <c r="I12" s="302"/>
      <c r="J12" s="302"/>
      <c r="K12" s="302"/>
      <c r="L12" s="302"/>
      <c r="N12" s="62"/>
    </row>
    <row r="13" spans="1:14" s="31" customFormat="1" ht="14.25" customHeight="1">
      <c r="A13" s="302" t="s">
        <v>25</v>
      </c>
      <c r="B13" s="302"/>
      <c r="C13" s="302"/>
      <c r="D13" s="302"/>
      <c r="E13" s="302"/>
      <c r="F13" s="302"/>
      <c r="G13" s="302"/>
      <c r="H13" s="302"/>
      <c r="I13" s="302"/>
      <c r="J13" s="302"/>
      <c r="K13" s="302"/>
      <c r="L13" s="302"/>
      <c r="N13" s="29"/>
    </row>
    <row r="14" spans="1:12" s="31" customFormat="1" ht="12" customHeight="1">
      <c r="A14" s="302" t="s">
        <v>26</v>
      </c>
      <c r="B14" s="302"/>
      <c r="C14" s="302"/>
      <c r="D14" s="302"/>
      <c r="E14" s="302"/>
      <c r="F14" s="302"/>
      <c r="G14" s="302"/>
      <c r="H14" s="302"/>
      <c r="I14" s="302"/>
      <c r="J14" s="302"/>
      <c r="K14" s="302"/>
      <c r="L14" s="302"/>
    </row>
    <row r="15" spans="1:12" s="31" customFormat="1" ht="12" customHeight="1">
      <c r="A15" s="302" t="s">
        <v>27</v>
      </c>
      <c r="B15" s="302"/>
      <c r="C15" s="302"/>
      <c r="D15" s="302"/>
      <c r="E15" s="302"/>
      <c r="F15" s="302"/>
      <c r="G15" s="302"/>
      <c r="H15" s="302"/>
      <c r="I15" s="302"/>
      <c r="J15" s="302"/>
      <c r="K15" s="302"/>
      <c r="L15" s="302"/>
    </row>
    <row r="16" spans="1:12" s="31" customFormat="1" ht="12" customHeight="1">
      <c r="A16" s="302" t="s">
        <v>28</v>
      </c>
      <c r="B16" s="302"/>
      <c r="C16" s="302"/>
      <c r="D16" s="302"/>
      <c r="E16" s="302"/>
      <c r="F16" s="302"/>
      <c r="G16" s="302"/>
      <c r="H16" s="302"/>
      <c r="I16" s="302"/>
      <c r="J16" s="302"/>
      <c r="K16" s="302"/>
      <c r="L16" s="302"/>
    </row>
  </sheetData>
  <sheetProtection selectLockedCells="1" selectUnlockedCells="1"/>
  <mergeCells count="8">
    <mergeCell ref="A15:L15"/>
    <mergeCell ref="A16:L16"/>
    <mergeCell ref="A8:K8"/>
    <mergeCell ref="A10:M10"/>
    <mergeCell ref="A11:L11"/>
    <mergeCell ref="A12:L12"/>
    <mergeCell ref="A13:L13"/>
    <mergeCell ref="A14:L14"/>
  </mergeCells>
  <printOptions/>
  <pageMargins left="0.7479166666666667" right="0.7479166666666667" top="0.9840277777777777" bottom="0.9840277777777777" header="0.5118055555555555" footer="0.5118055555555555"/>
  <pageSetup horizontalDpi="300" verticalDpi="300" orientation="landscape" paperSize="9" scale="89"/>
</worksheet>
</file>

<file path=xl/worksheets/sheet6.xml><?xml version="1.0" encoding="utf-8"?>
<worksheet xmlns="http://schemas.openxmlformats.org/spreadsheetml/2006/main" xmlns:r="http://schemas.openxmlformats.org/officeDocument/2006/relationships">
  <dimension ref="A1:M23"/>
  <sheetViews>
    <sheetView zoomScale="120" zoomScaleNormal="120" zoomScaleSheetLayoutView="130" zoomScalePageLayoutView="0" workbookViewId="0" topLeftCell="A12">
      <selection activeCell="M8" sqref="M8"/>
    </sheetView>
  </sheetViews>
  <sheetFormatPr defaultColWidth="9.140625" defaultRowHeight="12" customHeight="1"/>
  <cols>
    <col min="1" max="1" width="3.00390625" style="71" customWidth="1"/>
    <col min="2" max="2" width="29.7109375" style="71" customWidth="1"/>
    <col min="3" max="3" width="9.8515625" style="71" customWidth="1"/>
    <col min="4" max="4" width="8.140625" style="71" customWidth="1"/>
    <col min="5" max="5" width="11.57421875" style="71" customWidth="1"/>
    <col min="6" max="6" width="9.57421875" style="71" customWidth="1"/>
    <col min="7" max="7" width="11.421875" style="71" customWidth="1"/>
    <col min="8" max="8" width="12.00390625" style="71" customWidth="1"/>
    <col min="9" max="9" width="11.140625" style="71" customWidth="1"/>
    <col min="10" max="10" width="9.57421875" style="71" customWidth="1"/>
    <col min="11" max="11" width="4.421875" style="71" customWidth="1"/>
    <col min="12" max="12" width="11.7109375" style="71" customWidth="1"/>
    <col min="13" max="13" width="11.00390625" style="71" customWidth="1"/>
    <col min="14" max="16384" width="9.140625" style="71" customWidth="1"/>
  </cols>
  <sheetData>
    <row r="1" ht="12" customHeight="1">
      <c r="B1" s="72" t="s">
        <v>68</v>
      </c>
    </row>
    <row r="2" spans="1:13" ht="75" customHeight="1">
      <c r="A2" s="73" t="s">
        <v>1</v>
      </c>
      <c r="B2" s="74" t="s">
        <v>2</v>
      </c>
      <c r="C2" s="73" t="s">
        <v>3</v>
      </c>
      <c r="D2" s="73" t="s">
        <v>4</v>
      </c>
      <c r="E2" s="75" t="s">
        <v>5</v>
      </c>
      <c r="F2" s="73" t="s">
        <v>6</v>
      </c>
      <c r="G2" s="73" t="s">
        <v>7</v>
      </c>
      <c r="H2" s="73" t="s">
        <v>8</v>
      </c>
      <c r="I2" s="76" t="s">
        <v>9</v>
      </c>
      <c r="J2" s="73" t="s">
        <v>10</v>
      </c>
      <c r="K2" s="73" t="s">
        <v>11</v>
      </c>
      <c r="L2" s="73" t="s">
        <v>12</v>
      </c>
      <c r="M2" s="73" t="s">
        <v>13</v>
      </c>
    </row>
    <row r="3" spans="1:13" ht="11.25" customHeight="1">
      <c r="A3" s="77">
        <v>1</v>
      </c>
      <c r="B3" s="77">
        <v>2</v>
      </c>
      <c r="C3" s="77">
        <v>3</v>
      </c>
      <c r="D3" s="77" t="s">
        <v>14</v>
      </c>
      <c r="E3" s="77">
        <v>5</v>
      </c>
      <c r="F3" s="77">
        <v>6</v>
      </c>
      <c r="G3" s="77">
        <v>7</v>
      </c>
      <c r="H3" s="77">
        <v>8</v>
      </c>
      <c r="I3" s="77">
        <v>9</v>
      </c>
      <c r="J3" s="77">
        <v>10</v>
      </c>
      <c r="K3" s="77">
        <v>11</v>
      </c>
      <c r="L3" s="212">
        <v>12</v>
      </c>
      <c r="M3" s="369" t="s">
        <v>45</v>
      </c>
    </row>
    <row r="4" spans="1:13" s="86" customFormat="1" ht="49.5" customHeight="1">
      <c r="A4" s="79">
        <v>1</v>
      </c>
      <c r="B4" s="80" t="s">
        <v>69</v>
      </c>
      <c r="C4" s="81" t="s">
        <v>70</v>
      </c>
      <c r="D4" s="82">
        <v>180</v>
      </c>
      <c r="E4" s="79"/>
      <c r="F4" s="83"/>
      <c r="G4" s="73"/>
      <c r="H4" s="73"/>
      <c r="I4" s="76" t="e">
        <f>D4/H4</f>
        <v>#DIV/0!</v>
      </c>
      <c r="J4" s="84"/>
      <c r="K4" s="367"/>
      <c r="L4" s="371"/>
      <c r="M4" s="371"/>
    </row>
    <row r="5" spans="1:13" s="86" customFormat="1" ht="49.5" customHeight="1">
      <c r="A5" s="87">
        <v>2</v>
      </c>
      <c r="B5" s="80" t="s">
        <v>71</v>
      </c>
      <c r="C5" s="87" t="s">
        <v>72</v>
      </c>
      <c r="D5" s="88">
        <v>125</v>
      </c>
      <c r="E5" s="89"/>
      <c r="F5" s="83"/>
      <c r="G5" s="79"/>
      <c r="H5" s="71"/>
      <c r="I5" s="76" t="e">
        <f>D5/H5</f>
        <v>#DIV/0!</v>
      </c>
      <c r="J5" s="84"/>
      <c r="K5" s="368"/>
      <c r="L5" s="371"/>
      <c r="M5" s="371"/>
    </row>
    <row r="6" spans="1:13" s="86" customFormat="1" ht="49.5" customHeight="1">
      <c r="A6" s="73">
        <v>3</v>
      </c>
      <c r="B6" s="73" t="s">
        <v>73</v>
      </c>
      <c r="C6" s="73" t="s">
        <v>74</v>
      </c>
      <c r="D6" s="90">
        <v>1100</v>
      </c>
      <c r="E6" s="90"/>
      <c r="F6" s="76"/>
      <c r="G6" s="73"/>
      <c r="H6" s="73"/>
      <c r="I6" s="76" t="e">
        <f>D6/H6</f>
        <v>#DIV/0!</v>
      </c>
      <c r="J6" s="84"/>
      <c r="K6" s="91"/>
      <c r="L6" s="370"/>
      <c r="M6" s="370"/>
    </row>
    <row r="7" spans="1:13" s="86" customFormat="1" ht="34.5" customHeight="1">
      <c r="A7" s="92">
        <v>4</v>
      </c>
      <c r="B7" s="308" t="s">
        <v>75</v>
      </c>
      <c r="C7" s="308"/>
      <c r="D7" s="308"/>
      <c r="E7" s="308"/>
      <c r="F7" s="308"/>
      <c r="G7" s="308"/>
      <c r="H7" s="308"/>
      <c r="I7" s="308"/>
      <c r="J7" s="372"/>
      <c r="K7" s="372"/>
      <c r="L7" s="372"/>
      <c r="M7" s="372"/>
    </row>
    <row r="8" spans="1:13" s="86" customFormat="1" ht="33.75" customHeight="1">
      <c r="A8" s="94" t="s">
        <v>76</v>
      </c>
      <c r="B8" s="95"/>
      <c r="C8" s="96" t="s">
        <v>77</v>
      </c>
      <c r="D8" s="92">
        <v>2250</v>
      </c>
      <c r="E8" s="84"/>
      <c r="F8" s="73"/>
      <c r="G8" s="76"/>
      <c r="H8" s="97"/>
      <c r="I8" s="221" t="e">
        <f aca="true" t="shared" si="0" ref="I8:I14">D8/H8</f>
        <v>#DIV/0!</v>
      </c>
      <c r="J8" s="375"/>
      <c r="K8" s="376"/>
      <c r="L8" s="377"/>
      <c r="M8" s="371"/>
    </row>
    <row r="9" spans="1:13" s="86" customFormat="1" ht="27.75" customHeight="1">
      <c r="A9" s="98" t="s">
        <v>78</v>
      </c>
      <c r="B9" s="92"/>
      <c r="C9" s="96" t="s">
        <v>79</v>
      </c>
      <c r="D9" s="92">
        <v>90</v>
      </c>
      <c r="E9" s="84"/>
      <c r="F9" s="73"/>
      <c r="G9" s="76"/>
      <c r="H9" s="97"/>
      <c r="I9" s="221" t="e">
        <f t="shared" si="0"/>
        <v>#DIV/0!</v>
      </c>
      <c r="J9" s="375"/>
      <c r="K9" s="376"/>
      <c r="L9" s="371"/>
      <c r="M9" s="371"/>
    </row>
    <row r="10" spans="1:13" s="86" customFormat="1" ht="49.5" customHeight="1">
      <c r="A10" s="96">
        <v>5</v>
      </c>
      <c r="B10" s="96" t="s">
        <v>80</v>
      </c>
      <c r="C10" s="96" t="s">
        <v>81</v>
      </c>
      <c r="D10" s="99">
        <v>5000</v>
      </c>
      <c r="E10" s="100"/>
      <c r="F10" s="101"/>
      <c r="G10" s="73"/>
      <c r="H10" s="73"/>
      <c r="I10" s="221" t="e">
        <f t="shared" si="0"/>
        <v>#DIV/0!</v>
      </c>
      <c r="J10" s="375"/>
      <c r="K10" s="376"/>
      <c r="L10" s="377"/>
      <c r="M10" s="371"/>
    </row>
    <row r="11" spans="1:13" s="86" customFormat="1" ht="107.25" customHeight="1">
      <c r="A11" s="102">
        <v>6</v>
      </c>
      <c r="B11" s="103" t="s">
        <v>82</v>
      </c>
      <c r="C11" s="73" t="s">
        <v>83</v>
      </c>
      <c r="D11" s="90">
        <v>38</v>
      </c>
      <c r="E11" s="104"/>
      <c r="F11" s="73"/>
      <c r="G11" s="73"/>
      <c r="H11" s="73"/>
      <c r="I11" s="221" t="e">
        <f t="shared" si="0"/>
        <v>#DIV/0!</v>
      </c>
      <c r="J11" s="375"/>
      <c r="K11" s="376"/>
      <c r="L11" s="371"/>
      <c r="M11" s="371"/>
    </row>
    <row r="12" spans="1:13" s="86" customFormat="1" ht="189" customHeight="1">
      <c r="A12" s="73">
        <v>7</v>
      </c>
      <c r="B12" s="73" t="s">
        <v>84</v>
      </c>
      <c r="C12" s="73" t="s">
        <v>85</v>
      </c>
      <c r="D12" s="90">
        <v>3000</v>
      </c>
      <c r="E12" s="90"/>
      <c r="F12" s="76"/>
      <c r="G12" s="73"/>
      <c r="H12" s="73"/>
      <c r="I12" s="221" t="e">
        <f t="shared" si="0"/>
        <v>#DIV/0!</v>
      </c>
      <c r="J12" s="375"/>
      <c r="K12" s="376"/>
      <c r="L12" s="371"/>
      <c r="M12" s="371"/>
    </row>
    <row r="13" spans="1:13" s="86" customFormat="1" ht="60" customHeight="1">
      <c r="A13" s="96">
        <v>8</v>
      </c>
      <c r="B13" s="96" t="s">
        <v>86</v>
      </c>
      <c r="C13" s="96" t="s">
        <v>87</v>
      </c>
      <c r="D13" s="100">
        <v>1300</v>
      </c>
      <c r="E13" s="90"/>
      <c r="F13" s="101"/>
      <c r="G13" s="96"/>
      <c r="H13" s="105"/>
      <c r="I13" s="221" t="e">
        <f t="shared" si="0"/>
        <v>#DIV/0!</v>
      </c>
      <c r="J13" s="378"/>
      <c r="K13" s="376"/>
      <c r="L13" s="371"/>
      <c r="M13" s="379"/>
    </row>
    <row r="14" spans="1:13" s="86" customFormat="1" ht="49.5" customHeight="1">
      <c r="A14" s="96">
        <v>9</v>
      </c>
      <c r="B14" s="96" t="s">
        <v>86</v>
      </c>
      <c r="C14" s="96" t="s">
        <v>88</v>
      </c>
      <c r="D14" s="100">
        <v>1750</v>
      </c>
      <c r="E14" s="90"/>
      <c r="F14" s="101"/>
      <c r="G14" s="96"/>
      <c r="H14" s="105"/>
      <c r="I14" s="221" t="e">
        <f t="shared" si="0"/>
        <v>#DIV/0!</v>
      </c>
      <c r="J14" s="378"/>
      <c r="K14" s="376"/>
      <c r="L14" s="371"/>
      <c r="M14" s="379"/>
    </row>
    <row r="15" spans="1:13" ht="12.75" customHeight="1">
      <c r="A15" s="309" t="s">
        <v>21</v>
      </c>
      <c r="B15" s="309"/>
      <c r="C15" s="309"/>
      <c r="D15" s="309"/>
      <c r="E15" s="309"/>
      <c r="F15" s="309"/>
      <c r="G15" s="309"/>
      <c r="H15" s="309"/>
      <c r="I15" s="309"/>
      <c r="J15" s="373"/>
      <c r="K15" s="373"/>
      <c r="L15" s="374"/>
      <c r="M15" s="374">
        <f>SUM(M4:M14)</f>
        <v>0</v>
      </c>
    </row>
    <row r="16" ht="11.25" customHeight="1"/>
    <row r="17" spans="1:13" ht="11.25" customHeight="1">
      <c r="A17" s="301" t="s">
        <v>22</v>
      </c>
      <c r="B17" s="301"/>
      <c r="C17" s="301"/>
      <c r="D17" s="301"/>
      <c r="E17" s="301"/>
      <c r="F17" s="301"/>
      <c r="G17" s="301"/>
      <c r="H17" s="301"/>
      <c r="I17" s="301"/>
      <c r="J17" s="301"/>
      <c r="K17" s="301"/>
      <c r="L17" s="301"/>
      <c r="M17" s="301"/>
    </row>
    <row r="18" spans="1:13" s="86" customFormat="1" ht="32.25" customHeight="1">
      <c r="A18" s="302" t="s">
        <v>89</v>
      </c>
      <c r="B18" s="302"/>
      <c r="C18" s="302"/>
      <c r="D18" s="302"/>
      <c r="E18" s="302"/>
      <c r="F18" s="302"/>
      <c r="G18" s="302"/>
      <c r="H18" s="302"/>
      <c r="I18" s="302"/>
      <c r="J18" s="302"/>
      <c r="K18" s="107"/>
      <c r="L18" s="107"/>
      <c r="M18" s="108"/>
    </row>
    <row r="19" spans="1:13" s="86" customFormat="1" ht="23.25" customHeight="1">
      <c r="A19" s="310" t="s">
        <v>24</v>
      </c>
      <c r="B19" s="310"/>
      <c r="C19" s="310"/>
      <c r="D19" s="310"/>
      <c r="E19" s="310"/>
      <c r="F19" s="310"/>
      <c r="G19" s="310"/>
      <c r="H19" s="310"/>
      <c r="I19" s="310"/>
      <c r="J19" s="310"/>
      <c r="K19" s="310"/>
      <c r="L19" s="310"/>
      <c r="M19" s="108"/>
    </row>
    <row r="20" spans="1:13" s="86" customFormat="1" ht="12.75" customHeight="1">
      <c r="A20" s="310" t="s">
        <v>25</v>
      </c>
      <c r="B20" s="310"/>
      <c r="C20" s="310"/>
      <c r="D20" s="310"/>
      <c r="E20" s="310"/>
      <c r="F20" s="310"/>
      <c r="G20" s="310"/>
      <c r="H20" s="310"/>
      <c r="I20" s="310"/>
      <c r="J20" s="310"/>
      <c r="K20" s="310"/>
      <c r="L20" s="310"/>
      <c r="M20" s="108"/>
    </row>
    <row r="21" spans="1:13" s="86" customFormat="1" ht="12" customHeight="1">
      <c r="A21" s="310" t="s">
        <v>26</v>
      </c>
      <c r="B21" s="310"/>
      <c r="C21" s="310"/>
      <c r="D21" s="310"/>
      <c r="E21" s="310"/>
      <c r="F21" s="310"/>
      <c r="G21" s="310"/>
      <c r="H21" s="310"/>
      <c r="I21" s="310"/>
      <c r="J21" s="310"/>
      <c r="K21" s="310"/>
      <c r="L21" s="310"/>
      <c r="M21" s="108"/>
    </row>
    <row r="22" spans="1:13" s="86" customFormat="1" ht="12" customHeight="1">
      <c r="A22" s="310" t="s">
        <v>27</v>
      </c>
      <c r="B22" s="310"/>
      <c r="C22" s="310"/>
      <c r="D22" s="310"/>
      <c r="E22" s="310"/>
      <c r="F22" s="310"/>
      <c r="G22" s="310"/>
      <c r="H22" s="310"/>
      <c r="I22" s="310"/>
      <c r="J22" s="310"/>
      <c r="K22" s="310"/>
      <c r="L22" s="310"/>
      <c r="M22" s="108"/>
    </row>
    <row r="23" spans="1:13" s="86" customFormat="1" ht="12" customHeight="1">
      <c r="A23" s="310" t="s">
        <v>28</v>
      </c>
      <c r="B23" s="310"/>
      <c r="C23" s="310"/>
      <c r="D23" s="310"/>
      <c r="E23" s="310"/>
      <c r="F23" s="310"/>
      <c r="G23" s="310"/>
      <c r="H23" s="310"/>
      <c r="I23" s="310"/>
      <c r="J23" s="310"/>
      <c r="K23" s="310"/>
      <c r="L23" s="310"/>
      <c r="M23" s="108"/>
    </row>
  </sheetData>
  <sheetProtection selectLockedCells="1" selectUnlockedCells="1"/>
  <mergeCells count="9">
    <mergeCell ref="A21:L21"/>
    <mergeCell ref="A22:L22"/>
    <mergeCell ref="A23:L23"/>
    <mergeCell ref="B7:M7"/>
    <mergeCell ref="A15:K15"/>
    <mergeCell ref="A17:M17"/>
    <mergeCell ref="A18:J18"/>
    <mergeCell ref="A19:L19"/>
    <mergeCell ref="A20:L20"/>
  </mergeCells>
  <printOptions/>
  <pageMargins left="0.7479166666666667" right="0.7479166666666667" top="0.9840277777777777" bottom="0.9840277777777777" header="0.5118055555555555" footer="0.5118055555555555"/>
  <pageSetup horizontalDpi="300" verticalDpi="300" orientation="landscape" paperSize="9" scale="92"/>
</worksheet>
</file>

<file path=xl/worksheets/sheet7.xml><?xml version="1.0" encoding="utf-8"?>
<worksheet xmlns="http://schemas.openxmlformats.org/spreadsheetml/2006/main" xmlns:r="http://schemas.openxmlformats.org/officeDocument/2006/relationships">
  <sheetPr>
    <tabColor indexed="51"/>
  </sheetPr>
  <dimension ref="A1:M17"/>
  <sheetViews>
    <sheetView zoomScale="120" zoomScaleNormal="120" zoomScaleSheetLayoutView="130" zoomScalePageLayoutView="0" workbookViewId="0" topLeftCell="A1">
      <selection activeCell="B17" sqref="B17:H17"/>
    </sheetView>
  </sheetViews>
  <sheetFormatPr defaultColWidth="9.140625" defaultRowHeight="12" customHeight="1"/>
  <cols>
    <col min="1" max="1" width="4.28125" style="1" customWidth="1"/>
    <col min="2" max="2" width="27.28125" style="1" customWidth="1"/>
    <col min="3" max="3" width="8.8515625" style="1" customWidth="1"/>
    <col min="4" max="4" width="7.421875" style="1" customWidth="1"/>
    <col min="5" max="5" width="11.8515625" style="1" customWidth="1"/>
    <col min="6" max="6" width="10.57421875" style="1" customWidth="1"/>
    <col min="7" max="7" width="11.00390625" style="1" customWidth="1"/>
    <col min="8" max="8" width="11.28125" style="1" customWidth="1"/>
    <col min="9" max="9" width="11.00390625" style="1" customWidth="1"/>
    <col min="10" max="10" width="13.7109375" style="1" customWidth="1"/>
    <col min="11" max="11" width="4.140625" style="1" customWidth="1"/>
    <col min="12" max="12" width="11.8515625" style="1" customWidth="1"/>
    <col min="13" max="13" width="11.140625" style="1" customWidth="1"/>
    <col min="14" max="16384" width="9.140625" style="1" customWidth="1"/>
  </cols>
  <sheetData>
    <row r="1" ht="12" customHeight="1">
      <c r="B1" s="3" t="s">
        <v>90</v>
      </c>
    </row>
    <row r="2" spans="1:13" s="9" customFormat="1" ht="57" customHeight="1">
      <c r="A2" s="4" t="s">
        <v>1</v>
      </c>
      <c r="B2" s="5" t="s">
        <v>2</v>
      </c>
      <c r="C2" s="4" t="s">
        <v>3</v>
      </c>
      <c r="D2" s="4" t="s">
        <v>4</v>
      </c>
      <c r="E2" s="6" t="s">
        <v>5</v>
      </c>
      <c r="F2" s="4" t="s">
        <v>6</v>
      </c>
      <c r="G2" s="4" t="s">
        <v>7</v>
      </c>
      <c r="H2" s="4" t="s">
        <v>8</v>
      </c>
      <c r="I2" s="7" t="s">
        <v>9</v>
      </c>
      <c r="J2" s="4" t="s">
        <v>10</v>
      </c>
      <c r="K2" s="4" t="s">
        <v>11</v>
      </c>
      <c r="L2" s="4" t="s">
        <v>12</v>
      </c>
      <c r="M2" s="4" t="s">
        <v>13</v>
      </c>
    </row>
    <row r="3" spans="1:13" s="36" customFormat="1" ht="11.25" customHeight="1">
      <c r="A3" s="10">
        <v>1</v>
      </c>
      <c r="B3" s="10">
        <v>2</v>
      </c>
      <c r="C3" s="10">
        <v>3</v>
      </c>
      <c r="D3" s="10" t="s">
        <v>14</v>
      </c>
      <c r="E3" s="10">
        <v>5</v>
      </c>
      <c r="F3" s="10">
        <v>6</v>
      </c>
      <c r="G3" s="10">
        <v>7</v>
      </c>
      <c r="H3" s="10">
        <v>8</v>
      </c>
      <c r="I3" s="10">
        <v>9</v>
      </c>
      <c r="J3" s="10">
        <v>10</v>
      </c>
      <c r="K3" s="381">
        <v>11</v>
      </c>
      <c r="L3" s="382">
        <v>12</v>
      </c>
      <c r="M3" s="383" t="s">
        <v>45</v>
      </c>
    </row>
    <row r="4" spans="1:13" s="36" customFormat="1" ht="55.5" customHeight="1">
      <c r="A4" s="109">
        <v>1</v>
      </c>
      <c r="B4" s="110" t="s">
        <v>91</v>
      </c>
      <c r="C4" s="4" t="s">
        <v>92</v>
      </c>
      <c r="D4" s="24">
        <v>88500</v>
      </c>
      <c r="E4" s="111"/>
      <c r="F4" s="111"/>
      <c r="G4" s="111"/>
      <c r="H4" s="111"/>
      <c r="I4" s="110" t="e">
        <f>D4/H4</f>
        <v>#DIV/0!</v>
      </c>
      <c r="J4" s="380">
        <f>L4*0.92</f>
        <v>0</v>
      </c>
      <c r="K4" s="366"/>
      <c r="L4" s="352"/>
      <c r="M4" s="352"/>
    </row>
    <row r="5" spans="1:13" s="36" customFormat="1" ht="27.75" customHeight="1">
      <c r="A5" s="112"/>
      <c r="B5" s="113"/>
      <c r="C5" s="61"/>
      <c r="D5" s="114"/>
      <c r="E5" s="115"/>
      <c r="F5" s="115"/>
      <c r="G5" s="115"/>
      <c r="H5" s="115"/>
      <c r="I5" s="113"/>
      <c r="J5" s="116"/>
      <c r="K5" s="62"/>
      <c r="L5" s="117"/>
      <c r="M5" s="117"/>
    </row>
    <row r="6" spans="1:13" s="36" customFormat="1" ht="32.25" customHeight="1">
      <c r="A6" s="301" t="s">
        <v>22</v>
      </c>
      <c r="B6" s="301"/>
      <c r="C6" s="301"/>
      <c r="D6" s="301"/>
      <c r="E6" s="301"/>
      <c r="F6" s="301"/>
      <c r="G6" s="301"/>
      <c r="H6" s="301"/>
      <c r="I6" s="301"/>
      <c r="J6" s="301"/>
      <c r="K6" s="301"/>
      <c r="L6" s="301"/>
      <c r="M6" s="301"/>
    </row>
    <row r="7" spans="1:12" s="44" customFormat="1" ht="21.75" customHeight="1">
      <c r="A7" s="305" t="s">
        <v>59</v>
      </c>
      <c r="B7" s="305"/>
      <c r="C7" s="305"/>
      <c r="D7" s="305"/>
      <c r="E7" s="305"/>
      <c r="F7" s="305"/>
      <c r="G7" s="305"/>
      <c r="H7" s="305"/>
      <c r="I7" s="305"/>
      <c r="J7" s="305"/>
      <c r="K7" s="305"/>
      <c r="L7" s="305"/>
    </row>
    <row r="8" spans="1:12" s="44" customFormat="1" ht="36" customHeight="1">
      <c r="A8" s="305" t="s">
        <v>93</v>
      </c>
      <c r="B8" s="305"/>
      <c r="C8" s="305"/>
      <c r="D8" s="305"/>
      <c r="E8" s="305"/>
      <c r="F8" s="305"/>
      <c r="G8" s="305"/>
      <c r="H8" s="305"/>
      <c r="I8" s="305"/>
      <c r="J8" s="305"/>
      <c r="K8" s="305"/>
      <c r="L8" s="305"/>
    </row>
    <row r="9" spans="1:12" s="44" customFormat="1" ht="42" customHeight="1">
      <c r="A9" s="305" t="s">
        <v>25</v>
      </c>
      <c r="B9" s="305"/>
      <c r="C9" s="305"/>
      <c r="D9" s="305"/>
      <c r="E9" s="305"/>
      <c r="F9" s="305"/>
      <c r="G9" s="305"/>
      <c r="H9" s="305"/>
      <c r="I9" s="305"/>
      <c r="J9" s="305"/>
      <c r="K9" s="305"/>
      <c r="L9" s="305"/>
    </row>
    <row r="10" spans="1:12" s="44" customFormat="1" ht="12" customHeight="1">
      <c r="A10" s="305" t="s">
        <v>26</v>
      </c>
      <c r="B10" s="305"/>
      <c r="C10" s="305"/>
      <c r="D10" s="305"/>
      <c r="E10" s="305"/>
      <c r="F10" s="305"/>
      <c r="G10" s="305"/>
      <c r="H10" s="305"/>
      <c r="I10" s="305"/>
      <c r="J10" s="305"/>
      <c r="K10" s="305"/>
      <c r="L10" s="305"/>
    </row>
    <row r="11" spans="1:12" s="44" customFormat="1" ht="12" customHeight="1">
      <c r="A11" s="305" t="s">
        <v>27</v>
      </c>
      <c r="B11" s="305"/>
      <c r="C11" s="305"/>
      <c r="D11" s="305"/>
      <c r="E11" s="305"/>
      <c r="F11" s="305"/>
      <c r="G11" s="305"/>
      <c r="H11" s="305"/>
      <c r="I11" s="305"/>
      <c r="J11" s="305"/>
      <c r="K11" s="305"/>
      <c r="L11" s="305"/>
    </row>
    <row r="12" spans="1:11" s="44" customFormat="1" ht="12" customHeight="1">
      <c r="A12" s="305" t="s">
        <v>28</v>
      </c>
      <c r="B12" s="305"/>
      <c r="C12" s="305"/>
      <c r="D12" s="305"/>
      <c r="E12" s="305"/>
      <c r="F12" s="305"/>
      <c r="G12" s="305"/>
      <c r="H12" s="305"/>
      <c r="I12" s="305"/>
      <c r="J12" s="305"/>
      <c r="K12" s="305"/>
    </row>
    <row r="17" spans="2:8" ht="12" customHeight="1">
      <c r="B17" s="487" t="s">
        <v>94</v>
      </c>
      <c r="C17" s="487"/>
      <c r="D17" s="487"/>
      <c r="E17" s="487"/>
      <c r="F17" s="487"/>
      <c r="G17" s="487"/>
      <c r="H17" s="487"/>
    </row>
  </sheetData>
  <sheetProtection selectLockedCells="1" selectUnlockedCells="1"/>
  <mergeCells count="7">
    <mergeCell ref="A12:K12"/>
    <mergeCell ref="A6:M6"/>
    <mergeCell ref="A7:L7"/>
    <mergeCell ref="A8:L8"/>
    <mergeCell ref="A9:L9"/>
    <mergeCell ref="A10:L10"/>
    <mergeCell ref="A11:L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M16"/>
  <sheetViews>
    <sheetView zoomScale="120" zoomScaleNormal="120" zoomScaleSheetLayoutView="130" zoomScalePageLayoutView="0" workbookViewId="0" topLeftCell="A1">
      <selection activeCell="M3" sqref="M3"/>
    </sheetView>
  </sheetViews>
  <sheetFormatPr defaultColWidth="9.140625" defaultRowHeight="12" customHeight="1"/>
  <cols>
    <col min="1" max="1" width="3.421875" style="1" customWidth="1"/>
    <col min="2" max="2" width="32.7109375" style="1" customWidth="1"/>
    <col min="3" max="3" width="11.421875" style="1" customWidth="1"/>
    <col min="4" max="4" width="8.421875" style="1" customWidth="1"/>
    <col min="5" max="5" width="11.8515625" style="1" customWidth="1"/>
    <col min="6" max="6" width="8.57421875" style="1" customWidth="1"/>
    <col min="7" max="7" width="11.140625" style="1" customWidth="1"/>
    <col min="8" max="8" width="10.57421875" style="1" customWidth="1"/>
    <col min="9" max="9" width="10.7109375" style="1" customWidth="1"/>
    <col min="10" max="10" width="8.7109375" style="1" customWidth="1"/>
    <col min="11" max="11" width="5.00390625" style="1" customWidth="1"/>
    <col min="12" max="12" width="14.140625" style="1" customWidth="1"/>
    <col min="13" max="13" width="12.57421875" style="1" customWidth="1"/>
    <col min="14" max="16384" width="9.140625" style="1" customWidth="1"/>
  </cols>
  <sheetData>
    <row r="1" ht="12" customHeight="1">
      <c r="B1" s="3" t="s">
        <v>95</v>
      </c>
    </row>
    <row r="2" spans="1:13" s="9" customFormat="1" ht="45" customHeight="1">
      <c r="A2" s="4" t="s">
        <v>1</v>
      </c>
      <c r="B2" s="5" t="s">
        <v>2</v>
      </c>
      <c r="C2" s="4" t="s">
        <v>3</v>
      </c>
      <c r="D2" s="4" t="s">
        <v>4</v>
      </c>
      <c r="E2" s="6" t="s">
        <v>5</v>
      </c>
      <c r="F2" s="4" t="s">
        <v>6</v>
      </c>
      <c r="G2" s="4" t="s">
        <v>7</v>
      </c>
      <c r="H2" s="4" t="s">
        <v>8</v>
      </c>
      <c r="I2" s="7" t="s">
        <v>9</v>
      </c>
      <c r="J2" s="4" t="s">
        <v>10</v>
      </c>
      <c r="K2" s="4" t="s">
        <v>11</v>
      </c>
      <c r="L2" s="4" t="s">
        <v>12</v>
      </c>
      <c r="M2" s="204" t="s">
        <v>13</v>
      </c>
    </row>
    <row r="3" spans="1:13" s="14" customFormat="1" ht="11.25" customHeight="1">
      <c r="A3" s="10">
        <v>1</v>
      </c>
      <c r="B3" s="10">
        <v>2</v>
      </c>
      <c r="C3" s="10">
        <v>3</v>
      </c>
      <c r="D3" s="10" t="s">
        <v>14</v>
      </c>
      <c r="E3" s="10">
        <v>5</v>
      </c>
      <c r="F3" s="10">
        <v>6</v>
      </c>
      <c r="G3" s="10">
        <v>7</v>
      </c>
      <c r="H3" s="10">
        <v>8</v>
      </c>
      <c r="I3" s="10">
        <v>9</v>
      </c>
      <c r="J3" s="12" t="s">
        <v>96</v>
      </c>
      <c r="K3" s="12" t="s">
        <v>97</v>
      </c>
      <c r="L3" s="384">
        <v>12</v>
      </c>
      <c r="M3" s="386" t="s">
        <v>45</v>
      </c>
    </row>
    <row r="4" spans="1:13" s="118" customFormat="1" ht="22.5" customHeight="1">
      <c r="A4" s="39">
        <v>1</v>
      </c>
      <c r="B4" s="39" t="s">
        <v>98</v>
      </c>
      <c r="C4" s="17" t="s">
        <v>99</v>
      </c>
      <c r="D4" s="18">
        <v>150</v>
      </c>
      <c r="E4" s="24"/>
      <c r="F4" s="110"/>
      <c r="G4" s="17"/>
      <c r="H4" s="4"/>
      <c r="I4" s="7" t="e">
        <f>D4/H4</f>
        <v>#DIV/0!</v>
      </c>
      <c r="J4" s="40">
        <f>L4*0.92</f>
        <v>0</v>
      </c>
      <c r="K4" s="54"/>
      <c r="L4" s="42"/>
      <c r="M4" s="385"/>
    </row>
    <row r="5" spans="1:13" s="118" customFormat="1" ht="22.5" customHeight="1">
      <c r="A5" s="39">
        <v>2</v>
      </c>
      <c r="B5" s="39" t="s">
        <v>98</v>
      </c>
      <c r="C5" s="17" t="s">
        <v>100</v>
      </c>
      <c r="D5" s="18">
        <v>100</v>
      </c>
      <c r="E5" s="24"/>
      <c r="F5" s="110"/>
      <c r="G5" s="17"/>
      <c r="H5" s="4"/>
      <c r="I5" s="7" t="e">
        <f>D5/H5</f>
        <v>#DIV/0!</v>
      </c>
      <c r="J5" s="40">
        <f>L5*0.92</f>
        <v>0</v>
      </c>
      <c r="K5" s="54"/>
      <c r="L5" s="42"/>
      <c r="M5" s="42"/>
    </row>
    <row r="6" spans="1:13" s="118" customFormat="1" ht="22.5" customHeight="1">
      <c r="A6" s="119">
        <v>3</v>
      </c>
      <c r="B6" s="119" t="s">
        <v>98</v>
      </c>
      <c r="C6" s="120" t="s">
        <v>101</v>
      </c>
      <c r="D6" s="59">
        <v>120</v>
      </c>
      <c r="E6" s="59"/>
      <c r="F6" s="121"/>
      <c r="G6" s="120"/>
      <c r="H6" s="4"/>
      <c r="I6" s="7" t="e">
        <f>D6/H6</f>
        <v>#DIV/0!</v>
      </c>
      <c r="J6" s="40">
        <f>L6*0.92</f>
        <v>0</v>
      </c>
      <c r="K6" s="54"/>
      <c r="L6" s="42"/>
      <c r="M6" s="42"/>
    </row>
    <row r="7" spans="1:13" s="118" customFormat="1" ht="22.5" customHeight="1">
      <c r="A7" s="39">
        <v>4</v>
      </c>
      <c r="B7" s="39" t="s">
        <v>98</v>
      </c>
      <c r="C7" s="17" t="s">
        <v>102</v>
      </c>
      <c r="D7" s="18">
        <v>225</v>
      </c>
      <c r="E7" s="18"/>
      <c r="F7" s="110"/>
      <c r="G7" s="17"/>
      <c r="H7" s="4"/>
      <c r="I7" s="7" t="e">
        <f>D7/H7</f>
        <v>#DIV/0!</v>
      </c>
      <c r="J7" s="40">
        <f>L7*0.92</f>
        <v>0</v>
      </c>
      <c r="K7" s="54"/>
      <c r="L7" s="42"/>
      <c r="M7" s="42"/>
    </row>
    <row r="8" spans="1:13" ht="12.75" customHeight="1">
      <c r="A8" s="300" t="s">
        <v>21</v>
      </c>
      <c r="B8" s="300"/>
      <c r="C8" s="300"/>
      <c r="D8" s="300"/>
      <c r="E8" s="300"/>
      <c r="F8" s="300"/>
      <c r="G8" s="300"/>
      <c r="H8" s="300"/>
      <c r="I8" s="300"/>
      <c r="J8" s="300"/>
      <c r="K8" s="300"/>
      <c r="L8" s="46"/>
      <c r="M8" s="47">
        <f>SUM(M4:M7)</f>
        <v>0</v>
      </c>
    </row>
    <row r="9" spans="1:12" ht="11.25" customHeight="1">
      <c r="A9" s="27"/>
      <c r="B9" s="27"/>
      <c r="C9" s="27"/>
      <c r="D9" s="27"/>
      <c r="E9" s="27"/>
      <c r="F9" s="27"/>
      <c r="G9" s="27"/>
      <c r="H9" s="27"/>
      <c r="I9" s="27"/>
      <c r="J9" s="27"/>
      <c r="K9" s="29"/>
      <c r="L9" s="29"/>
    </row>
    <row r="10" spans="1:13" ht="11.25" customHeight="1">
      <c r="A10" s="301" t="s">
        <v>22</v>
      </c>
      <c r="B10" s="301"/>
      <c r="C10" s="301"/>
      <c r="D10" s="301"/>
      <c r="E10" s="301"/>
      <c r="F10" s="301"/>
      <c r="G10" s="301"/>
      <c r="H10" s="301"/>
      <c r="I10" s="301"/>
      <c r="J10" s="301"/>
      <c r="K10" s="301"/>
      <c r="L10" s="301"/>
      <c r="M10" s="301"/>
    </row>
    <row r="11" spans="1:12" s="44" customFormat="1" ht="15.75" customHeight="1">
      <c r="A11" s="305" t="s">
        <v>103</v>
      </c>
      <c r="B11" s="305"/>
      <c r="C11" s="305"/>
      <c r="D11" s="305"/>
      <c r="E11" s="305"/>
      <c r="F11" s="305"/>
      <c r="G11" s="305"/>
      <c r="H11" s="305"/>
      <c r="I11" s="305"/>
      <c r="J11" s="305"/>
      <c r="K11" s="305"/>
      <c r="L11" s="305"/>
    </row>
    <row r="12" spans="1:12" s="44" customFormat="1" ht="24.75" customHeight="1">
      <c r="A12" s="305" t="s">
        <v>24</v>
      </c>
      <c r="B12" s="305"/>
      <c r="C12" s="305"/>
      <c r="D12" s="305"/>
      <c r="E12" s="305"/>
      <c r="F12" s="305"/>
      <c r="G12" s="305"/>
      <c r="H12" s="305"/>
      <c r="I12" s="305"/>
      <c r="J12" s="305"/>
      <c r="K12" s="305"/>
      <c r="L12" s="305"/>
    </row>
    <row r="13" spans="1:12" s="44" customFormat="1" ht="16.5" customHeight="1">
      <c r="A13" s="305" t="s">
        <v>25</v>
      </c>
      <c r="B13" s="305"/>
      <c r="C13" s="305"/>
      <c r="D13" s="305"/>
      <c r="E13" s="305"/>
      <c r="F13" s="305"/>
      <c r="G13" s="305"/>
      <c r="H13" s="305"/>
      <c r="I13" s="305"/>
      <c r="J13" s="305"/>
      <c r="K13" s="305"/>
      <c r="L13" s="305"/>
    </row>
    <row r="14" spans="1:12" s="44" customFormat="1" ht="12" customHeight="1">
      <c r="A14" s="305" t="s">
        <v>26</v>
      </c>
      <c r="B14" s="305"/>
      <c r="C14" s="305"/>
      <c r="D14" s="305"/>
      <c r="E14" s="305"/>
      <c r="F14" s="305"/>
      <c r="G14" s="305"/>
      <c r="H14" s="305"/>
      <c r="I14" s="305"/>
      <c r="J14" s="305"/>
      <c r="K14" s="305"/>
      <c r="L14" s="305"/>
    </row>
    <row r="15" spans="1:12" s="44" customFormat="1" ht="12" customHeight="1">
      <c r="A15" s="305" t="s">
        <v>27</v>
      </c>
      <c r="B15" s="305"/>
      <c r="C15" s="305"/>
      <c r="D15" s="305"/>
      <c r="E15" s="305"/>
      <c r="F15" s="305"/>
      <c r="G15" s="305"/>
      <c r="H15" s="305"/>
      <c r="I15" s="305"/>
      <c r="J15" s="305"/>
      <c r="K15" s="305"/>
      <c r="L15" s="305"/>
    </row>
    <row r="16" spans="1:12" s="44" customFormat="1" ht="12" customHeight="1">
      <c r="A16" s="305" t="s">
        <v>28</v>
      </c>
      <c r="B16" s="305"/>
      <c r="C16" s="305"/>
      <c r="D16" s="305"/>
      <c r="E16" s="305"/>
      <c r="F16" s="305"/>
      <c r="G16" s="305"/>
      <c r="H16" s="305"/>
      <c r="I16" s="305"/>
      <c r="J16" s="305"/>
      <c r="K16" s="305"/>
      <c r="L16" s="305"/>
    </row>
  </sheetData>
  <sheetProtection selectLockedCells="1" selectUnlockedCells="1"/>
  <mergeCells count="8">
    <mergeCell ref="A15:L15"/>
    <mergeCell ref="A16:L16"/>
    <mergeCell ref="A8:K8"/>
    <mergeCell ref="A10:M10"/>
    <mergeCell ref="A11:L11"/>
    <mergeCell ref="A12:L12"/>
    <mergeCell ref="A13:L13"/>
    <mergeCell ref="A14:L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O22"/>
  <sheetViews>
    <sheetView zoomScale="120" zoomScaleNormal="120" zoomScaleSheetLayoutView="130" zoomScalePageLayoutView="0" workbookViewId="0" topLeftCell="A7">
      <selection activeCell="J7" sqref="J7:M9"/>
    </sheetView>
  </sheetViews>
  <sheetFormatPr defaultColWidth="9.140625" defaultRowHeight="12" customHeight="1"/>
  <cols>
    <col min="1" max="1" width="3.8515625" style="71" customWidth="1"/>
    <col min="2" max="2" width="40.00390625" style="71" customWidth="1"/>
    <col min="3" max="3" width="9.8515625" style="71" customWidth="1"/>
    <col min="4" max="4" width="7.57421875" style="71" customWidth="1"/>
    <col min="5" max="5" width="12.00390625" style="71" customWidth="1"/>
    <col min="6" max="6" width="11.00390625" style="71" customWidth="1"/>
    <col min="7" max="7" width="11.28125" style="71" customWidth="1"/>
    <col min="8" max="8" width="10.57421875" style="71" customWidth="1"/>
    <col min="9" max="9" width="10.7109375" style="71" customWidth="1"/>
    <col min="10" max="10" width="9.140625" style="71" customWidth="1"/>
    <col min="11" max="11" width="4.7109375" style="71" customWidth="1"/>
    <col min="12" max="12" width="11.7109375" style="71" customWidth="1"/>
    <col min="13" max="13" width="11.140625" style="71" customWidth="1"/>
    <col min="14" max="16384" width="9.140625" style="71" customWidth="1"/>
  </cols>
  <sheetData>
    <row r="1" ht="12" customHeight="1">
      <c r="B1" s="72" t="s">
        <v>104</v>
      </c>
    </row>
    <row r="2" spans="1:13" ht="78.75" customHeight="1">
      <c r="A2" s="73" t="s">
        <v>1</v>
      </c>
      <c r="B2" s="74" t="s">
        <v>2</v>
      </c>
      <c r="C2" s="73" t="s">
        <v>3</v>
      </c>
      <c r="D2" s="73" t="s">
        <v>4</v>
      </c>
      <c r="E2" s="75" t="s">
        <v>5</v>
      </c>
      <c r="F2" s="73" t="s">
        <v>6</v>
      </c>
      <c r="G2" s="73" t="s">
        <v>7</v>
      </c>
      <c r="H2" s="73" t="s">
        <v>8</v>
      </c>
      <c r="I2" s="76" t="s">
        <v>9</v>
      </c>
      <c r="J2" s="73" t="s">
        <v>10</v>
      </c>
      <c r="K2" s="73" t="s">
        <v>11</v>
      </c>
      <c r="L2" s="73" t="s">
        <v>12</v>
      </c>
      <c r="M2" s="73" t="s">
        <v>13</v>
      </c>
    </row>
    <row r="3" spans="1:13" s="122" customFormat="1" ht="11.25" customHeight="1">
      <c r="A3" s="77">
        <v>1</v>
      </c>
      <c r="B3" s="77">
        <v>2</v>
      </c>
      <c r="C3" s="77">
        <v>3</v>
      </c>
      <c r="D3" s="77" t="s">
        <v>14</v>
      </c>
      <c r="E3" s="77">
        <v>5</v>
      </c>
      <c r="F3" s="77">
        <v>6</v>
      </c>
      <c r="G3" s="77">
        <v>7</v>
      </c>
      <c r="H3" s="77">
        <v>8</v>
      </c>
      <c r="I3" s="77">
        <v>9</v>
      </c>
      <c r="J3" s="78" t="s">
        <v>96</v>
      </c>
      <c r="K3" s="78" t="s">
        <v>97</v>
      </c>
      <c r="L3" s="78">
        <v>12</v>
      </c>
      <c r="M3" s="78" t="s">
        <v>45</v>
      </c>
    </row>
    <row r="4" spans="1:15" s="122" customFormat="1" ht="87" customHeight="1">
      <c r="A4" s="77" t="s">
        <v>105</v>
      </c>
      <c r="B4" s="123" t="s">
        <v>106</v>
      </c>
      <c r="C4" s="124" t="s">
        <v>107</v>
      </c>
      <c r="D4" s="124" t="s">
        <v>108</v>
      </c>
      <c r="E4" s="77"/>
      <c r="F4" s="77"/>
      <c r="G4" s="77"/>
      <c r="H4" s="77"/>
      <c r="I4" s="76" t="e">
        <f aca="true" t="shared" si="0" ref="I4:I9">D4/H4</f>
        <v>#DIV/0!</v>
      </c>
      <c r="J4" s="84"/>
      <c r="K4" s="91"/>
      <c r="L4" s="85"/>
      <c r="M4" s="85"/>
      <c r="O4" s="71"/>
    </row>
    <row r="5" spans="1:13" s="122" customFormat="1" ht="87" customHeight="1">
      <c r="A5" s="77" t="s">
        <v>109</v>
      </c>
      <c r="B5" s="123" t="s">
        <v>106</v>
      </c>
      <c r="C5" s="73" t="s">
        <v>110</v>
      </c>
      <c r="D5" s="124" t="s">
        <v>111</v>
      </c>
      <c r="E5" s="77"/>
      <c r="F5" s="77"/>
      <c r="G5" s="77"/>
      <c r="H5" s="77"/>
      <c r="I5" s="76" t="e">
        <f t="shared" si="0"/>
        <v>#DIV/0!</v>
      </c>
      <c r="J5" s="84"/>
      <c r="K5" s="125"/>
      <c r="L5" s="85"/>
      <c r="M5" s="85"/>
    </row>
    <row r="6" spans="1:13" ht="69" customHeight="1">
      <c r="A6" s="73">
        <v>3</v>
      </c>
      <c r="B6" s="123" t="s">
        <v>113</v>
      </c>
      <c r="C6" s="73" t="s">
        <v>114</v>
      </c>
      <c r="D6" s="90">
        <v>75</v>
      </c>
      <c r="E6" s="90"/>
      <c r="F6" s="76"/>
      <c r="G6" s="73"/>
      <c r="H6" s="96"/>
      <c r="I6" s="76" t="e">
        <f t="shared" si="0"/>
        <v>#DIV/0!</v>
      </c>
      <c r="J6" s="388"/>
      <c r="K6" s="223"/>
      <c r="L6" s="131"/>
      <c r="M6" s="131"/>
    </row>
    <row r="7" spans="1:13" ht="69" customHeight="1">
      <c r="A7" s="126">
        <v>4</v>
      </c>
      <c r="B7" s="127" t="s">
        <v>115</v>
      </c>
      <c r="C7" s="73" t="s">
        <v>83</v>
      </c>
      <c r="D7" s="96">
        <v>1500</v>
      </c>
      <c r="E7" s="73"/>
      <c r="F7" s="73"/>
      <c r="G7" s="73"/>
      <c r="H7" s="73"/>
      <c r="I7" s="221" t="e">
        <f t="shared" si="0"/>
        <v>#DIV/0!</v>
      </c>
      <c r="J7" s="375"/>
      <c r="K7" s="376"/>
      <c r="L7" s="371"/>
      <c r="M7" s="371"/>
    </row>
    <row r="8" spans="1:13" ht="69" customHeight="1">
      <c r="A8" s="73">
        <v>5</v>
      </c>
      <c r="B8" s="127" t="s">
        <v>115</v>
      </c>
      <c r="C8" s="73" t="s">
        <v>116</v>
      </c>
      <c r="D8" s="96">
        <v>175</v>
      </c>
      <c r="E8" s="73"/>
      <c r="F8" s="73"/>
      <c r="G8" s="73"/>
      <c r="H8" s="73"/>
      <c r="I8" s="221" t="e">
        <f t="shared" si="0"/>
        <v>#DIV/0!</v>
      </c>
      <c r="J8" s="375"/>
      <c r="K8" s="376"/>
      <c r="L8" s="371"/>
      <c r="M8" s="371"/>
    </row>
    <row r="9" spans="1:13" ht="69" customHeight="1">
      <c r="A9" s="128">
        <v>6</v>
      </c>
      <c r="B9" s="129" t="s">
        <v>117</v>
      </c>
      <c r="C9" s="79" t="s">
        <v>118</v>
      </c>
      <c r="D9" s="88">
        <v>180</v>
      </c>
      <c r="E9" s="130"/>
      <c r="F9" s="79"/>
      <c r="G9" s="79"/>
      <c r="H9" s="79"/>
      <c r="I9" s="387" t="e">
        <f t="shared" si="0"/>
        <v>#DIV/0!</v>
      </c>
      <c r="J9" s="375"/>
      <c r="K9" s="376"/>
      <c r="L9" s="371"/>
      <c r="M9" s="371"/>
    </row>
    <row r="10" spans="1:13" ht="12" customHeight="1">
      <c r="A10" s="311" t="s">
        <v>21</v>
      </c>
      <c r="B10" s="311"/>
      <c r="C10" s="311"/>
      <c r="D10" s="311"/>
      <c r="E10" s="311"/>
      <c r="F10" s="311"/>
      <c r="G10" s="311"/>
      <c r="H10" s="311"/>
      <c r="I10" s="311"/>
      <c r="J10" s="389"/>
      <c r="K10" s="389"/>
      <c r="L10" s="390"/>
      <c r="M10" s="391">
        <f>SUM(M4:M9)</f>
        <v>0</v>
      </c>
    </row>
    <row r="11" ht="11.25" customHeight="1"/>
    <row r="12" spans="1:13" ht="11.25" customHeight="1">
      <c r="A12" s="301" t="s">
        <v>22</v>
      </c>
      <c r="B12" s="301"/>
      <c r="C12" s="301"/>
      <c r="D12" s="301"/>
      <c r="E12" s="301"/>
      <c r="F12" s="301"/>
      <c r="G12" s="301"/>
      <c r="H12" s="301"/>
      <c r="I12" s="301"/>
      <c r="J12" s="301"/>
      <c r="K12" s="301"/>
      <c r="L12" s="301"/>
      <c r="M12" s="301"/>
    </row>
    <row r="13" spans="1:13" s="86" customFormat="1" ht="11.25" customHeight="1">
      <c r="A13" s="310" t="s">
        <v>119</v>
      </c>
      <c r="B13" s="310"/>
      <c r="C13" s="310"/>
      <c r="D13" s="310"/>
      <c r="E13" s="310"/>
      <c r="F13" s="310"/>
      <c r="G13" s="310"/>
      <c r="H13" s="310"/>
      <c r="I13" s="310"/>
      <c r="J13" s="310"/>
      <c r="K13" s="310"/>
      <c r="L13" s="310"/>
      <c r="M13" s="108"/>
    </row>
    <row r="14" spans="1:13" s="86" customFormat="1" ht="26.25" customHeight="1">
      <c r="A14" s="310" t="s">
        <v>120</v>
      </c>
      <c r="B14" s="310"/>
      <c r="C14" s="310"/>
      <c r="D14" s="310"/>
      <c r="E14" s="310"/>
      <c r="F14" s="310"/>
      <c r="G14" s="310"/>
      <c r="H14" s="310"/>
      <c r="I14" s="310"/>
      <c r="J14" s="310"/>
      <c r="K14" s="310"/>
      <c r="L14" s="310"/>
      <c r="M14" s="108"/>
    </row>
    <row r="15" spans="1:13" s="86" customFormat="1" ht="15.75" customHeight="1">
      <c r="A15" s="310" t="s">
        <v>25</v>
      </c>
      <c r="B15" s="310"/>
      <c r="C15" s="310"/>
      <c r="D15" s="310"/>
      <c r="E15" s="310"/>
      <c r="F15" s="310"/>
      <c r="G15" s="310"/>
      <c r="H15" s="310"/>
      <c r="I15" s="310"/>
      <c r="J15" s="310"/>
      <c r="K15" s="310"/>
      <c r="L15" s="310"/>
      <c r="M15" s="108"/>
    </row>
    <row r="16" spans="1:13" s="86" customFormat="1" ht="12" customHeight="1">
      <c r="A16" s="310" t="s">
        <v>26</v>
      </c>
      <c r="B16" s="310"/>
      <c r="C16" s="310"/>
      <c r="D16" s="310"/>
      <c r="E16" s="310"/>
      <c r="F16" s="310"/>
      <c r="G16" s="310"/>
      <c r="H16" s="310"/>
      <c r="I16" s="310"/>
      <c r="J16" s="310"/>
      <c r="K16" s="310"/>
      <c r="L16" s="310"/>
      <c r="M16" s="108"/>
    </row>
    <row r="17" spans="1:13" s="86" customFormat="1" ht="12" customHeight="1">
      <c r="A17" s="310" t="s">
        <v>27</v>
      </c>
      <c r="B17" s="310"/>
      <c r="C17" s="310"/>
      <c r="D17" s="310"/>
      <c r="E17" s="310"/>
      <c r="F17" s="310"/>
      <c r="G17" s="310"/>
      <c r="H17" s="310"/>
      <c r="I17" s="310"/>
      <c r="J17" s="310"/>
      <c r="K17" s="310"/>
      <c r="L17" s="310"/>
      <c r="M17" s="108"/>
    </row>
    <row r="18" spans="1:13" s="86" customFormat="1" ht="12" customHeight="1">
      <c r="A18" s="310" t="s">
        <v>28</v>
      </c>
      <c r="B18" s="310"/>
      <c r="C18" s="310"/>
      <c r="D18" s="310"/>
      <c r="E18" s="310"/>
      <c r="F18" s="310"/>
      <c r="G18" s="310"/>
      <c r="H18" s="310"/>
      <c r="I18" s="310"/>
      <c r="J18" s="310"/>
      <c r="K18" s="310"/>
      <c r="L18" s="310"/>
      <c r="M18" s="108"/>
    </row>
    <row r="22" ht="12" customHeight="1">
      <c r="F22" s="71" t="s">
        <v>121</v>
      </c>
    </row>
  </sheetData>
  <sheetProtection selectLockedCells="1" selectUnlockedCells="1"/>
  <mergeCells count="8">
    <mergeCell ref="A17:L17"/>
    <mergeCell ref="A18:L18"/>
    <mergeCell ref="A10:K10"/>
    <mergeCell ref="A12:M12"/>
    <mergeCell ref="A13:L13"/>
    <mergeCell ref="A14:L14"/>
    <mergeCell ref="A15:L15"/>
    <mergeCell ref="A16:L16"/>
  </mergeCells>
  <printOptions/>
  <pageMargins left="0.7479166666666667" right="0.7479166666666667" top="0.9840277777777777" bottom="0.9840277777777777" header="0.5118055555555555" footer="0.5118055555555555"/>
  <pageSetup horizontalDpi="300" verticalDpi="300" orientation="landscape" paperSize="9" scale="8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Magdalena Janicka</cp:lastModifiedBy>
  <dcterms:modified xsi:type="dcterms:W3CDTF">2024-01-09T12:22:52Z</dcterms:modified>
  <cp:category/>
  <cp:version/>
  <cp:contentType/>
  <cp:contentStatus/>
</cp:coreProperties>
</file>