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LEKI RÓŻNE" sheetId="1" r:id="rId1"/>
  </sheets>
  <definedNames>
    <definedName name="_xlfn.SINGLE" hidden="1">#NAME?</definedName>
    <definedName name="_xlfn_SINGLE">NA()</definedName>
    <definedName name="_xlfnodf_XOR">NA()</definedName>
    <definedName name="Excel_BuiltIn__FilterDatabase_1">#REF!</definedName>
    <definedName name="Excel_BuiltIn__FilterDatabase_1_1">#REF!</definedName>
    <definedName name="Excel_BuiltIn_Print_Area_1">#REF!</definedName>
    <definedName name="Excel_BuiltIn_Print_Area_1_1">#REF!</definedName>
    <definedName name="met">#REF!</definedName>
    <definedName name="met_1">#REF!</definedName>
  </definedNames>
  <calcPr fullCalcOnLoad="1"/>
</workbook>
</file>

<file path=xl/sharedStrings.xml><?xml version="1.0" encoding="utf-8"?>
<sst xmlns="http://schemas.openxmlformats.org/spreadsheetml/2006/main" count="130" uniqueCount="80">
  <si>
    <t>(pozycje uzupe?nione)</t>
  </si>
  <si>
    <t>URTICA</t>
  </si>
  <si>
    <t>salus</t>
  </si>
  <si>
    <t>BBRAUN</t>
  </si>
  <si>
    <t>EGIS</t>
  </si>
  <si>
    <t>BAXTER</t>
  </si>
  <si>
    <t>GSK</t>
  </si>
  <si>
    <t xml:space="preserve">IMEDPOLAND </t>
  </si>
  <si>
    <t xml:space="preserve">INTRA </t>
  </si>
  <si>
    <t>MIP</t>
  </si>
  <si>
    <t>promed</t>
  </si>
  <si>
    <t>sanofi</t>
  </si>
  <si>
    <t>servier</t>
  </si>
  <si>
    <t xml:space="preserve">TRAMCO </t>
  </si>
  <si>
    <t>TRIDENT MED</t>
  </si>
  <si>
    <t>LP.</t>
  </si>
  <si>
    <t>Nazwa międzynarodowa</t>
  </si>
  <si>
    <t>Postać</t>
  </si>
  <si>
    <t>J.m.</t>
  </si>
  <si>
    <r>
      <rPr>
        <b/>
        <sz val="10"/>
        <rFont val="Times New Roman"/>
        <family val="1"/>
      </rPr>
      <t xml:space="preserve">Ilość sztuk    </t>
    </r>
    <r>
      <rPr>
        <b/>
        <sz val="8"/>
        <rFont val="Times New Roman"/>
        <family val="1"/>
      </rPr>
      <t>w okresie  objętym zamówieniem</t>
    </r>
  </si>
  <si>
    <t>Cena jedn. netto</t>
  </si>
  <si>
    <t>VAT [%]</t>
  </si>
  <si>
    <t>Cena jedn. brutto</t>
  </si>
  <si>
    <t>Wartość netto</t>
  </si>
  <si>
    <t>Wartość brutto</t>
  </si>
  <si>
    <t>Nazwa produktu, postać, sposób konfekcjonowania</t>
  </si>
  <si>
    <t xml:space="preserve">Producent </t>
  </si>
  <si>
    <t>Wielkość opakowania handlowego</t>
  </si>
  <si>
    <t>Cena opakowania handlowego</t>
  </si>
  <si>
    <t>Cena brutto opakowania handlowego</t>
  </si>
  <si>
    <t>Nazwa produktu, postać, sposób komfekcjonowania</t>
  </si>
  <si>
    <t>Producent</t>
  </si>
  <si>
    <t>Lp. (pakiet/cz???)</t>
  </si>
  <si>
    <t>Nazwa mi?dzynarodowa</t>
  </si>
  <si>
    <t>Przyk?adowa nazwa handlowa</t>
  </si>
  <si>
    <t>Posta?</t>
  </si>
  <si>
    <t>Jm</t>
  </si>
  <si>
    <t>Ilo?? sztuk    w okresie  obj?tym zamówieniem</t>
  </si>
  <si>
    <t>Cena jed. netto</t>
  </si>
  <si>
    <t>Cena jed. brutto</t>
  </si>
  <si>
    <t>Warto?? brutto</t>
  </si>
  <si>
    <t>Nazwa produktu, posta?, sposób konfekcjonowania</t>
  </si>
  <si>
    <t>Wielko?? opakowania handlowego</t>
  </si>
  <si>
    <t>Warto?? brutto s?ownie</t>
  </si>
  <si>
    <t>Nazwa produktu, posta?, sposób komfekcjonowania</t>
  </si>
  <si>
    <t>cena netto</t>
  </si>
  <si>
    <t>Ilo?c sztuk w okresie objetym zamówieniem</t>
  </si>
  <si>
    <t>cena jedn netto</t>
  </si>
  <si>
    <t>VAT %</t>
  </si>
  <si>
    <t>cena jedn brutto</t>
  </si>
  <si>
    <t>Acarbose</t>
  </si>
  <si>
    <t>tabl 0,05g</t>
  </si>
  <si>
    <t>szt</t>
  </si>
  <si>
    <t>Glucobay</t>
  </si>
  <si>
    <t>Adeksa,  50 mg, tabl., 30 szt</t>
  </si>
  <si>
    <t>POLFARMEX</t>
  </si>
  <si>
    <t>ADEKSA  - 50 MG 30 TABL.</t>
  </si>
  <si>
    <t>POLFARMEX S.A. KUTNO</t>
  </si>
  <si>
    <t xml:space="preserve">8% </t>
  </si>
  <si>
    <t xml:space="preserve">Aqua pro injectione </t>
  </si>
  <si>
    <t>worek 1000ml</t>
  </si>
  <si>
    <t>op (10 worków)</t>
  </si>
  <si>
    <t>Natrium  chloratum 0,9%</t>
  </si>
  <si>
    <t>Rozwór 5 ml</t>
  </si>
  <si>
    <t>Op (1 but)</t>
  </si>
  <si>
    <t>Aplikator endoskopowy 41 cm kompatybilny w Matrycą z poz. 4</t>
  </si>
  <si>
    <t>aplikator  laparoskopowy</t>
  </si>
  <si>
    <t>1 szt</t>
  </si>
  <si>
    <t>Hemostatyk uszczelniający,miękki,cienki,sprężysty i elastyczny opatrunek z kolagenu uzyskiwanego z bydlęcej skóry właściwej,pokryty powłoką z glutaranu tetrasukcynoimudylenu eteru pentaerytrytolowego;strona  nieakktywna oznaczona niebieskimi kwadratami z biokompatybilnego barwnika błekitu brylantowego. Rozmiar 4,5 x 4,5 cm, 3 szt. w opak.</t>
  </si>
  <si>
    <t>opatrunek rozmiar  4,5 cm x 4,5 cm</t>
  </si>
  <si>
    <t>op (3sztuki)</t>
  </si>
  <si>
    <t>RAZEM wartość netto i brutto</t>
  </si>
  <si>
    <t>................................... dnia ....................</t>
  </si>
  <si>
    <t>UWAGA:  Wartość netto i brutto RAZEM wpisać do Formularza oferty pkt 4.3. - Część 4</t>
  </si>
  <si>
    <t>Załącznik nr 1.4 do Formularza oferty</t>
  </si>
  <si>
    <t>Matryca hemostatyczna o pojemności 5 ml zawierająca w zestawie 1 strzykawkę o pojemności 5ml z matrycą żelatynową, 1 strzykawkę o pojemności 5ml do przygotowania matrycy wyposażoną w zintegrowane żeńskie złącze luer, 2 końcówki aplikatora, 1 końcówkę plastyczą z pamięcią kształtu, 1 fiolkę trombiny (ludzkiej) 2500 j.m., 1 bezigłowy łącznik fiolki, 1 ampułkę z 0,9% roztworem chlorku sodu, 5ml. Preparat biozgodny ulegający resorpcji w ciągu 6-8 tygodni; czas gotowości w do użycia do 8 godzin po zmieszaniu. Zawartość trombiny na ml w gotowym preparacie 400 j.m.</t>
  </si>
  <si>
    <t>xxxxxxxxx</t>
  </si>
  <si>
    <t>xxxxxx</t>
  </si>
  <si>
    <t>xxx</t>
  </si>
  <si>
    <t>Część 4.   Leki różne 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</si>
</sst>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&quot; z?&quot;"/>
    <numFmt numFmtId="167" formatCode="#,##0.0000"/>
    <numFmt numFmtId="168" formatCode="0.0000"/>
    <numFmt numFmtId="169" formatCode="_-* #,##0.00&quot; z?&quot;_-;\-* #,##0.00&quot; z?&quot;_-;_-* \-??&quot; z?&quot;_-;_-@_-"/>
    <numFmt numFmtId="170" formatCode="_-* #,##0.0000&quot; z?&quot;_-;\-* #,##0.0000&quot; z?&quot;_-;_-* \-??&quot; z?&quot;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 CE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4" fontId="5" fillId="0" borderId="0" xfId="0" applyNumberFormat="1" applyFont="1" applyFill="1" applyAlignment="1" applyProtection="1">
      <alignment vertical="center" wrapText="1"/>
      <protection/>
    </xf>
    <xf numFmtId="9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34" borderId="11" xfId="0" applyNumberFormat="1" applyFont="1" applyFill="1" applyBorder="1" applyAlignment="1">
      <alignment horizontal="left" vertical="center" wrapText="1"/>
    </xf>
    <xf numFmtId="0" fontId="5" fillId="33" borderId="11" xfId="44" applyFont="1" applyFill="1" applyBorder="1" applyAlignment="1" applyProtection="1">
      <alignment horizontal="center" vertical="center" wrapText="1"/>
      <protection/>
    </xf>
    <xf numFmtId="0" fontId="7" fillId="0" borderId="11" xfId="44" applyFont="1" applyFill="1" applyBorder="1" applyAlignment="1" applyProtection="1">
      <alignment horizontal="center" vertical="center" wrapText="1"/>
      <protection/>
    </xf>
    <xf numFmtId="4" fontId="5" fillId="0" borderId="11" xfId="44" applyNumberFormat="1" applyFont="1" applyFill="1" applyBorder="1" applyAlignment="1" applyProtection="1">
      <alignment horizontal="center" vertical="center" wrapText="1"/>
      <protection/>
    </xf>
    <xf numFmtId="0" fontId="5" fillId="0" borderId="11" xfId="44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1" xfId="0" applyNumberFormat="1" applyFont="1" applyFill="1" applyBorder="1" applyAlignment="1" applyProtection="1">
      <alignment vertical="center" wrapText="1"/>
      <protection locked="0"/>
    </xf>
    <xf numFmtId="9" fontId="4" fillId="0" borderId="11" xfId="0" applyNumberFormat="1" applyFont="1" applyFill="1" applyBorder="1" applyAlignment="1" applyProtection="1">
      <alignment vertical="center" wrapText="1"/>
      <protection locked="0"/>
    </xf>
    <xf numFmtId="16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4" fontId="5" fillId="0" borderId="11" xfId="0" applyNumberFormat="1" applyFont="1" applyFill="1" applyBorder="1" applyAlignment="1" applyProtection="1">
      <alignment vertical="center" shrinkToFit="1"/>
      <protection locked="0"/>
    </xf>
    <xf numFmtId="4" fontId="5" fillId="0" borderId="12" xfId="0" applyNumberFormat="1" applyFont="1" applyFill="1" applyBorder="1" applyAlignment="1" applyProtection="1">
      <alignment vertical="center" shrinkToFit="1"/>
      <protection locked="0"/>
    </xf>
    <xf numFmtId="9" fontId="4" fillId="0" borderId="11" xfId="0" applyNumberFormat="1" applyFont="1" applyFill="1" applyBorder="1" applyAlignment="1" applyProtection="1">
      <alignment vertical="center" shrinkToFit="1"/>
      <protection locked="0"/>
    </xf>
    <xf numFmtId="167" fontId="4" fillId="0" borderId="11" xfId="0" applyNumberFormat="1" applyFont="1" applyFill="1" applyBorder="1" applyAlignment="1" applyProtection="1">
      <alignment vertical="center" shrinkToFit="1"/>
      <protection/>
    </xf>
    <xf numFmtId="4" fontId="4" fillId="0" borderId="11" xfId="0" applyNumberFormat="1" applyFont="1" applyFill="1" applyBorder="1" applyAlignment="1" applyProtection="1">
      <alignment vertical="center" shrinkToFit="1"/>
      <protection/>
    </xf>
    <xf numFmtId="49" fontId="4" fillId="0" borderId="11" xfId="0" applyNumberFormat="1" applyFont="1" applyFill="1" applyBorder="1" applyAlignment="1" applyProtection="1">
      <alignment vertical="center" shrinkToFit="1"/>
      <protection locked="0"/>
    </xf>
    <xf numFmtId="4" fontId="4" fillId="0" borderId="11" xfId="0" applyNumberFormat="1" applyFont="1" applyFill="1" applyBorder="1" applyAlignment="1" applyProtection="1">
      <alignment vertical="center" shrinkToFit="1"/>
      <protection locked="0"/>
    </xf>
    <xf numFmtId="0" fontId="5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68" fontId="4" fillId="0" borderId="11" xfId="0" applyNumberFormat="1" applyFont="1" applyBorder="1" applyAlignment="1">
      <alignment wrapText="1"/>
    </xf>
    <xf numFmtId="168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right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1" xfId="0" applyNumberFormat="1" applyFont="1" applyFill="1" applyBorder="1" applyAlignment="1" applyProtection="1">
      <alignment horizontal="right" vertical="center" wrapText="1"/>
      <protection/>
    </xf>
    <xf numFmtId="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4" fillId="0" borderId="11" xfId="0" applyNumberFormat="1" applyFont="1" applyFill="1" applyBorder="1" applyAlignment="1" applyProtection="1">
      <alignment horizontal="center" vertical="center"/>
      <protection locked="0"/>
    </xf>
    <xf numFmtId="9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54" applyFont="1" applyBorder="1" applyAlignment="1">
      <alignment vertical="center" wrapText="1"/>
      <protection/>
    </xf>
    <xf numFmtId="4" fontId="4" fillId="0" borderId="11" xfId="55" applyNumberFormat="1" applyFont="1" applyFill="1" applyBorder="1" applyAlignment="1">
      <alignment vertical="center" wrapText="1"/>
      <protection/>
    </xf>
    <xf numFmtId="4" fontId="4" fillId="34" borderId="11" xfId="55" applyNumberFormat="1" applyFont="1" applyFill="1" applyBorder="1" applyAlignment="1">
      <alignment vertical="center" wrapText="1"/>
      <protection/>
    </xf>
    <xf numFmtId="0" fontId="4" fillId="0" borderId="11" xfId="44" applyFont="1" applyBorder="1" applyAlignment="1" applyProtection="1">
      <alignment horizontal="center" vertical="center" wrapText="1"/>
      <protection/>
    </xf>
    <xf numFmtId="3" fontId="4" fillId="0" borderId="11" xfId="44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44" applyNumberFormat="1" applyFont="1" applyFill="1" applyBorder="1" applyAlignment="1" applyProtection="1">
      <alignment vertical="center" wrapText="1"/>
      <protection locked="0"/>
    </xf>
    <xf numFmtId="9" fontId="4" fillId="0" borderId="11" xfId="44" applyNumberFormat="1" applyFont="1" applyFill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horizontal="center"/>
    </xf>
    <xf numFmtId="170" fontId="4" fillId="0" borderId="11" xfId="63" applyNumberFormat="1" applyFont="1" applyFill="1" applyBorder="1" applyAlignment="1" applyProtection="1">
      <alignment wrapText="1"/>
      <protection/>
    </xf>
    <xf numFmtId="0" fontId="4" fillId="0" borderId="11" xfId="0" applyFont="1" applyBorder="1" applyAlignment="1">
      <alignment/>
    </xf>
    <xf numFmtId="4" fontId="4" fillId="0" borderId="11" xfId="44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4" fillId="0" borderId="11" xfId="0" applyNumberFormat="1" applyFont="1" applyFill="1" applyBorder="1" applyAlignment="1" applyProtection="1">
      <alignment vertical="center" wrapText="1"/>
      <protection locked="0"/>
    </xf>
    <xf numFmtId="9" fontId="4" fillId="0" borderId="11" xfId="0" applyNumberFormat="1" applyFont="1" applyFill="1" applyBorder="1" applyAlignment="1" applyProtection="1">
      <alignment vertical="center" wrapText="1"/>
      <protection locked="0"/>
    </xf>
    <xf numFmtId="167" fontId="4" fillId="0" borderId="11" xfId="0" applyNumberFormat="1" applyFont="1" applyFill="1" applyBorder="1" applyAlignment="1" applyProtection="1">
      <alignment vertical="center" wrapText="1"/>
      <protection/>
    </xf>
    <xf numFmtId="166" fontId="4" fillId="0" borderId="11" xfId="0" applyNumberFormat="1" applyFont="1" applyFill="1" applyBorder="1" applyAlignment="1" applyProtection="1">
      <alignment vertical="center" wrapText="1"/>
      <protection locked="0"/>
    </xf>
    <xf numFmtId="166" fontId="4" fillId="0" borderId="11" xfId="0" applyNumberFormat="1" applyFont="1" applyFill="1" applyBorder="1" applyAlignment="1" applyProtection="1">
      <alignment vertical="center" wrapText="1"/>
      <protection/>
    </xf>
    <xf numFmtId="167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4" fontId="9" fillId="0" borderId="11" xfId="0" applyNumberFormat="1" applyFont="1" applyFill="1" applyBorder="1" applyAlignment="1" applyProtection="1">
      <alignment vertical="center" shrinkToFit="1"/>
      <protection locked="0"/>
    </xf>
    <xf numFmtId="4" fontId="9" fillId="0" borderId="13" xfId="0" applyNumberFormat="1" applyFont="1" applyFill="1" applyBorder="1" applyAlignment="1" applyProtection="1">
      <alignment vertical="center" shrinkToFit="1"/>
      <protection locked="0"/>
    </xf>
    <xf numFmtId="0" fontId="10" fillId="0" borderId="11" xfId="0" applyFont="1" applyFill="1" applyBorder="1" applyAlignment="1" applyProtection="1">
      <alignment vertical="center" wrapText="1"/>
      <protection/>
    </xf>
    <xf numFmtId="4" fontId="9" fillId="0" borderId="14" xfId="0" applyNumberFormat="1" applyFont="1" applyFill="1" applyBorder="1" applyAlignment="1" applyProtection="1">
      <alignment vertical="center" shrinkToFit="1"/>
      <protection locked="0"/>
    </xf>
    <xf numFmtId="9" fontId="10" fillId="0" borderId="11" xfId="0" applyNumberFormat="1" applyFont="1" applyFill="1" applyBorder="1" applyAlignment="1" applyProtection="1">
      <alignment vertical="center" shrinkToFit="1"/>
      <protection locked="0"/>
    </xf>
    <xf numFmtId="167" fontId="10" fillId="0" borderId="11" xfId="0" applyNumberFormat="1" applyFont="1" applyFill="1" applyBorder="1" applyAlignment="1" applyProtection="1">
      <alignment vertical="center" shrinkToFit="1"/>
      <protection/>
    </xf>
    <xf numFmtId="4" fontId="10" fillId="0" borderId="11" xfId="0" applyNumberFormat="1" applyFont="1" applyFill="1" applyBorder="1" applyAlignment="1" applyProtection="1">
      <alignment vertical="center" shrinkToFit="1"/>
      <protection/>
    </xf>
    <xf numFmtId="49" fontId="10" fillId="0" borderId="11" xfId="0" applyNumberFormat="1" applyFont="1" applyFill="1" applyBorder="1" applyAlignment="1" applyProtection="1">
      <alignment vertical="center" wrapText="1" shrinkToFit="1"/>
      <protection locked="0"/>
    </xf>
    <xf numFmtId="4" fontId="10" fillId="0" borderId="11" xfId="0" applyNumberFormat="1" applyFont="1" applyFill="1" applyBorder="1" applyAlignment="1" applyProtection="1">
      <alignment vertical="center" wrapText="1" shrinkToFit="1"/>
      <protection locked="0"/>
    </xf>
    <xf numFmtId="0" fontId="11" fillId="0" borderId="11" xfId="0" applyNumberFormat="1" applyFont="1" applyFill="1" applyBorder="1" applyAlignment="1">
      <alignment wrapText="1"/>
    </xf>
    <xf numFmtId="0" fontId="10" fillId="0" borderId="11" xfId="0" applyNumberFormat="1" applyFont="1" applyFill="1" applyBorder="1" applyAlignment="1">
      <alignment wrapText="1"/>
    </xf>
    <xf numFmtId="0" fontId="10" fillId="0" borderId="11" xfId="0" applyNumberFormat="1" applyFont="1" applyFill="1" applyBorder="1" applyAlignment="1">
      <alignment horizontal="center" wrapText="1"/>
    </xf>
    <xf numFmtId="168" fontId="10" fillId="0" borderId="11" xfId="0" applyNumberFormat="1" applyFont="1" applyFill="1" applyBorder="1" applyAlignment="1">
      <alignment wrapText="1"/>
    </xf>
    <xf numFmtId="168" fontId="10" fillId="0" borderId="11" xfId="0" applyNumberFormat="1" applyFont="1" applyFill="1" applyBorder="1" applyAlignment="1">
      <alignment horizontal="right" wrapText="1"/>
    </xf>
    <xf numFmtId="4" fontId="10" fillId="0" borderId="11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wrapText="1"/>
    </xf>
    <xf numFmtId="0" fontId="10" fillId="0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3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10" fillId="0" borderId="11" xfId="0" applyNumberFormat="1" applyFont="1" applyFill="1" applyBorder="1" applyAlignment="1" applyProtection="1">
      <alignment horizontal="right" vertical="center" wrapText="1"/>
      <protection/>
    </xf>
    <xf numFmtId="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/>
      <protection/>
    </xf>
    <xf numFmtId="3" fontId="10" fillId="0" borderId="11" xfId="0" applyNumberFormat="1" applyFont="1" applyFill="1" applyBorder="1" applyAlignment="1" applyProtection="1">
      <alignment horizontal="center" vertical="center"/>
      <protection locked="0"/>
    </xf>
    <xf numFmtId="167" fontId="10" fillId="0" borderId="11" xfId="0" applyNumberFormat="1" applyFont="1" applyFill="1" applyBorder="1" applyAlignment="1" applyProtection="1">
      <alignment horizontal="center" vertical="center"/>
      <protection locked="0"/>
    </xf>
    <xf numFmtId="9" fontId="10" fillId="0" borderId="11" xfId="0" applyNumberFormat="1" applyFont="1" applyFill="1" applyBorder="1" applyAlignment="1" applyProtection="1">
      <alignment horizontal="center" vertical="center"/>
      <protection locked="0"/>
    </xf>
    <xf numFmtId="167" fontId="10" fillId="0" borderId="11" xfId="0" applyNumberFormat="1" applyFont="1" applyFill="1" applyBorder="1" applyAlignment="1" applyProtection="1">
      <alignment horizontal="right" vertical="center"/>
      <protection locked="0"/>
    </xf>
    <xf numFmtId="4" fontId="10" fillId="0" borderId="11" xfId="0" applyNumberFormat="1" applyFont="1" applyFill="1" applyBorder="1" applyAlignment="1" applyProtection="1">
      <alignment vertical="center" wrapText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1" xfId="54" applyFont="1" applyFill="1" applyBorder="1" applyAlignment="1">
      <alignment vertical="center" wrapText="1"/>
      <protection/>
    </xf>
    <xf numFmtId="4" fontId="10" fillId="0" borderId="11" xfId="55" applyNumberFormat="1" applyFont="1" applyFill="1" applyBorder="1" applyAlignment="1">
      <alignment vertical="center" wrapText="1"/>
      <protection/>
    </xf>
    <xf numFmtId="0" fontId="10" fillId="0" borderId="11" xfId="44" applyFont="1" applyFill="1" applyBorder="1" applyAlignment="1" applyProtection="1">
      <alignment horizontal="center" vertical="center" wrapText="1"/>
      <protection/>
    </xf>
    <xf numFmtId="3" fontId="10" fillId="0" borderId="11" xfId="44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44" applyNumberFormat="1" applyFont="1" applyFill="1" applyBorder="1" applyAlignment="1" applyProtection="1">
      <alignment vertical="center" wrapText="1"/>
      <protection locked="0"/>
    </xf>
    <xf numFmtId="9" fontId="10" fillId="0" borderId="11" xfId="44" applyNumberFormat="1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>
      <alignment horizontal="center"/>
    </xf>
    <xf numFmtId="170" fontId="10" fillId="0" borderId="11" xfId="63" applyNumberFormat="1" applyFont="1" applyFill="1" applyBorder="1" applyAlignment="1" applyProtection="1">
      <alignment wrapText="1"/>
      <protection/>
    </xf>
    <xf numFmtId="0" fontId="10" fillId="0" borderId="11" xfId="0" applyFont="1" applyFill="1" applyBorder="1" applyAlignment="1">
      <alignment/>
    </xf>
    <xf numFmtId="4" fontId="10" fillId="0" borderId="11" xfId="44" applyNumberFormat="1" applyFont="1" applyFill="1" applyBorder="1" applyAlignment="1" applyProtection="1">
      <alignment vertical="center" wrapText="1"/>
      <protection/>
    </xf>
    <xf numFmtId="3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10" fillId="0" borderId="11" xfId="0" applyNumberFormat="1" applyFont="1" applyFill="1" applyBorder="1" applyAlignment="1" applyProtection="1">
      <alignment vertical="center" wrapText="1"/>
      <protection locked="0"/>
    </xf>
    <xf numFmtId="9" fontId="10" fillId="0" borderId="11" xfId="0" applyNumberFormat="1" applyFont="1" applyFill="1" applyBorder="1" applyAlignment="1" applyProtection="1">
      <alignment vertical="center" wrapText="1"/>
      <protection locked="0"/>
    </xf>
    <xf numFmtId="167" fontId="10" fillId="0" borderId="11" xfId="0" applyNumberFormat="1" applyFont="1" applyFill="1" applyBorder="1" applyAlignment="1" applyProtection="1">
      <alignment vertical="center" wrapText="1"/>
      <protection/>
    </xf>
    <xf numFmtId="166" fontId="10" fillId="0" borderId="11" xfId="0" applyNumberFormat="1" applyFont="1" applyFill="1" applyBorder="1" applyAlignment="1" applyProtection="1">
      <alignment vertical="center" wrapText="1"/>
      <protection locked="0"/>
    </xf>
    <xf numFmtId="166" fontId="10" fillId="0" borderId="11" xfId="0" applyNumberFormat="1" applyFont="1" applyFill="1" applyBorder="1" applyAlignment="1" applyProtection="1">
      <alignment vertical="center" wrapText="1"/>
      <protection/>
    </xf>
    <xf numFmtId="167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>
      <alignment/>
    </xf>
    <xf numFmtId="4" fontId="5" fillId="0" borderId="15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Fill="1" applyAlignment="1" applyProtection="1">
      <alignment vertical="center" wrapText="1"/>
      <protection/>
    </xf>
    <xf numFmtId="0" fontId="14" fillId="0" borderId="0" xfId="0" applyFont="1" applyAlignment="1">
      <alignment wrapText="1"/>
    </xf>
    <xf numFmtId="0" fontId="14" fillId="0" borderId="11" xfId="0" applyFont="1" applyBorder="1" applyAlignment="1">
      <alignment horizontal="left" vertical="center" wrapText="1"/>
    </xf>
    <xf numFmtId="3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right" vertical="center"/>
    </xf>
    <xf numFmtId="0" fontId="4" fillId="0" borderId="11" xfId="0" applyFont="1" applyFill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5"/>
  <sheetViews>
    <sheetView tabSelected="1" zoomScale="120" zoomScaleNormal="120" zoomScalePageLayoutView="0" workbookViewId="0" topLeftCell="A3">
      <selection activeCell="B4" sqref="B4"/>
    </sheetView>
  </sheetViews>
  <sheetFormatPr defaultColWidth="19.625" defaultRowHeight="12.75"/>
  <cols>
    <col min="1" max="1" width="4.625" style="150" customWidth="1"/>
    <col min="2" max="2" width="85.25390625" style="2" customWidth="1"/>
    <col min="3" max="3" width="17.375" style="3" customWidth="1"/>
    <col min="4" max="4" width="14.75390625" style="3" customWidth="1"/>
    <col min="5" max="5" width="7.75390625" style="4" customWidth="1"/>
    <col min="6" max="6" width="9.25390625" style="5" customWidth="1"/>
    <col min="7" max="7" width="6.75390625" style="5" customWidth="1"/>
    <col min="8" max="8" width="9.25390625" style="5" customWidth="1"/>
    <col min="9" max="9" width="10.125" style="5" customWidth="1"/>
    <col min="10" max="10" width="11.25390625" style="5" customWidth="1"/>
    <col min="11" max="13" width="9.25390625" style="5" customWidth="1"/>
    <col min="14" max="14" width="9.125" style="5" customWidth="1"/>
    <col min="15" max="15" width="11.25390625" style="6" hidden="1" customWidth="1"/>
    <col min="16" max="21" width="19.625" style="2" hidden="1" customWidth="1"/>
    <col min="22" max="88" width="19.625" style="1" hidden="1" customWidth="1"/>
    <col min="89" max="89" width="19.625" style="1" customWidth="1"/>
    <col min="90" max="90" width="19.625" style="7" customWidth="1"/>
    <col min="91" max="16384" width="19.625" style="1" customWidth="1"/>
  </cols>
  <sheetData>
    <row r="1" ht="12.75" customHeight="1" hidden="1">
      <c r="B1" s="8"/>
    </row>
    <row r="2" spans="22:88" ht="12.75" hidden="1">
      <c r="V2" s="9"/>
      <c r="W2" s="7" t="s">
        <v>0</v>
      </c>
      <c r="X2" s="7"/>
      <c r="Y2" s="10"/>
      <c r="Z2" s="10"/>
      <c r="AA2" s="11"/>
      <c r="AB2" s="7"/>
      <c r="AC2" s="10"/>
      <c r="AD2" s="12" t="s">
        <v>1</v>
      </c>
      <c r="AE2" s="12"/>
      <c r="AF2" s="12"/>
      <c r="AG2" s="12"/>
      <c r="AH2" s="13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 t="s">
        <v>2</v>
      </c>
      <c r="BL2" s="12"/>
      <c r="BM2" s="12"/>
      <c r="BN2" s="12"/>
      <c r="BO2" s="12"/>
      <c r="BP2" s="12" t="s">
        <v>3</v>
      </c>
      <c r="BQ2" s="12"/>
      <c r="BR2" s="12"/>
      <c r="BS2" s="12"/>
      <c r="BT2" s="12" t="s">
        <v>4</v>
      </c>
      <c r="BU2" s="12" t="s">
        <v>5</v>
      </c>
      <c r="BV2" s="12"/>
      <c r="BW2" s="12"/>
      <c r="BX2" s="12"/>
      <c r="BY2" s="12" t="s">
        <v>6</v>
      </c>
      <c r="BZ2" s="12" t="s">
        <v>7</v>
      </c>
      <c r="CA2" s="14" t="s">
        <v>8</v>
      </c>
      <c r="CB2" s="14" t="s">
        <v>9</v>
      </c>
      <c r="CC2" s="14" t="s">
        <v>10</v>
      </c>
      <c r="CD2" s="7" t="s">
        <v>11</v>
      </c>
      <c r="CE2" s="7"/>
      <c r="CF2" s="7"/>
      <c r="CG2" s="14" t="s">
        <v>11</v>
      </c>
      <c r="CH2" s="14" t="s">
        <v>12</v>
      </c>
      <c r="CI2" s="14" t="s">
        <v>13</v>
      </c>
      <c r="CJ2" s="15" t="s">
        <v>14</v>
      </c>
    </row>
    <row r="3" spans="2:88" ht="19.5" customHeight="1">
      <c r="B3" s="144" t="s">
        <v>79</v>
      </c>
      <c r="N3" s="148" t="s">
        <v>74</v>
      </c>
      <c r="V3" s="9"/>
      <c r="W3" s="7"/>
      <c r="X3" s="7"/>
      <c r="Y3" s="10"/>
      <c r="Z3" s="10"/>
      <c r="AA3" s="11"/>
      <c r="AB3" s="7"/>
      <c r="AC3" s="10"/>
      <c r="AD3" s="140"/>
      <c r="AE3" s="140"/>
      <c r="AF3" s="140"/>
      <c r="AG3" s="140"/>
      <c r="AH3" s="141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2"/>
      <c r="CB3" s="142"/>
      <c r="CC3" s="142"/>
      <c r="CD3" s="7"/>
      <c r="CE3" s="7"/>
      <c r="CF3" s="7"/>
      <c r="CG3" s="142"/>
      <c r="CH3" s="142"/>
      <c r="CI3" s="142"/>
      <c r="CJ3" s="143"/>
    </row>
    <row r="4" spans="1:90" s="36" customFormat="1" ht="82.5" customHeight="1">
      <c r="A4" s="16" t="s">
        <v>15</v>
      </c>
      <c r="B4" s="17" t="s">
        <v>16</v>
      </c>
      <c r="C4" s="17" t="s">
        <v>17</v>
      </c>
      <c r="D4" s="17" t="s">
        <v>18</v>
      </c>
      <c r="E4" s="18" t="s">
        <v>19</v>
      </c>
      <c r="F4" s="19" t="s">
        <v>20</v>
      </c>
      <c r="G4" s="20" t="s">
        <v>21</v>
      </c>
      <c r="H4" s="21" t="s">
        <v>22</v>
      </c>
      <c r="I4" s="19" t="s">
        <v>23</v>
      </c>
      <c r="J4" s="19" t="s">
        <v>24</v>
      </c>
      <c r="K4" s="22" t="s">
        <v>25</v>
      </c>
      <c r="L4" s="21" t="s">
        <v>26</v>
      </c>
      <c r="M4" s="22" t="s">
        <v>27</v>
      </c>
      <c r="N4" s="22" t="s">
        <v>28</v>
      </c>
      <c r="O4" s="21" t="s">
        <v>29</v>
      </c>
      <c r="P4" s="21" t="s">
        <v>22</v>
      </c>
      <c r="Q4" s="21" t="s">
        <v>24</v>
      </c>
      <c r="R4" s="21" t="s">
        <v>30</v>
      </c>
      <c r="S4" s="21" t="s">
        <v>31</v>
      </c>
      <c r="T4" s="21" t="s">
        <v>27</v>
      </c>
      <c r="U4" s="21" t="s">
        <v>29</v>
      </c>
      <c r="V4" s="23" t="s">
        <v>32</v>
      </c>
      <c r="W4" s="23" t="s">
        <v>33</v>
      </c>
      <c r="X4" s="23" t="s">
        <v>34</v>
      </c>
      <c r="Y4" s="23" t="s">
        <v>35</v>
      </c>
      <c r="Z4" s="23" t="s">
        <v>36</v>
      </c>
      <c r="AA4" s="23" t="s">
        <v>37</v>
      </c>
      <c r="AB4" s="23" t="s">
        <v>38</v>
      </c>
      <c r="AC4" s="23" t="s">
        <v>21</v>
      </c>
      <c r="AD4" s="23" t="s">
        <v>39</v>
      </c>
      <c r="AE4" s="23" t="s">
        <v>40</v>
      </c>
      <c r="AF4" s="23" t="s">
        <v>41</v>
      </c>
      <c r="AG4" s="23" t="s">
        <v>31</v>
      </c>
      <c r="AH4" s="24" t="s">
        <v>42</v>
      </c>
      <c r="AI4" s="23" t="s">
        <v>29</v>
      </c>
      <c r="AJ4" s="17" t="s">
        <v>32</v>
      </c>
      <c r="AK4" s="17" t="s">
        <v>33</v>
      </c>
      <c r="AL4" s="17" t="s">
        <v>34</v>
      </c>
      <c r="AM4" s="17" t="s">
        <v>35</v>
      </c>
      <c r="AN4" s="17" t="s">
        <v>36</v>
      </c>
      <c r="AO4" s="21" t="s">
        <v>37</v>
      </c>
      <c r="AP4" s="21" t="s">
        <v>20</v>
      </c>
      <c r="AQ4" s="21" t="s">
        <v>21</v>
      </c>
      <c r="AR4" s="17" t="s">
        <v>36</v>
      </c>
      <c r="AS4" s="21" t="s">
        <v>37</v>
      </c>
      <c r="AT4" s="21" t="s">
        <v>20</v>
      </c>
      <c r="AU4" s="21" t="s">
        <v>21</v>
      </c>
      <c r="AV4" s="21" t="s">
        <v>22</v>
      </c>
      <c r="AW4" s="21" t="s">
        <v>40</v>
      </c>
      <c r="AX4" s="21" t="s">
        <v>43</v>
      </c>
      <c r="AY4" s="21" t="s">
        <v>44</v>
      </c>
      <c r="AZ4" s="21" t="s">
        <v>31</v>
      </c>
      <c r="BA4" s="25" t="s">
        <v>42</v>
      </c>
      <c r="BB4" s="19" t="s">
        <v>29</v>
      </c>
      <c r="BC4" s="26" t="s">
        <v>45</v>
      </c>
      <c r="BD4" s="27" t="s">
        <v>36</v>
      </c>
      <c r="BE4" s="28" t="s">
        <v>37</v>
      </c>
      <c r="BF4" s="29" t="s">
        <v>20</v>
      </c>
      <c r="BG4" s="30" t="s">
        <v>21</v>
      </c>
      <c r="BH4" s="24" t="s">
        <v>46</v>
      </c>
      <c r="BI4" s="24" t="s">
        <v>47</v>
      </c>
      <c r="BJ4" s="24" t="s">
        <v>48</v>
      </c>
      <c r="BK4" s="24" t="s">
        <v>49</v>
      </c>
      <c r="BL4" s="28"/>
      <c r="BM4" s="28"/>
      <c r="BN4" s="28"/>
      <c r="BO4" s="28"/>
      <c r="BP4" s="29" t="s">
        <v>22</v>
      </c>
      <c r="BQ4" s="21" t="s">
        <v>37</v>
      </c>
      <c r="BR4" s="21" t="s">
        <v>20</v>
      </c>
      <c r="BS4" s="21" t="s">
        <v>21</v>
      </c>
      <c r="BT4" s="21" t="s">
        <v>22</v>
      </c>
      <c r="BU4" s="31"/>
      <c r="BV4" s="32">
        <v>600</v>
      </c>
      <c r="BW4" s="33"/>
      <c r="BX4" s="34"/>
      <c r="BY4" s="35">
        <f>BW4+(BW4*BX4)</f>
        <v>0</v>
      </c>
      <c r="BZ4" s="31"/>
      <c r="CA4" s="31"/>
      <c r="CB4" s="31"/>
      <c r="CC4" s="31"/>
      <c r="CD4" s="21" t="s">
        <v>37</v>
      </c>
      <c r="CE4" s="21" t="s">
        <v>20</v>
      </c>
      <c r="CF4" s="21" t="s">
        <v>21</v>
      </c>
      <c r="CG4" s="21" t="s">
        <v>22</v>
      </c>
      <c r="CH4" s="31"/>
      <c r="CI4" s="31"/>
      <c r="CJ4" s="31"/>
      <c r="CL4" s="37"/>
    </row>
    <row r="5" spans="1:88" ht="9.75" customHeight="1" hidden="1">
      <c r="A5" s="58"/>
      <c r="B5" s="39" t="s">
        <v>50</v>
      </c>
      <c r="C5" s="40" t="s">
        <v>51</v>
      </c>
      <c r="D5" s="40" t="s">
        <v>52</v>
      </c>
      <c r="E5" s="147">
        <v>0</v>
      </c>
      <c r="F5" s="41" t="e">
        <f>#REF!-#REF!*O5</f>
        <v>#REF!</v>
      </c>
      <c r="G5" s="41"/>
      <c r="H5" s="42"/>
      <c r="I5" s="41"/>
      <c r="J5" s="41"/>
      <c r="K5" s="41"/>
      <c r="L5" s="41"/>
      <c r="M5" s="41"/>
      <c r="N5" s="41"/>
      <c r="O5" s="43">
        <v>0.08</v>
      </c>
      <c r="P5" s="44" t="e">
        <f>F5+(F5*O5)</f>
        <v>#REF!</v>
      </c>
      <c r="Q5" s="45" t="e">
        <f>ROUND(E5*P5,2)</f>
        <v>#REF!</v>
      </c>
      <c r="R5" s="46"/>
      <c r="S5" s="46"/>
      <c r="T5" s="46"/>
      <c r="U5" s="47"/>
      <c r="V5" s="48">
        <v>1</v>
      </c>
      <c r="W5" s="49" t="s">
        <v>50</v>
      </c>
      <c r="X5" s="49" t="s">
        <v>53</v>
      </c>
      <c r="Y5" s="49" t="s">
        <v>51</v>
      </c>
      <c r="Z5" s="50" t="s">
        <v>52</v>
      </c>
      <c r="AA5" s="51">
        <v>600</v>
      </c>
      <c r="AB5" s="52">
        <v>0.2673</v>
      </c>
      <c r="AC5" s="50">
        <v>8</v>
      </c>
      <c r="AD5" s="53">
        <v>0.2887</v>
      </c>
      <c r="AE5" s="54">
        <v>173.21</v>
      </c>
      <c r="AF5" s="55" t="s">
        <v>54</v>
      </c>
      <c r="AG5" s="55" t="s">
        <v>55</v>
      </c>
      <c r="AH5" s="56">
        <v>30</v>
      </c>
      <c r="AI5" s="54">
        <v>8.66</v>
      </c>
      <c r="AJ5" s="57">
        <v>1</v>
      </c>
      <c r="AK5" s="38" t="s">
        <v>50</v>
      </c>
      <c r="AL5" s="38" t="s">
        <v>53</v>
      </c>
      <c r="AM5" s="38" t="s">
        <v>51</v>
      </c>
      <c r="AN5" s="58" t="s">
        <v>52</v>
      </c>
      <c r="AO5" s="59">
        <v>600</v>
      </c>
      <c r="AP5" s="60">
        <f>ROUND((BC5/BA5),4)</f>
        <v>0.2643</v>
      </c>
      <c r="AQ5" s="61">
        <v>0.08</v>
      </c>
      <c r="AR5" s="62" t="s">
        <v>52</v>
      </c>
      <c r="AS5" s="63">
        <v>600</v>
      </c>
      <c r="AT5" s="64">
        <v>0.2643</v>
      </c>
      <c r="AU5" s="65">
        <v>0.08</v>
      </c>
      <c r="AV5" s="66">
        <v>0.285444</v>
      </c>
      <c r="AW5" s="67" t="e">
        <f>ROUND(AO5*AV4,2)</f>
        <v>#VALUE!</v>
      </c>
      <c r="AX5" s="68" t="e">
        <f>_xlfnodf.XOR(AW5)</f>
        <v>#NAME?</v>
      </c>
      <c r="AY5" s="69" t="s">
        <v>56</v>
      </c>
      <c r="AZ5" s="69" t="s">
        <v>57</v>
      </c>
      <c r="BA5" s="59">
        <v>30</v>
      </c>
      <c r="BB5" s="70">
        <v>8.56</v>
      </c>
      <c r="BC5" s="71">
        <v>7.930000000000001</v>
      </c>
      <c r="BD5" s="72" t="s">
        <v>52</v>
      </c>
      <c r="BE5" s="73">
        <v>600</v>
      </c>
      <c r="BF5" s="74"/>
      <c r="BG5" s="75"/>
      <c r="BH5" s="76">
        <v>600</v>
      </c>
      <c r="BI5" s="77">
        <v>0.2607</v>
      </c>
      <c r="BJ5" s="78" t="s">
        <v>58</v>
      </c>
      <c r="BK5" s="77">
        <v>0.2816</v>
      </c>
      <c r="BL5" s="75"/>
      <c r="BM5" s="75"/>
      <c r="BN5" s="75"/>
      <c r="BO5" s="75"/>
      <c r="BP5" s="79"/>
      <c r="BQ5" s="80">
        <v>600</v>
      </c>
      <c r="BR5" s="81"/>
      <c r="BS5" s="82"/>
      <c r="BT5" s="83"/>
      <c r="BU5" s="55"/>
      <c r="BV5" s="80">
        <v>600</v>
      </c>
      <c r="BW5" s="84"/>
      <c r="BX5" s="82"/>
      <c r="BY5" s="85"/>
      <c r="BZ5" s="55"/>
      <c r="CA5" s="78"/>
      <c r="CB5" s="78"/>
      <c r="CC5" s="78"/>
      <c r="CD5" s="63">
        <v>600</v>
      </c>
      <c r="CE5" s="64"/>
      <c r="CF5" s="65"/>
      <c r="CG5" s="86"/>
      <c r="CH5" s="78"/>
      <c r="CI5" s="77"/>
      <c r="CJ5" s="78"/>
    </row>
    <row r="6" spans="1:90" s="135" customFormat="1" ht="18.75">
      <c r="A6" s="151">
        <v>1</v>
      </c>
      <c r="B6" s="149" t="s">
        <v>76</v>
      </c>
      <c r="C6" s="87" t="s">
        <v>77</v>
      </c>
      <c r="D6" s="87" t="s">
        <v>77</v>
      </c>
      <c r="E6" s="147" t="s">
        <v>78</v>
      </c>
      <c r="F6" s="88"/>
      <c r="G6" s="89"/>
      <c r="H6" s="90"/>
      <c r="I6" s="91"/>
      <c r="J6" s="88"/>
      <c r="K6" s="88"/>
      <c r="L6" s="88"/>
      <c r="M6" s="88"/>
      <c r="N6" s="88"/>
      <c r="O6" s="92"/>
      <c r="P6" s="93"/>
      <c r="Q6" s="94"/>
      <c r="R6" s="95"/>
      <c r="S6" s="95"/>
      <c r="T6" s="95"/>
      <c r="U6" s="96"/>
      <c r="V6" s="97"/>
      <c r="W6" s="98"/>
      <c r="X6" s="98"/>
      <c r="Y6" s="98"/>
      <c r="Z6" s="99"/>
      <c r="AA6" s="98"/>
      <c r="AB6" s="100"/>
      <c r="AC6" s="99"/>
      <c r="AD6" s="101"/>
      <c r="AE6" s="102"/>
      <c r="AF6" s="103"/>
      <c r="AG6" s="103"/>
      <c r="AH6" s="104"/>
      <c r="AI6" s="102"/>
      <c r="AJ6" s="105"/>
      <c r="AK6" s="106"/>
      <c r="AL6" s="106"/>
      <c r="AM6" s="106"/>
      <c r="AN6" s="107"/>
      <c r="AO6" s="108"/>
      <c r="AP6" s="109"/>
      <c r="AQ6" s="110"/>
      <c r="AR6" s="111"/>
      <c r="AS6" s="112"/>
      <c r="AT6" s="113"/>
      <c r="AU6" s="114"/>
      <c r="AV6" s="115"/>
      <c r="AW6" s="116"/>
      <c r="AX6" s="117"/>
      <c r="AY6" s="118"/>
      <c r="AZ6" s="118"/>
      <c r="BA6" s="108"/>
      <c r="BB6" s="119"/>
      <c r="BC6" s="119"/>
      <c r="BD6" s="120"/>
      <c r="BE6" s="121"/>
      <c r="BF6" s="122"/>
      <c r="BG6" s="123"/>
      <c r="BH6" s="124"/>
      <c r="BI6" s="125"/>
      <c r="BJ6" s="126"/>
      <c r="BK6" s="125"/>
      <c r="BL6" s="123"/>
      <c r="BM6" s="123"/>
      <c r="BN6" s="123"/>
      <c r="BO6" s="123"/>
      <c r="BP6" s="127"/>
      <c r="BQ6" s="128"/>
      <c r="BR6" s="129"/>
      <c r="BS6" s="130"/>
      <c r="BT6" s="131"/>
      <c r="BU6" s="103"/>
      <c r="BV6" s="128"/>
      <c r="BW6" s="132"/>
      <c r="BX6" s="130"/>
      <c r="BY6" s="133"/>
      <c r="BZ6" s="103"/>
      <c r="CA6" s="126"/>
      <c r="CB6" s="126"/>
      <c r="CC6" s="126"/>
      <c r="CD6" s="112"/>
      <c r="CE6" s="113"/>
      <c r="CF6" s="114"/>
      <c r="CG6" s="134"/>
      <c r="CH6" s="126"/>
      <c r="CI6" s="126"/>
      <c r="CJ6" s="126"/>
      <c r="CL6" s="136"/>
    </row>
    <row r="7" spans="1:90" s="135" customFormat="1" ht="18.75">
      <c r="A7" s="151">
        <v>2</v>
      </c>
      <c r="B7" s="149" t="s">
        <v>59</v>
      </c>
      <c r="C7" s="87" t="s">
        <v>60</v>
      </c>
      <c r="D7" s="87" t="s">
        <v>61</v>
      </c>
      <c r="E7" s="147">
        <v>300</v>
      </c>
      <c r="F7" s="88"/>
      <c r="G7" s="89"/>
      <c r="H7" s="90"/>
      <c r="I7" s="91"/>
      <c r="J7" s="88"/>
      <c r="K7" s="88"/>
      <c r="L7" s="88"/>
      <c r="M7" s="88"/>
      <c r="N7" s="88"/>
      <c r="O7" s="92"/>
      <c r="P7" s="93"/>
      <c r="Q7" s="94"/>
      <c r="R7" s="95"/>
      <c r="S7" s="95"/>
      <c r="T7" s="95"/>
      <c r="U7" s="96"/>
      <c r="V7" s="97"/>
      <c r="W7" s="98"/>
      <c r="X7" s="98"/>
      <c r="Y7" s="98"/>
      <c r="Z7" s="99"/>
      <c r="AA7" s="98"/>
      <c r="AB7" s="100"/>
      <c r="AC7" s="99"/>
      <c r="AD7" s="101"/>
      <c r="AE7" s="102"/>
      <c r="AF7" s="103"/>
      <c r="AG7" s="103"/>
      <c r="AH7" s="104"/>
      <c r="AI7" s="102"/>
      <c r="AJ7" s="105"/>
      <c r="AK7" s="106"/>
      <c r="AL7" s="106"/>
      <c r="AM7" s="106"/>
      <c r="AN7" s="107"/>
      <c r="AO7" s="108"/>
      <c r="AP7" s="109"/>
      <c r="AQ7" s="110"/>
      <c r="AR7" s="111"/>
      <c r="AS7" s="112"/>
      <c r="AT7" s="113"/>
      <c r="AU7" s="114"/>
      <c r="AV7" s="115"/>
      <c r="AW7" s="116"/>
      <c r="AX7" s="117"/>
      <c r="AY7" s="118"/>
      <c r="AZ7" s="118"/>
      <c r="BA7" s="108"/>
      <c r="BB7" s="119"/>
      <c r="BC7" s="119"/>
      <c r="BD7" s="120"/>
      <c r="BE7" s="121"/>
      <c r="BF7" s="122"/>
      <c r="BG7" s="123"/>
      <c r="BH7" s="124"/>
      <c r="BI7" s="125"/>
      <c r="BJ7" s="126"/>
      <c r="BK7" s="125"/>
      <c r="BL7" s="123"/>
      <c r="BM7" s="123"/>
      <c r="BN7" s="123"/>
      <c r="BO7" s="123"/>
      <c r="BP7" s="127"/>
      <c r="BQ7" s="128"/>
      <c r="BR7" s="129"/>
      <c r="BS7" s="130"/>
      <c r="BT7" s="131"/>
      <c r="BU7" s="103"/>
      <c r="BV7" s="128"/>
      <c r="BW7" s="132"/>
      <c r="BX7" s="130"/>
      <c r="BY7" s="133"/>
      <c r="BZ7" s="103"/>
      <c r="CA7" s="126"/>
      <c r="CB7" s="126"/>
      <c r="CC7" s="126"/>
      <c r="CD7" s="112"/>
      <c r="CE7" s="113"/>
      <c r="CF7" s="114"/>
      <c r="CG7" s="134"/>
      <c r="CH7" s="126"/>
      <c r="CI7" s="126"/>
      <c r="CJ7" s="126"/>
      <c r="CL7" s="136"/>
    </row>
    <row r="8" spans="1:90" s="135" customFormat="1" ht="18.75">
      <c r="A8" s="151">
        <v>3</v>
      </c>
      <c r="B8" s="149" t="s">
        <v>62</v>
      </c>
      <c r="C8" s="87" t="s">
        <v>60</v>
      </c>
      <c r="D8" s="87" t="s">
        <v>61</v>
      </c>
      <c r="E8" s="147">
        <v>200</v>
      </c>
      <c r="F8" s="88"/>
      <c r="G8" s="89"/>
      <c r="H8" s="90"/>
      <c r="I8" s="91"/>
      <c r="J8" s="88"/>
      <c r="K8" s="88"/>
      <c r="L8" s="88"/>
      <c r="M8" s="88"/>
      <c r="N8" s="88"/>
      <c r="O8" s="92"/>
      <c r="P8" s="93"/>
      <c r="Q8" s="94"/>
      <c r="R8" s="95"/>
      <c r="S8" s="95"/>
      <c r="T8" s="95"/>
      <c r="U8" s="96"/>
      <c r="V8" s="97"/>
      <c r="W8" s="98"/>
      <c r="X8" s="98"/>
      <c r="Y8" s="98"/>
      <c r="Z8" s="99"/>
      <c r="AA8" s="98"/>
      <c r="AB8" s="100"/>
      <c r="AC8" s="99"/>
      <c r="AD8" s="101"/>
      <c r="AE8" s="102"/>
      <c r="AF8" s="103"/>
      <c r="AG8" s="103"/>
      <c r="AH8" s="104"/>
      <c r="AI8" s="102"/>
      <c r="AJ8" s="105"/>
      <c r="AK8" s="106"/>
      <c r="AL8" s="106"/>
      <c r="AM8" s="106"/>
      <c r="AN8" s="107"/>
      <c r="AO8" s="108"/>
      <c r="AP8" s="109"/>
      <c r="AQ8" s="110"/>
      <c r="AR8" s="111"/>
      <c r="AS8" s="112"/>
      <c r="AT8" s="113"/>
      <c r="AU8" s="114"/>
      <c r="AV8" s="115"/>
      <c r="AW8" s="116"/>
      <c r="AX8" s="117"/>
      <c r="AY8" s="118"/>
      <c r="AZ8" s="118"/>
      <c r="BA8" s="108"/>
      <c r="BB8" s="119"/>
      <c r="BC8" s="119"/>
      <c r="BD8" s="120"/>
      <c r="BE8" s="121"/>
      <c r="BF8" s="122"/>
      <c r="BG8" s="123"/>
      <c r="BH8" s="124"/>
      <c r="BI8" s="125"/>
      <c r="BJ8" s="126"/>
      <c r="BK8" s="125"/>
      <c r="BL8" s="123"/>
      <c r="BM8" s="123"/>
      <c r="BN8" s="123"/>
      <c r="BO8" s="123"/>
      <c r="BP8" s="127"/>
      <c r="BQ8" s="128"/>
      <c r="BR8" s="129"/>
      <c r="BS8" s="130"/>
      <c r="BT8" s="131"/>
      <c r="BU8" s="103"/>
      <c r="BV8" s="128"/>
      <c r="BW8" s="132"/>
      <c r="BX8" s="130"/>
      <c r="BY8" s="133"/>
      <c r="BZ8" s="103"/>
      <c r="CA8" s="126"/>
      <c r="CB8" s="126"/>
      <c r="CC8" s="126"/>
      <c r="CD8" s="112"/>
      <c r="CE8" s="113"/>
      <c r="CF8" s="114"/>
      <c r="CG8" s="134"/>
      <c r="CH8" s="126"/>
      <c r="CI8" s="126"/>
      <c r="CJ8" s="126"/>
      <c r="CL8" s="136"/>
    </row>
    <row r="9" spans="1:90" s="135" customFormat="1" ht="78">
      <c r="A9" s="151">
        <v>4</v>
      </c>
      <c r="B9" s="145" t="s">
        <v>75</v>
      </c>
      <c r="C9" s="87" t="s">
        <v>63</v>
      </c>
      <c r="D9" s="87" t="s">
        <v>64</v>
      </c>
      <c r="E9" s="147">
        <v>10</v>
      </c>
      <c r="F9" s="88"/>
      <c r="G9" s="89"/>
      <c r="H9" s="90"/>
      <c r="I9" s="91"/>
      <c r="J9" s="88"/>
      <c r="K9" s="88"/>
      <c r="L9" s="88"/>
      <c r="M9" s="88"/>
      <c r="N9" s="88"/>
      <c r="O9" s="92"/>
      <c r="P9" s="93"/>
      <c r="Q9" s="94"/>
      <c r="R9" s="95"/>
      <c r="S9" s="95"/>
      <c r="T9" s="95"/>
      <c r="U9" s="96"/>
      <c r="V9" s="97"/>
      <c r="W9" s="98"/>
      <c r="X9" s="98"/>
      <c r="Y9" s="98"/>
      <c r="Z9" s="99"/>
      <c r="AA9" s="98"/>
      <c r="AB9" s="100"/>
      <c r="AC9" s="99"/>
      <c r="AD9" s="101"/>
      <c r="AE9" s="102"/>
      <c r="AF9" s="103"/>
      <c r="AG9" s="103"/>
      <c r="AH9" s="104"/>
      <c r="AI9" s="102"/>
      <c r="AJ9" s="105"/>
      <c r="AK9" s="106"/>
      <c r="AL9" s="106"/>
      <c r="AM9" s="106"/>
      <c r="AN9" s="107"/>
      <c r="AO9" s="108"/>
      <c r="AP9" s="109"/>
      <c r="AQ9" s="110"/>
      <c r="AR9" s="111"/>
      <c r="AS9" s="112"/>
      <c r="AT9" s="113"/>
      <c r="AU9" s="114"/>
      <c r="AV9" s="115"/>
      <c r="AW9" s="116"/>
      <c r="AX9" s="117"/>
      <c r="AY9" s="118"/>
      <c r="AZ9" s="118"/>
      <c r="BA9" s="108"/>
      <c r="BB9" s="119"/>
      <c r="BC9" s="119"/>
      <c r="BD9" s="120"/>
      <c r="BE9" s="121"/>
      <c r="BF9" s="122"/>
      <c r="BG9" s="123"/>
      <c r="BH9" s="124"/>
      <c r="BI9" s="125"/>
      <c r="BJ9" s="126"/>
      <c r="BK9" s="125"/>
      <c r="BL9" s="123"/>
      <c r="BM9" s="123"/>
      <c r="BN9" s="123"/>
      <c r="BO9" s="123"/>
      <c r="BP9" s="127"/>
      <c r="BQ9" s="128"/>
      <c r="BR9" s="129"/>
      <c r="BS9" s="130"/>
      <c r="BT9" s="131"/>
      <c r="BU9" s="103"/>
      <c r="BV9" s="128"/>
      <c r="BW9" s="132"/>
      <c r="BX9" s="130"/>
      <c r="BY9" s="133"/>
      <c r="BZ9" s="103"/>
      <c r="CA9" s="126"/>
      <c r="CB9" s="126"/>
      <c r="CC9" s="126"/>
      <c r="CD9" s="112"/>
      <c r="CE9" s="113"/>
      <c r="CF9" s="114"/>
      <c r="CG9" s="134"/>
      <c r="CH9" s="126"/>
      <c r="CI9" s="126"/>
      <c r="CJ9" s="126"/>
      <c r="CL9" s="136"/>
    </row>
    <row r="10" spans="1:90" s="135" customFormat="1" ht="18.75">
      <c r="A10" s="151">
        <v>5</v>
      </c>
      <c r="B10" s="146" t="s">
        <v>65</v>
      </c>
      <c r="C10" s="87" t="s">
        <v>66</v>
      </c>
      <c r="D10" s="87" t="s">
        <v>67</v>
      </c>
      <c r="E10" s="147">
        <v>10</v>
      </c>
      <c r="F10" s="88"/>
      <c r="G10" s="89"/>
      <c r="H10" s="90"/>
      <c r="I10" s="91"/>
      <c r="J10" s="88"/>
      <c r="K10" s="88"/>
      <c r="L10" s="88"/>
      <c r="M10" s="88"/>
      <c r="N10" s="88"/>
      <c r="O10" s="92"/>
      <c r="P10" s="93"/>
      <c r="Q10" s="94"/>
      <c r="R10" s="95"/>
      <c r="S10" s="95"/>
      <c r="T10" s="95"/>
      <c r="U10" s="96"/>
      <c r="V10" s="97"/>
      <c r="W10" s="98"/>
      <c r="X10" s="98"/>
      <c r="Y10" s="98"/>
      <c r="Z10" s="99"/>
      <c r="AA10" s="98"/>
      <c r="AB10" s="100"/>
      <c r="AC10" s="99"/>
      <c r="AD10" s="101"/>
      <c r="AE10" s="102"/>
      <c r="AF10" s="103"/>
      <c r="AG10" s="103"/>
      <c r="AH10" s="104"/>
      <c r="AI10" s="102"/>
      <c r="AJ10" s="105"/>
      <c r="AK10" s="106"/>
      <c r="AL10" s="106"/>
      <c r="AM10" s="106"/>
      <c r="AN10" s="107"/>
      <c r="AO10" s="108"/>
      <c r="AP10" s="109"/>
      <c r="AQ10" s="110"/>
      <c r="AR10" s="111"/>
      <c r="AS10" s="112"/>
      <c r="AT10" s="113"/>
      <c r="AU10" s="114"/>
      <c r="AV10" s="115"/>
      <c r="AW10" s="116"/>
      <c r="AX10" s="117"/>
      <c r="AY10" s="118"/>
      <c r="AZ10" s="118"/>
      <c r="BA10" s="108"/>
      <c r="BB10" s="119"/>
      <c r="BC10" s="119"/>
      <c r="BD10" s="120"/>
      <c r="BE10" s="121"/>
      <c r="BF10" s="122"/>
      <c r="BG10" s="123"/>
      <c r="BH10" s="124"/>
      <c r="BI10" s="125"/>
      <c r="BJ10" s="126"/>
      <c r="BK10" s="125"/>
      <c r="BL10" s="123"/>
      <c r="BM10" s="123"/>
      <c r="BN10" s="123"/>
      <c r="BO10" s="123"/>
      <c r="BP10" s="127"/>
      <c r="BQ10" s="128"/>
      <c r="BR10" s="129"/>
      <c r="BS10" s="130"/>
      <c r="BT10" s="131"/>
      <c r="BU10" s="103"/>
      <c r="BV10" s="128"/>
      <c r="BW10" s="132"/>
      <c r="BX10" s="130"/>
      <c r="BY10" s="133"/>
      <c r="BZ10" s="103"/>
      <c r="CA10" s="126"/>
      <c r="CB10" s="126"/>
      <c r="CC10" s="126"/>
      <c r="CD10" s="112"/>
      <c r="CE10" s="113"/>
      <c r="CF10" s="114"/>
      <c r="CG10" s="134"/>
      <c r="CH10" s="126"/>
      <c r="CI10" s="126"/>
      <c r="CJ10" s="126"/>
      <c r="CL10" s="136"/>
    </row>
    <row r="11" spans="1:90" s="135" customFormat="1" ht="51.75" thickBot="1">
      <c r="A11" s="151">
        <v>6</v>
      </c>
      <c r="B11" s="146" t="s">
        <v>68</v>
      </c>
      <c r="C11" s="87" t="s">
        <v>69</v>
      </c>
      <c r="D11" s="87" t="s">
        <v>70</v>
      </c>
      <c r="E11" s="147">
        <v>30</v>
      </c>
      <c r="F11" s="88"/>
      <c r="G11" s="89"/>
      <c r="H11" s="90"/>
      <c r="I11" s="91"/>
      <c r="J11" s="88"/>
      <c r="K11" s="88"/>
      <c r="L11" s="88"/>
      <c r="M11" s="88"/>
      <c r="N11" s="88"/>
      <c r="O11" s="92"/>
      <c r="P11" s="93"/>
      <c r="Q11" s="94"/>
      <c r="R11" s="95"/>
      <c r="S11" s="95"/>
      <c r="T11" s="95"/>
      <c r="U11" s="96"/>
      <c r="V11" s="97"/>
      <c r="W11" s="98"/>
      <c r="X11" s="98"/>
      <c r="Y11" s="98"/>
      <c r="Z11" s="99"/>
      <c r="AA11" s="98"/>
      <c r="AB11" s="100"/>
      <c r="AC11" s="99"/>
      <c r="AD11" s="101"/>
      <c r="AE11" s="102"/>
      <c r="AF11" s="103"/>
      <c r="AG11" s="103"/>
      <c r="AH11" s="104"/>
      <c r="AI11" s="102"/>
      <c r="AJ11" s="105"/>
      <c r="AK11" s="106"/>
      <c r="AL11" s="106"/>
      <c r="AM11" s="106"/>
      <c r="AN11" s="107"/>
      <c r="AO11" s="108"/>
      <c r="AP11" s="109"/>
      <c r="AQ11" s="110"/>
      <c r="AR11" s="111"/>
      <c r="AS11" s="112"/>
      <c r="AT11" s="113"/>
      <c r="AU11" s="114"/>
      <c r="AV11" s="115"/>
      <c r="AW11" s="116"/>
      <c r="AX11" s="117"/>
      <c r="AY11" s="118"/>
      <c r="AZ11" s="118"/>
      <c r="BA11" s="108"/>
      <c r="BB11" s="119"/>
      <c r="BC11" s="119"/>
      <c r="BD11" s="120"/>
      <c r="BE11" s="121"/>
      <c r="BF11" s="122"/>
      <c r="BG11" s="123"/>
      <c r="BH11" s="124"/>
      <c r="BI11" s="125"/>
      <c r="BJ11" s="126"/>
      <c r="BK11" s="125"/>
      <c r="BL11" s="123"/>
      <c r="BM11" s="123"/>
      <c r="BN11" s="123"/>
      <c r="BO11" s="123"/>
      <c r="BP11" s="127"/>
      <c r="BQ11" s="128"/>
      <c r="BR11" s="129"/>
      <c r="BS11" s="130"/>
      <c r="BT11" s="131"/>
      <c r="BU11" s="103"/>
      <c r="BV11" s="128"/>
      <c r="BW11" s="132"/>
      <c r="BX11" s="130"/>
      <c r="BY11" s="133"/>
      <c r="BZ11" s="103"/>
      <c r="CA11" s="126"/>
      <c r="CB11" s="126"/>
      <c r="CC11" s="126"/>
      <c r="CD11" s="112"/>
      <c r="CE11" s="113"/>
      <c r="CF11" s="114"/>
      <c r="CG11" s="134"/>
      <c r="CH11" s="126"/>
      <c r="CI11" s="126"/>
      <c r="CJ11" s="126"/>
      <c r="CL11" s="136"/>
    </row>
    <row r="12" spans="8:10" ht="57.75" customHeight="1" thickBot="1">
      <c r="H12" s="5" t="s">
        <v>71</v>
      </c>
      <c r="I12" s="137"/>
      <c r="J12" s="137"/>
    </row>
    <row r="14" spans="2:4" ht="45" customHeight="1">
      <c r="B14" s="138" t="s">
        <v>73</v>
      </c>
      <c r="C14" s="139"/>
      <c r="D14" s="139"/>
    </row>
    <row r="15" spans="2:3" ht="25.5" customHeight="1">
      <c r="B15" s="152" t="s">
        <v>72</v>
      </c>
      <c r="C15" s="152"/>
    </row>
  </sheetData>
  <sheetProtection selectLockedCells="1" selectUnlockedCells="1"/>
  <mergeCells count="1">
    <mergeCell ref="B15:C15"/>
  </mergeCells>
  <printOptions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</cp:lastModifiedBy>
  <dcterms:modified xsi:type="dcterms:W3CDTF">2022-12-08T07:26:36Z</dcterms:modified>
  <cp:category/>
  <cp:version/>
  <cp:contentType/>
  <cp:contentStatus/>
</cp:coreProperties>
</file>