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<sst xmlns="http://schemas.openxmlformats.org/spreadsheetml/2006/main" count="226" uniqueCount="154">
  <si>
    <r>
      <t xml:space="preserve">Załącznik nr 1 do oferty (dodatek nr 2 do SWZ) na dostawę środków dezynfekcyjnych i odkażających, nr sprawy ZP/TP/03/22 </t>
    </r>
    <r>
      <rPr>
        <b/>
        <i/>
        <sz val="12"/>
        <color indexed="12"/>
        <rFont val="Times New Roman"/>
        <family val="1"/>
      </rPr>
      <t xml:space="preserve">(po modyfikacji z dnia 11.03.2022r.)    </t>
    </r>
    <r>
      <rPr>
        <b/>
        <i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</si>
  <si>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t>PAKIET NR 1 – Środki myjące i dezynfekcyjne do powierzchni</t>
  </si>
  <si>
    <t>Lp</t>
  </si>
  <si>
    <t>zakres działania</t>
  </si>
  <si>
    <t>związki aktywne</t>
  </si>
  <si>
    <t>uwagi</t>
  </si>
  <si>
    <t>rodzaj i wielkość opakowania</t>
  </si>
  <si>
    <t>nazwa handlowa</t>
  </si>
  <si>
    <t>szacunkowa ilość</t>
  </si>
  <si>
    <t>cena jedn. netto</t>
  </si>
  <si>
    <t>stawka
% VAT</t>
  </si>
  <si>
    <t>wartość  netto</t>
  </si>
  <si>
    <t>wartość brutto</t>
  </si>
  <si>
    <t>nazwa producenta</t>
  </si>
  <si>
    <t>B( z MRSA),F,Tbc,V (osłonkowe,Rota,Noro- 30s                             V- warunki brudne- 60s</t>
  </si>
  <si>
    <t>etanol, propan-2-ol                   bez IV rzedowych związków amonowych</t>
  </si>
  <si>
    <t>Preparat alkoholowy do szybkiej dezynfekcji małych i trudno dostępnych powierzchni. Można stosować do powierzchni mających kontakt z żywnością. Posiadający badania kliniczne dopuszczające preparat do stosowania na oddziale noworodkowym. Wyrób medyczny i  produkt biobójczy</t>
  </si>
  <si>
    <t xml:space="preserve">butelka 500 ml ze spryskiwaczem     </t>
  </si>
  <si>
    <t>butelka 1,0 l ze spryskiwaczem</t>
  </si>
  <si>
    <t>0,5% 15min – B (MRSA), F, Tbc, V (HIV, HBV, HCV, Vaccinia,BVDV,Adeno ,Ebola); Polio 1% 15min</t>
  </si>
  <si>
    <t>QAV, aminy i alkohol</t>
  </si>
  <si>
    <t xml:space="preserve">Do mycia powierzchni, sprzętu medycznego i dużych powierzchni. Może być stosowany w obecności pacjentów i do powierzchni mających kontakt z żywnością.   Nie zawiera aldehydów i fenoli. Wysoka tolerancja materiałowa na tworzywo ABS i materiały obiciowe. Wyrób medyczny  </t>
  </si>
  <si>
    <t>butelka 1l koncentratu</t>
  </si>
  <si>
    <t>B( MRSA),  F, V-wszystke osłonione łącznie z HBV,HCV,HIV,Polyoma SV40, Rota – do 15min.                          V- Noro, Tbc- 30min</t>
  </si>
  <si>
    <t>QAC, pochodne alkiloamin, alkohol alifatyczny, związki powierzchniowo-czynne</t>
  </si>
  <si>
    <t>Preparat do mycia i dezynfekcji wszystkich powierzchni. Trwałość rozt. niezabrudzonego min.14 dni. Posiada pozytywną opinię Instytutu Matki i Dziecka. Wyrób medyczny</t>
  </si>
  <si>
    <t>op. 2 l</t>
  </si>
  <si>
    <t>B (MRSA, Klebsiella pneum., Acinetobacter baumanii, Enterobacter, E.coli, Salmonella enetrit.) - 2min,  drożdżakobójcze -5min,  F-20min,   Tbc -60min,              V (HIV, HBV, HCV, Vaccinia, Rota)-1min,V(Adeno,Noro)-30min.</t>
  </si>
  <si>
    <t>chlorek didecylodimetylo-   amoniowy, niejonowe związki powierzchniowo-czynne</t>
  </si>
  <si>
    <t xml:space="preserve">W postaci pianki do dezynfekcji i mycia delikatnych powierzchni, polecany do inkubatorów. Należy stosować bez spłukiwania wodą.  Można stosować w obecności pacjentów na oddziałach położniczych i noworodkowych. Wyrób medyczny </t>
  </si>
  <si>
    <t>butelka 750 ml z końcówką spieniającą</t>
  </si>
  <si>
    <t>B (w tym MRSA, Legionella) ,  F, prątki(M.avium, M.terrae), V( HIV, HBV, HCV,Vaccinia, Rota,Herpes,Corona) – 0,5%               Możliwość poszerzenia spektrum o Noro, Adeno oraz grzybów zarodnikujących – A.niger -6%</t>
  </si>
  <si>
    <t>IV- rzędowe związki amoniowe, chlorki, kationowe środki pow-czynne , niejonowe środki pow-czynne , związki chelatujące</t>
  </si>
  <si>
    <r>
      <t xml:space="preserve">Preparat do jednoczesnego mycia i dezynfekcji powierzchni oraz wyrobów medycznych.      Możliwość stosowania w obecności pacjentów, na oddziałach noworodkowych i do powierzchni mających kontakt z żywnością. Przebadany w warunkach brudnych. </t>
    </r>
    <r>
      <rPr>
        <sz val="8"/>
        <color indexed="8"/>
        <rFont val="Arial CE2"/>
        <family val="0"/>
      </rPr>
      <t xml:space="preserve">        </t>
    </r>
  </si>
  <si>
    <t>butelka 1 l</t>
  </si>
  <si>
    <t>B (w tym Legionella) ,  F, prątki(M.avium, M.terrae), V( HIV, HBV, HCV,Vaccinia, Rota) – 0,5%               Możliwość poszerzenia spektrum o Noro, Adeno oraz grzybów zarodnikujących – A.niger -6%</t>
  </si>
  <si>
    <t>IV- rzedowe związki amoniowe, chlorki, kationowe środki pow-czynne 5-15%, niejonowe środki pow-czynne 5-15%</t>
  </si>
  <si>
    <r>
      <t>P</t>
    </r>
    <r>
      <rPr>
        <sz val="8"/>
        <color indexed="8"/>
        <rFont val="Times New Roman"/>
        <family val="1"/>
      </rPr>
      <t xml:space="preserve">reparat do jednoczesnego mycia i dezynfekcji powierzchni oraz wyrobów medycznych.      Możliwość stosowania w obecności pacjentów, na oddziałach noworodkowych i do powierzchni mających kontakt z żywnością. </t>
    </r>
    <r>
      <rPr>
        <b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 xml:space="preserve">rzebadany w warunkach brudnych.      </t>
    </r>
  </si>
  <si>
    <t xml:space="preserve">opakowanie a 5 l   </t>
  </si>
  <si>
    <t>B (w tym Proteus mirabilis, MRSA), F, V (HBV, HIV, HCV, HDV, wirus grypy A, B, C, BVDV, Vaccinia. Rot.) – 1min.</t>
  </si>
  <si>
    <t>Chusteczki nasączane roztworem zawierającym mieszaninę IV-rzędowych związków amoniowych, (bez  aldehydów, alkoholu i związków utleniających). Wymiary chusteczki 20x20 cm</t>
  </si>
  <si>
    <t>Chusteczki bezalkoholowe do szybkiej dezynfekcji delikatnych powierzchni (ze szkła, porcelany, gumy, tworzyw sztucznych, szkła akrylowego, metalu). Do stosowania na oddziałach intensywnej opieki, bloku operacyjnym, do inkubatorów i głowic USG. Wymiary chusteczki 20x20 cm. Wyrób medyczny</t>
  </si>
  <si>
    <t xml:space="preserve">pudełko dyspenser –200 szt. w op. </t>
  </si>
  <si>
    <t xml:space="preserve">Chusteczki nasączane roztworem zawierającym mieszaninę IV-rzedowych związków amoniowych, (bez  aldehydów, alkoholu i związków utleniających ). </t>
  </si>
  <si>
    <t>Chusteczki bezalkoholowe do szybkiej dezynfekcji delikatnych powierzchni (ze szkła, porcelany, gumy, tworzyw sztucznych, szkła akrylowego, metalu). Do stosowania na oddz. intens. opieki, bloku operacyjnym, do inkubatorów i głowic USG. Wymiary chusteczki 20x20 cm. Wyrób medyczny</t>
  </si>
  <si>
    <t>Wkład 200 szt.</t>
  </si>
  <si>
    <t>15 min stęż.1000ppm- B, Tbc, F, V (Adeno,Polio)      15min stęż. 10 000 ppm - spory (Clostridium dificile)     Tbc – stęż. 2000Ppm</t>
  </si>
  <si>
    <t>Dihydratdichloroizocyjanouranu sodu. Zawartość aktywnego chloru: min. 1,5g aktywnego Cl2 / na tabletkę</t>
  </si>
  <si>
    <t>Dezynfekcja dużych powierzchni zmywalnych, również obciążonych materiałem organicznym.         Atest PZH (lub równoważny) do powierzchni mających kontakt z żywnością. Przebadany zgodnie z normą 14885 - obszar medyczny</t>
  </si>
  <si>
    <t>op. 300 tab.</t>
  </si>
  <si>
    <t>B, Tbc, F (Candida albicans), Clostridium diff. - 5min.,              V zgodnie z RKI V (HBV, HCV, HIV, Adeno, Polyoma,Noro, Rota SV40) - 30s</t>
  </si>
  <si>
    <t xml:space="preserve">nadtlenek wodoru, bez zawartości alkoholu, chloru, kwasu nadoctowego, QAV oraz poliaminy </t>
  </si>
  <si>
    <r>
      <t>S</t>
    </r>
    <r>
      <rPr>
        <sz val="8"/>
        <color indexed="8"/>
        <rFont val="Times New Roman"/>
        <family val="1"/>
      </rPr>
      <t xml:space="preserve">zybka dezynfekcja i mycie powierzchni medycznych i powierzchni mających kontakt z żywnością  </t>
    </r>
    <r>
      <rPr>
        <b/>
        <sz val="8"/>
        <color indexed="8"/>
        <rFont val="Times New Roman"/>
        <family val="1"/>
      </rPr>
      <t>S</t>
    </r>
    <r>
      <rPr>
        <sz val="8"/>
        <color indexed="8"/>
        <rFont val="Times New Roman"/>
        <family val="1"/>
      </rPr>
      <t>POROBÓJCZY</t>
    </r>
  </si>
  <si>
    <t>op. 750 ml piana/ spray</t>
  </si>
  <si>
    <t>WARTOŚĆ PAKIETU NR 1</t>
  </si>
  <si>
    <t>PAKIET NR 2 – Preparaty do mycia i dezynfekcji narzędzi i endoskopów (zgodnie z zaleceniami producenta OLYMPUS)</t>
  </si>
  <si>
    <t>EndoDet  lub preparat równoważny (równoważność, tj. związki aktywne i przeznaczenie wskazano w kolejnych kolumnach), posiadający pozytywną opinię firmy OLYMPUS</t>
  </si>
  <si>
    <t>Etoksylowany alkohol tłuszczowy, etanoloaminy</t>
  </si>
  <si>
    <t>Preparat myjący do maszynowego przygotowania endoskopów w myjniach-dezynfektorach</t>
  </si>
  <si>
    <t>Kanister 5 l</t>
  </si>
  <si>
    <t>EndoAct  lub preparat równoważny (równoważność, tj. związki  aktywne i przeznaczenie wskazano w kolejnych kolumnach), posiadający pozytywną opinię firmy OLYMPUS</t>
  </si>
  <si>
    <t>Wodorotlenek potasu</t>
  </si>
  <si>
    <t>Aktywator do preparatu dezynfekcyjnego, stosowany w maszynowym przygotowaniu endoskopów w myjniach. Tylko w połączeniu z preparatem z poz. 3</t>
  </si>
  <si>
    <t>EndoDis  lub preparat równoważny (równoważność, tj. związki aktywne i przeznaczenia wskazano w kolejnych kolumnach), posiadający pozytywną opinię firmy OLYMPUS</t>
  </si>
  <si>
    <t>Nadtlenek wodoru,kwas octowy, kwas nadoctowy</t>
  </si>
  <si>
    <t>Do dezynfekcji maszynowej endoskopów w myjniach-dezynfektorach ETD, tylko w połączeniu z prep. z poz.1 i 2, B, S, F, V - 5 min</t>
  </si>
  <si>
    <t>Kanister 2,8 l</t>
  </si>
  <si>
    <t>WARTOŚĆ PAKIETU NR 2</t>
  </si>
  <si>
    <t>UWAGA:
Zamawiający przed podpisaniem umowy wymaga przedstawienia pozytywnej opinii wystawionej przez producenta aparatury medycznej/ urządzeń myjących, dotyczącą możliwości stosowania zaoferowanych produktów wraz z urządzeniami producenta</t>
  </si>
  <si>
    <t>PAKIET NR 3 – Środki myjące i odkażające skórę</t>
  </si>
  <si>
    <t>B (w tym MRSA, Chlamydium, Mycoplasma), F, V (Herpes simplex, HBV i HIV), pierwotniaki</t>
  </si>
  <si>
    <t xml:space="preserve">dichlorowodorek octenidyny, fenoksyetanol </t>
  </si>
  <si>
    <t xml:space="preserve">Preparat do odkażania ran,skóry i błon śluzowych. Lek </t>
  </si>
  <si>
    <t xml:space="preserve">butelka 1 dm3       </t>
  </si>
  <si>
    <t>butelka 250 ml z atomizerem</t>
  </si>
  <si>
    <t>B, Tbc, F, V (HBV, HIV)</t>
  </si>
  <si>
    <t>izopropanol, nadtlenek wodoru, diglukonian chlorheksydyny</t>
  </si>
  <si>
    <t>Preparat do higienicznej i chirurgicznej dezynfekcji rąk i skóry. Chirurgiczna dezynfekcja 5ml 1,5min, higieniczna dezynfekcja 3ml 30s, przed iniekcjami 15s.  Preparat autosterylny. Lek</t>
  </si>
  <si>
    <t>butelka 0,5 l</t>
  </si>
  <si>
    <t>Antybakteryjne mydło hypoalergiczne do higienicznego i chirurgicznego mycia rąk. Nie zawiera środków barwiących i śr. zapachowych</t>
  </si>
  <si>
    <r>
      <t xml:space="preserve">olej kokosowy,poch.gliceryny, triclosan </t>
    </r>
    <r>
      <rPr>
        <sz val="8"/>
        <color indexed="8"/>
        <rFont val="Times New Roman"/>
        <family val="1"/>
      </rPr>
      <t xml:space="preserve">&lt;0,3% </t>
    </r>
    <r>
      <rPr>
        <sz val="8"/>
        <color indexed="8"/>
        <rFont val="Times New Roman"/>
        <family val="1"/>
      </rPr>
      <t xml:space="preserve">, pH 5,5-6 </t>
    </r>
  </si>
  <si>
    <t xml:space="preserve">Antybakteryjne mydło hypoalergiczne do higienicznego i chirurgicznego mycia rąk.              Nie zawiera środków barwiących i środków zapachowych </t>
  </si>
  <si>
    <t>poj. 5 l</t>
  </si>
  <si>
    <t>poj. 0,5 l z pompką</t>
  </si>
  <si>
    <t>B (w tym MRSA), Tbc, V (HCV, HBV, HIV, Vaccinia, Ebola, wirus grypy, Herpes simplex), drożdżaki - 30 s, chirurgiczna dezynfekcja - 90 s</t>
  </si>
  <si>
    <t xml:space="preserve"> 2-propanol, glukonian chlorheksydyny 
</t>
  </si>
  <si>
    <t>Preparat na bazie alkoholu do higienicznej i chirurgicznej dezynfekcji rąk. Chirurgiczna dezynfekcja rąk 2x3ml 90s, higieniczna dezynfekcja 2x3ml 30s. Preparat wykazuje przedłużone działanie bakteriobójcze do 3godzin. Zawiera glicerynę. Przebadany zgodnie z normami dla środków dezynfekcyjnych: EN 1500, EN 12791. Kompatybilny z poz. 4 i 5</t>
  </si>
  <si>
    <t>poj. 0,5 l</t>
  </si>
  <si>
    <t>drobnoustroje bytujące na skórze
(w tym MRSA) i V</t>
  </si>
  <si>
    <t>etanol, izopropanol, alkohol benzylowy, nadtlenek wodoru, barwniki</t>
  </si>
  <si>
    <t>Preparat do odkażania i odtłuszczania skóry. Preparat autosterylny. Lek</t>
  </si>
  <si>
    <t>butelka 1 dm3</t>
  </si>
  <si>
    <t>aerozol 350 ml</t>
  </si>
  <si>
    <t>kanister 5 dm3</t>
  </si>
  <si>
    <t>Drobnoustroje bytujące na skórze (w tym MRSA) i V</t>
  </si>
  <si>
    <t>etanol, izopropanol, alkohol benzylowy, nadtlenek wodoru</t>
  </si>
  <si>
    <t>Emulsja typu woda w oleju o dział. natłuszcz. i ochronnym,sprzyja regeneracji uszkodzonej skóry. Zawiera glicerynę i vit. E. Przetestowana klinicznie i dermatologicznie</t>
  </si>
  <si>
    <t>kosmetyk</t>
  </si>
  <si>
    <t>op. 500 ml</t>
  </si>
  <si>
    <t>B (łącznie z Mrsa) - 30 s, V (łącznie z HBV, HIV, HCV), F – 60 s</t>
  </si>
  <si>
    <t>diglukonian chlorheksydyny, chlorek didecylodimetyloamonu</t>
  </si>
  <si>
    <t xml:space="preserve">Dekontaminacyjne mycie ciała i włosów, bez konieczności spłukiwania. Higieniczne mycie rąk. Działanie przedłużone do 24 godzin                                                                               </t>
  </si>
  <si>
    <t>500ml</t>
  </si>
  <si>
    <t>WARTOŚĆ PAKIETU NR 3</t>
  </si>
  <si>
    <t>UWAGA:
Zamawiający dopuszcza wyłącznie preparaty myjące, odkażające i pielęgnujące do rąk w opakowaniach dostosowanych do posiadanego systemu dozowania – DERMADOS</t>
  </si>
  <si>
    <t>PAKIET NR – 4 Środki dezynfekcyjne</t>
  </si>
  <si>
    <t>B, V, F, sporobójczy</t>
  </si>
  <si>
    <t>6% nadtlenek wodoru, kationy srebra</t>
  </si>
  <si>
    <t>Gotowy do użycia roztwór wodny. Biodegradowalny w 99,9%. Kompatybilny z urządzeniem Nocospray, zapachowy. Wymagane pełne spektrum bójcze zgodnie z normą NFT 72 281</t>
  </si>
  <si>
    <t>but. a 1l</t>
  </si>
  <si>
    <t>12% nadtlenek wodoru, kationy srebra</t>
  </si>
  <si>
    <t>Paski testowe do sprawdzania penetracji środka kompatybilne z poz. 1 i 2</t>
  </si>
  <si>
    <t>op. a 100 szt.</t>
  </si>
  <si>
    <t>WARTOŚĆ PAKIETU NR 4</t>
  </si>
  <si>
    <t>PAKIET NR 5 – Środki myjące i dezynfekcyjne do narzędzi i sprzętu medycznego</t>
  </si>
  <si>
    <t>B, F, V, Tbc, S – 0,5% 15 min., wyroby termolabilne 2% 15 min.</t>
  </si>
  <si>
    <t>nadwęglan sodu, TAED, środki antykorozyjne</t>
  </si>
  <si>
    <t>Preparat sporobójczy do dezynfekcji i mycia endoskopów, narzędzi i innych wyrobów medycznych</t>
  </si>
  <si>
    <t>op.1,5 kg</t>
  </si>
  <si>
    <t xml:space="preserve"> </t>
  </si>
  <si>
    <t>5 minut – 0,5%: bakteriobójczy, prątkobójczy, grzybobójczy, wirusobójczy (HIV, HBV, HCV, Vacciniawirus, Herpesvirus, AH1N1)</t>
  </si>
  <si>
    <t>IV rzędowy węglan amonu, niejonowe zw. pow. czynne, kompleks enzymów (proteaza, lipaza, amylaza), związki kompleksujące</t>
  </si>
  <si>
    <t>Neutralny enzymatyczny preparat do dezynfekcji i mycia narzędzi, endoskopów i innych wyrobów medycznych. Nieograniczona kompatybilność materiałowa     Może być stosowany do dezynfekcji i mycia inkubatorów</t>
  </si>
  <si>
    <t>Poj. 5 l z pompką dozującą</t>
  </si>
  <si>
    <t xml:space="preserve">B, Tbc, F (C.albicans), V (HBV, HCV, HIV, Rota) - do 1min.                                                                   </t>
  </si>
  <si>
    <t>diglukonian chlorheksydyny,alkohol izopropylowy</t>
  </si>
  <si>
    <t>Dezynfekcja zewnętrznych części centralnych i obwodowych cewników dożylnych (wejścia do kanału wkłucia ,części kanałów ,korki itd.). Działanie przedłużone do 24h. Bezpieczny dla skóry. Wyrób medyczny</t>
  </si>
  <si>
    <t>Butelka ze spryskiwaczem 250 ml</t>
  </si>
  <si>
    <t>0,3% 10 min.</t>
  </si>
  <si>
    <t>Niejonowe substancje powierzchniowoczynne
(tenzydy), środki kompleksujące,
regulator pH, substancja wspomagająca
i barwnik.</t>
  </si>
  <si>
    <t>Mycie wstępne sprzętu medycznego w tym endoskopów, również w myjkach ultradźwiękowych. Usuwa zanieczyszczenia organiczne</t>
  </si>
  <si>
    <t>butelka a 2 l</t>
  </si>
  <si>
    <t xml:space="preserve">B ( w tym MRSA0, V osłonkowe (HBV, HCV, HIV, ebola, grypa, Herpes),V ( Adeno, Polio, Noro), F, prątki gruźlicy,spory –1%  30 min,      </t>
  </si>
  <si>
    <t>nadwęglan sodowy TAED, enzymy, kwasy organiczne, niejonowe zw.powierzchniowo-czynne, inhibitory korozji</t>
  </si>
  <si>
    <t xml:space="preserve">Preparat do mycia i dezynfekcji wysokiego stopnia inwazyjnych i nieinwazyjnych wyrobów medycznych (instrumenty chirurgiczne, stomatologiczne, endoskopy, sondy, rurki do respiratorów), również do powierzchni sprzętu medycznego w tym   inkubatorów. Do stosowania manualnego, w myjkach ultradźwiękowych, myjniach automatycznych. Nie wymaga aktywatora.  Aktywność czystego roztworu do 30 godzin.  Dobra tolerancja materiałowa, również do stos. w myjkach ultradźwiękowych. </t>
  </si>
  <si>
    <t>Wiadro 1 kg</t>
  </si>
  <si>
    <t>aktywator do poz. 5</t>
  </si>
  <si>
    <t>Wiadro 5kg</t>
  </si>
  <si>
    <t>B, Tbc, V, F, S - 60 min.</t>
  </si>
  <si>
    <t>Buforowany i stabilizowany 2% roztwór aldehydu glutarowego</t>
  </si>
  <si>
    <t>Gotowy do użycia preparat do dezynfekcji wysokiego poziomu endoskopów, narzędzi i innych termolabilnych wyrobów medycznych</t>
  </si>
  <si>
    <r>
      <t>Wymagania do pakietu nr 5</t>
    </r>
    <r>
      <rPr>
        <b/>
        <sz val="8"/>
        <color indexed="10"/>
        <rFont val="Times New Roman"/>
        <family val="1"/>
      </rPr>
      <t>:</t>
    </r>
    <r>
      <rPr>
        <sz val="8"/>
        <color indexed="12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Wykonawca zobowiązany będzie użyczyć Zamawiającemu na czas trwania umowy – dwie wanny z koszami  o pojemności 8-10 l</t>
    </r>
    <r>
      <rPr>
        <i/>
        <sz val="8"/>
        <color indexed="8"/>
        <rFont val="Times New Roman"/>
        <family val="1"/>
      </rPr>
      <t xml:space="preserve"> (podać pojemność: …....................)  </t>
    </r>
    <r>
      <rPr>
        <sz val="8"/>
        <color indexed="8"/>
        <rFont val="Times New Roman"/>
        <family val="1"/>
      </rPr>
      <t xml:space="preserve">                                                        </t>
    </r>
    <r>
      <rPr>
        <i/>
        <sz val="8"/>
        <color indexed="8"/>
        <rFont val="Times New Roman"/>
        <family val="1"/>
      </rPr>
      <t>(Wartość brutto przedmiotu użyczenia: …............... –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wpisać w wykropkowane miejsce, nie wyceniać w tabeli)</t>
    </r>
  </si>
  <si>
    <t>WARTOŚĆ PAKIETU NR 5</t>
  </si>
  <si>
    <t xml:space="preserve">PAKIET NR 6 – Środki myjące i dezynfekcyjne </t>
  </si>
  <si>
    <t>EDTA,fosfoniany,wodorotlenek sodu</t>
  </si>
  <si>
    <t>Alkaliczny środek do mycia kaczek i basenów. Niepieniący się , dostosowany do wody o każdej twardości. Stos. W myjniach sanitarnych wyposażonych w pompę dozującą środek myjący. Dozowany w ilości 1-3 ml/1L. Wartość pH roztworu roboczego 11,2-11,5. Spełnia wymagania dot. wyr. medycznych zgodnie z dyrektywą 93/42/EC zał. I</t>
  </si>
  <si>
    <t>Poj. 5 l</t>
  </si>
  <si>
    <t>alkalia, enzymy, związki powierzchniowo-czynne</t>
  </si>
  <si>
    <t>Płynny, alkaliczny środek do mycia w myjniach dezynfektorach. Skutecznie usuwa pozostałości organiczne (zaschnięta, zdenaturowana krew). Umożliwia maszynowe mycie narzędzi i sprzętu medycznego ( też z aluminium i tworzyw sztucznych) w stężeniu od 2-1ml/1L w temp. do 60 stopni C. Spełnia wymagania Instytutu R.Kocha w zakresie minimalizowania ryzyka przeniesienia nowego wariantu choroby Creuztfelda Jacoba. Nie wymaga neutralizacji , nie jest sklasyfikowany jako środek niebezpieczny. Nie zawiera glicerolu.</t>
  </si>
  <si>
    <t>kwas cytrynowy bezwodny poniżej 25-&lt;50%</t>
  </si>
  <si>
    <r>
      <t xml:space="preserve">Płynny, neutralizujący i myjący środek do stosowania w myjniach dezynfektorach na bazie kwasu cytrynowego bezwodnego. Nie zawierający fosforanów, azotanów, tenzydów. Max zawartość P2O5 w koncentracie wynosi </t>
    </r>
    <r>
      <rPr>
        <sz val="8"/>
        <color indexed="8"/>
        <rFont val="Times New Roman"/>
        <family val="1"/>
      </rPr>
      <t>&lt;10ppm, pH produktu 1,2.</t>
    </r>
  </si>
  <si>
    <t>kwas cytrynowy bezwodny poniżej 10&lt;25%</t>
  </si>
  <si>
    <r>
      <t xml:space="preserve">Kwaśny środek płuczący, dobrze wiążący wapń, nawilżający bez pozostawiania plam z wody i osadów wapiennych na przedmiotach, wytwornicach pary i przewodach. Na bazie kwasów organicznych. Do  każdej twardości wody. Dozowanie 0,5-1,5ml/ 1l  w zależności od twardości wody. Gęstość 1,1g/11cm3, pH 3,7-3, lepkość </t>
    </r>
    <r>
      <rPr>
        <sz val="8"/>
        <color indexed="8"/>
        <rFont val="Times New Roman"/>
        <family val="1"/>
      </rPr>
      <t>&lt;50mPas.</t>
    </r>
  </si>
  <si>
    <t>WARTOŚĆ PAKIETU NR 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</si>
</sst>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7];[RED]\-#,##0.00\ [$€-407]"/>
    <numFmt numFmtId="166" formatCode="0"/>
    <numFmt numFmtId="167" formatCode="0.00"/>
  </numFmts>
  <fonts count="2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2"/>
      <color indexed="8"/>
      <name val="Times New Roman"/>
      <family val="1"/>
    </font>
    <font>
      <b/>
      <i/>
      <sz val="12"/>
      <color indexed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1"/>
      <family val="0"/>
    </font>
    <font>
      <b/>
      <sz val="8"/>
      <color indexed="12"/>
      <name val="Times New Roman"/>
      <family val="1"/>
    </font>
    <font>
      <sz val="8"/>
      <color indexed="8"/>
      <name val="Times New Roman11"/>
      <family val="0"/>
    </font>
    <font>
      <sz val="8"/>
      <color indexed="8"/>
      <name val="Arial CE2"/>
      <family val="0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8"/>
      <name val="Times New Roman1"/>
      <family val="0"/>
    </font>
    <font>
      <sz val="10"/>
      <color indexed="8"/>
      <name val="Times New Roman11"/>
      <family val="0"/>
    </font>
    <font>
      <b/>
      <sz val="8"/>
      <color indexed="10"/>
      <name val="Times New Roman"/>
      <family val="1"/>
    </font>
    <font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Arial CE"/>
      <family val="2"/>
    </font>
    <font>
      <sz val="7"/>
      <color indexed="8"/>
      <name val="Arial CE"/>
      <family val="2"/>
    </font>
    <font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  <xf numFmtId="164" fontId="24" fillId="0" borderId="0">
      <alignment/>
      <protection/>
    </xf>
  </cellStyleXfs>
  <cellXfs count="109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Font="1" applyAlignment="1">
      <alignment/>
    </xf>
    <xf numFmtId="164" fontId="4" fillId="0" borderId="1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6" fontId="8" fillId="5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 applyProtection="1">
      <alignment horizontal="center" vertical="center" wrapText="1"/>
      <protection/>
    </xf>
    <xf numFmtId="166" fontId="8" fillId="4" borderId="2" xfId="0" applyNumberFormat="1" applyFont="1" applyFill="1" applyBorder="1" applyAlignment="1" applyProtection="1">
      <alignment horizontal="center" vertical="center" wrapText="1"/>
      <protection/>
    </xf>
    <xf numFmtId="164" fontId="6" fillId="6" borderId="0" xfId="0" applyFont="1" applyFill="1" applyBorder="1" applyAlignment="1">
      <alignment vertical="center" wrapText="1"/>
    </xf>
    <xf numFmtId="164" fontId="8" fillId="6" borderId="2" xfId="0" applyFont="1" applyFill="1" applyBorder="1" applyAlignment="1">
      <alignment horizontal="center" vertical="center" wrapText="1"/>
    </xf>
    <xf numFmtId="164" fontId="10" fillId="6" borderId="2" xfId="0" applyFont="1" applyFill="1" applyBorder="1" applyAlignment="1">
      <alignment vertical="center" wrapText="1"/>
    </xf>
    <xf numFmtId="164" fontId="8" fillId="6" borderId="2" xfId="0" applyFont="1" applyFill="1" applyBorder="1" applyAlignment="1">
      <alignment horizontal="justify" vertical="center"/>
    </xf>
    <xf numFmtId="164" fontId="8" fillId="6" borderId="2" xfId="0" applyFont="1" applyFill="1" applyBorder="1" applyAlignment="1">
      <alignment vertical="center" wrapText="1"/>
    </xf>
    <xf numFmtId="164" fontId="8" fillId="6" borderId="2" xfId="0" applyFont="1" applyFill="1" applyBorder="1" applyAlignment="1">
      <alignment vertical="center" wrapText="1"/>
    </xf>
    <xf numFmtId="164" fontId="8" fillId="6" borderId="2" xfId="0" applyFont="1" applyFill="1" applyBorder="1" applyAlignment="1" applyProtection="1">
      <alignment vertical="center" wrapText="1"/>
      <protection locked="0"/>
    </xf>
    <xf numFmtId="166" fontId="8" fillId="6" borderId="2" xfId="0" applyNumberFormat="1" applyFont="1" applyFill="1" applyBorder="1" applyAlignment="1">
      <alignment horizontal="center" vertical="center" wrapText="1"/>
    </xf>
    <xf numFmtId="167" fontId="8" fillId="6" borderId="2" xfId="0" applyNumberFormat="1" applyFont="1" applyFill="1" applyBorder="1" applyAlignment="1" applyProtection="1">
      <alignment vertical="center" wrapText="1"/>
      <protection locked="0"/>
    </xf>
    <xf numFmtId="164" fontId="8" fillId="6" borderId="2" xfId="0" applyFont="1" applyFill="1" applyBorder="1" applyAlignment="1" applyProtection="1">
      <alignment horizontal="center" vertical="center" wrapText="1"/>
      <protection locked="0"/>
    </xf>
    <xf numFmtId="167" fontId="8" fillId="6" borderId="2" xfId="0" applyNumberFormat="1" applyFont="1" applyFill="1" applyBorder="1" applyAlignment="1" applyProtection="1">
      <alignment horizontal="right" vertical="center" wrapText="1"/>
      <protection/>
    </xf>
    <xf numFmtId="164" fontId="10" fillId="6" borderId="2" xfId="0" applyFont="1" applyFill="1" applyBorder="1" applyAlignment="1">
      <alignment horizontal="left" vertical="center" wrapText="1"/>
    </xf>
    <xf numFmtId="164" fontId="8" fillId="0" borderId="2" xfId="0" applyFont="1" applyBorder="1" applyAlignment="1">
      <alignment horizontal="justify" vertical="center"/>
    </xf>
    <xf numFmtId="164" fontId="6" fillId="7" borderId="0" xfId="0" applyFont="1" applyFill="1" applyBorder="1" applyAlignment="1">
      <alignment vertical="center" wrapText="1"/>
    </xf>
    <xf numFmtId="164" fontId="6" fillId="0" borderId="0" xfId="0" applyFont="1" applyBorder="1" applyAlignment="1">
      <alignment vertical="center" wrapText="1"/>
    </xf>
    <xf numFmtId="164" fontId="8" fillId="0" borderId="2" xfId="0" applyFont="1" applyBorder="1" applyAlignment="1">
      <alignment horizontal="left" vertical="center" wrapText="1"/>
    </xf>
    <xf numFmtId="166" fontId="11" fillId="6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 wrapText="1"/>
    </xf>
    <xf numFmtId="164" fontId="8" fillId="0" borderId="2" xfId="0" applyFont="1" applyFill="1" applyBorder="1" applyAlignment="1">
      <alignment vertical="center" wrapText="1"/>
    </xf>
    <xf numFmtId="164" fontId="12" fillId="0" borderId="2" xfId="0" applyFont="1" applyFill="1" applyBorder="1" applyAlignment="1">
      <alignment vertical="center" wrapText="1"/>
    </xf>
    <xf numFmtId="164" fontId="8" fillId="0" borderId="2" xfId="0" applyFont="1" applyFill="1" applyBorder="1" applyAlignment="1" applyProtection="1">
      <alignment vertical="center" wrapText="1"/>
      <protection locked="0"/>
    </xf>
    <xf numFmtId="164" fontId="8" fillId="6" borderId="2" xfId="0" applyFont="1" applyFill="1" applyBorder="1" applyAlignment="1">
      <alignment horizontal="left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vertical="center" wrapText="1"/>
    </xf>
    <xf numFmtId="164" fontId="14" fillId="6" borderId="2" xfId="0" applyFont="1" applyFill="1" applyBorder="1" applyAlignment="1">
      <alignment vertical="center" wrapText="1"/>
    </xf>
    <xf numFmtId="164" fontId="7" fillId="4" borderId="2" xfId="0" applyFont="1" applyFill="1" applyBorder="1" applyAlignment="1">
      <alignment horizontal="center" vertical="center" wrapText="1"/>
    </xf>
    <xf numFmtId="167" fontId="15" fillId="0" borderId="1" xfId="0" applyNumberFormat="1" applyFont="1" applyFill="1" applyBorder="1" applyAlignment="1" applyProtection="1">
      <alignment horizontal="right" vertical="center" wrapText="1"/>
      <protection/>
    </xf>
    <xf numFmtId="164" fontId="6" fillId="6" borderId="0" xfId="0" applyFont="1" applyFill="1" applyBorder="1" applyAlignment="1" applyProtection="1">
      <alignment vertical="top" wrapText="1"/>
      <protection locked="0"/>
    </xf>
    <xf numFmtId="164" fontId="7" fillId="0" borderId="0" xfId="0" applyFont="1" applyFill="1" applyBorder="1" applyAlignment="1">
      <alignment horizontal="right" vertical="center" wrapText="1"/>
    </xf>
    <xf numFmtId="164" fontId="7" fillId="6" borderId="0" xfId="0" applyFont="1" applyFill="1" applyBorder="1" applyAlignment="1">
      <alignment horizontal="right" vertical="center" wrapText="1"/>
    </xf>
    <xf numFmtId="167" fontId="15" fillId="0" borderId="0" xfId="0" applyNumberFormat="1" applyFont="1" applyFill="1" applyBorder="1" applyAlignment="1" applyProtection="1">
      <alignment horizontal="right" vertical="center" wrapText="1"/>
      <protection/>
    </xf>
    <xf numFmtId="164" fontId="6" fillId="0" borderId="0" xfId="0" applyFont="1" applyFill="1" applyBorder="1" applyAlignment="1" applyProtection="1">
      <alignment vertical="top" wrapText="1"/>
      <protection locked="0"/>
    </xf>
    <xf numFmtId="164" fontId="9" fillId="4" borderId="2" xfId="0" applyFont="1" applyFill="1" applyBorder="1" applyAlignment="1">
      <alignment vertical="center" wrapText="1"/>
    </xf>
    <xf numFmtId="164" fontId="8" fillId="6" borderId="2" xfId="0" applyFont="1" applyFill="1" applyBorder="1" applyAlignment="1">
      <alignment horizontal="left" vertical="center" wrapText="1"/>
    </xf>
    <xf numFmtId="164" fontId="8" fillId="6" borderId="2" xfId="0" applyFont="1" applyFill="1" applyBorder="1" applyAlignment="1">
      <alignment vertical="top" wrapText="1"/>
    </xf>
    <xf numFmtId="167" fontId="10" fillId="0" borderId="2" xfId="0" applyNumberFormat="1" applyFont="1" applyFill="1" applyBorder="1" applyAlignment="1">
      <alignment horizontal="right" vertical="center" wrapText="1"/>
    </xf>
    <xf numFmtId="164" fontId="10" fillId="0" borderId="2" xfId="0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 applyProtection="1">
      <alignment horizontal="right" vertical="center" wrapText="1"/>
      <protection/>
    </xf>
    <xf numFmtId="167" fontId="8" fillId="6" borderId="2" xfId="0" applyNumberFormat="1" applyFont="1" applyFill="1" applyBorder="1" applyAlignment="1">
      <alignment vertical="top" wrapText="1"/>
    </xf>
    <xf numFmtId="164" fontId="8" fillId="0" borderId="2" xfId="0" applyFont="1" applyFill="1" applyBorder="1" applyAlignment="1">
      <alignment horizontal="left" vertical="center" wrapText="1"/>
    </xf>
    <xf numFmtId="164" fontId="11" fillId="6" borderId="2" xfId="0" applyFont="1" applyFill="1" applyBorder="1" applyAlignment="1" applyProtection="1">
      <alignment horizontal="center" vertical="center" wrapText="1"/>
      <protection locked="0"/>
    </xf>
    <xf numFmtId="167" fontId="8" fillId="6" borderId="2" xfId="0" applyNumberFormat="1" applyFont="1" applyFill="1" applyBorder="1" applyAlignment="1" applyProtection="1">
      <alignment vertical="top" wrapText="1"/>
      <protection/>
    </xf>
    <xf numFmtId="167" fontId="8" fillId="6" borderId="0" xfId="0" applyNumberFormat="1" applyFont="1" applyFill="1" applyBorder="1" applyAlignment="1" applyProtection="1">
      <alignment vertical="top" wrapText="1"/>
      <protection/>
    </xf>
    <xf numFmtId="164" fontId="16" fillId="0" borderId="0" xfId="0" applyFont="1" applyFill="1" applyBorder="1" applyAlignment="1">
      <alignment horizontal="justify" vertical="center" wrapText="1"/>
    </xf>
    <xf numFmtId="164" fontId="7" fillId="0" borderId="0" xfId="0" applyFont="1" applyFill="1" applyBorder="1" applyAlignment="1">
      <alignment horizontal="left" vertical="center" wrapText="1"/>
    </xf>
    <xf numFmtId="167" fontId="8" fillId="0" borderId="0" xfId="0" applyNumberFormat="1" applyFont="1" applyFill="1" applyBorder="1" applyAlignment="1" applyProtection="1">
      <alignment vertical="top" wrapText="1"/>
      <protection/>
    </xf>
    <xf numFmtId="164" fontId="8" fillId="6" borderId="3" xfId="0" applyFont="1" applyFill="1" applyBorder="1" applyAlignment="1" applyProtection="1">
      <alignment vertical="top" wrapText="1"/>
      <protection locked="0"/>
    </xf>
    <xf numFmtId="164" fontId="8" fillId="6" borderId="2" xfId="0" applyFont="1" applyFill="1" applyBorder="1" applyAlignment="1">
      <alignment horizontal="center" vertical="center" wrapText="1"/>
    </xf>
    <xf numFmtId="164" fontId="8" fillId="6" borderId="2" xfId="0" applyFont="1" applyFill="1" applyBorder="1" applyAlignment="1" applyProtection="1">
      <alignment vertical="top" wrapText="1"/>
      <protection locked="0"/>
    </xf>
    <xf numFmtId="164" fontId="10" fillId="0" borderId="2" xfId="0" applyFont="1" applyBorder="1" applyAlignment="1">
      <alignment vertical="center" wrapText="1"/>
    </xf>
    <xf numFmtId="164" fontId="8" fillId="0" borderId="2" xfId="0" applyFont="1" applyFill="1" applyBorder="1" applyAlignment="1">
      <alignment horizontal="left" vertical="center" wrapText="1"/>
    </xf>
    <xf numFmtId="166" fontId="8" fillId="6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 applyProtection="1">
      <alignment horizontal="center" vertical="center" wrapText="1"/>
      <protection/>
    </xf>
    <xf numFmtId="164" fontId="8" fillId="0" borderId="2" xfId="0" applyFont="1" applyBorder="1" applyAlignment="1">
      <alignment horizontal="left" wrapText="1"/>
    </xf>
    <xf numFmtId="166" fontId="8" fillId="6" borderId="2" xfId="0" applyNumberFormat="1" applyFont="1" applyFill="1" applyBorder="1" applyAlignment="1" applyProtection="1">
      <alignment horizontal="center" vertical="center" wrapText="1"/>
      <protection/>
    </xf>
    <xf numFmtId="164" fontId="0" fillId="6" borderId="0" xfId="0" applyFont="1" applyFill="1" applyAlignment="1">
      <alignment/>
    </xf>
    <xf numFmtId="166" fontId="8" fillId="8" borderId="2" xfId="0" applyNumberFormat="1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/>
    </xf>
    <xf numFmtId="164" fontId="10" fillId="0" borderId="2" xfId="0" applyFont="1" applyFill="1" applyBorder="1" applyAlignment="1">
      <alignment vertical="center"/>
    </xf>
    <xf numFmtId="164" fontId="10" fillId="0" borderId="2" xfId="0" applyFont="1" applyFill="1" applyBorder="1" applyAlignment="1">
      <alignment horizontal="left" vertical="center" wrapText="1"/>
    </xf>
    <xf numFmtId="164" fontId="10" fillId="6" borderId="2" xfId="0" applyFont="1" applyFill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/>
    </xf>
    <xf numFmtId="164" fontId="10" fillId="0" borderId="2" xfId="0" applyFont="1" applyBorder="1" applyAlignment="1">
      <alignment horizontal="center" vertical="center"/>
    </xf>
    <xf numFmtId="167" fontId="10" fillId="0" borderId="2" xfId="0" applyNumberFormat="1" applyFont="1" applyFill="1" applyBorder="1" applyAlignment="1" applyProtection="1">
      <alignment horizontal="center" vertical="center" wrapText="1"/>
      <protection/>
    </xf>
    <xf numFmtId="164" fontId="10" fillId="6" borderId="0" xfId="0" applyFont="1" applyFill="1" applyBorder="1" applyAlignment="1">
      <alignment vertical="center" wrapText="1"/>
    </xf>
    <xf numFmtId="164" fontId="17" fillId="0" borderId="2" xfId="0" applyFont="1" applyFill="1" applyBorder="1" applyAlignment="1">
      <alignment horizontal="right" vertical="center" wrapText="1"/>
    </xf>
    <xf numFmtId="164" fontId="10" fillId="0" borderId="2" xfId="0" applyFont="1" applyFill="1" applyBorder="1" applyAlignment="1">
      <alignment horizontal="right" vertical="center" wrapText="1"/>
    </xf>
    <xf numFmtId="164" fontId="18" fillId="0" borderId="0" xfId="0" applyFont="1" applyFill="1" applyAlignment="1">
      <alignment vertical="center" wrapText="1"/>
    </xf>
    <xf numFmtId="164" fontId="12" fillId="0" borderId="2" xfId="0" applyFont="1" applyFill="1" applyBorder="1" applyAlignment="1">
      <alignment horizontal="justify" vertical="center"/>
    </xf>
    <xf numFmtId="164" fontId="12" fillId="6" borderId="2" xfId="0" applyFont="1" applyFill="1" applyBorder="1" applyAlignment="1" applyProtection="1">
      <alignment vertical="top" wrapText="1"/>
      <protection locked="0"/>
    </xf>
    <xf numFmtId="167" fontId="12" fillId="0" borderId="2" xfId="0" applyNumberFormat="1" applyFont="1" applyFill="1" applyBorder="1" applyAlignment="1" applyProtection="1">
      <alignment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" xfId="0" applyFont="1" applyFill="1" applyBorder="1" applyAlignment="1" applyProtection="1">
      <alignment horizontal="center" vertical="center" wrapText="1"/>
      <protection locked="0"/>
    </xf>
    <xf numFmtId="164" fontId="18" fillId="0" borderId="0" xfId="0" applyFont="1" applyFill="1" applyBorder="1" applyAlignment="1">
      <alignment vertical="center" wrapText="1"/>
    </xf>
    <xf numFmtId="166" fontId="8" fillId="0" borderId="2" xfId="0" applyNumberFormat="1" applyFont="1" applyFill="1" applyBorder="1" applyAlignment="1" applyProtection="1">
      <alignment horizontal="center" vertical="center" wrapText="1"/>
      <protection/>
    </xf>
    <xf numFmtId="164" fontId="8" fillId="6" borderId="2" xfId="0" applyFont="1" applyFill="1" applyBorder="1" applyAlignment="1" applyProtection="1">
      <alignment horizontal="center" vertical="center" wrapText="1"/>
      <protection locked="0"/>
    </xf>
    <xf numFmtId="164" fontId="10" fillId="6" borderId="3" xfId="0" applyFont="1" applyFill="1" applyBorder="1" applyAlignment="1">
      <alignment vertical="center" wrapText="1"/>
    </xf>
    <xf numFmtId="167" fontId="8" fillId="6" borderId="2" xfId="0" applyNumberFormat="1" applyFont="1" applyFill="1" applyBorder="1" applyAlignment="1">
      <alignment vertical="center" wrapText="1"/>
    </xf>
    <xf numFmtId="164" fontId="11" fillId="0" borderId="2" xfId="0" applyFont="1" applyFill="1" applyBorder="1" applyAlignment="1">
      <alignment horizontal="left" vertical="center" wrapText="1"/>
    </xf>
    <xf numFmtId="167" fontId="10" fillId="6" borderId="2" xfId="0" applyNumberFormat="1" applyFont="1" applyFill="1" applyBorder="1" applyAlignment="1">
      <alignment horizontal="right" vertical="center" wrapText="1"/>
    </xf>
    <xf numFmtId="164" fontId="8" fillId="0" borderId="2" xfId="0" applyFont="1" applyFill="1" applyBorder="1" applyAlignment="1">
      <alignment horizontal="center" vertical="center" wrapText="1"/>
    </xf>
    <xf numFmtId="167" fontId="8" fillId="6" borderId="2" xfId="0" applyNumberFormat="1" applyFont="1" applyFill="1" applyBorder="1" applyAlignment="1" applyProtection="1">
      <alignment vertical="center" wrapText="1"/>
      <protection/>
    </xf>
    <xf numFmtId="164" fontId="7" fillId="6" borderId="0" xfId="0" applyFont="1" applyFill="1" applyBorder="1" applyAlignment="1">
      <alignment horizontal="center" vertical="center" wrapText="1"/>
    </xf>
    <xf numFmtId="167" fontId="15" fillId="6" borderId="0" xfId="0" applyNumberFormat="1" applyFont="1" applyFill="1" applyBorder="1" applyAlignment="1" applyProtection="1">
      <alignment horizontal="right" vertical="center" wrapText="1"/>
      <protection/>
    </xf>
    <xf numFmtId="164" fontId="21" fillId="0" borderId="0" xfId="0" applyFont="1" applyBorder="1" applyAlignment="1">
      <alignment vertical="center" wrapText="1"/>
    </xf>
    <xf numFmtId="164" fontId="22" fillId="0" borderId="0" xfId="0" applyFont="1" applyAlignment="1">
      <alignment/>
    </xf>
    <xf numFmtId="166" fontId="6" fillId="6" borderId="0" xfId="0" applyNumberFormat="1" applyFont="1" applyFill="1" applyAlignment="1">
      <alignment vertical="center" wrapText="1"/>
    </xf>
    <xf numFmtId="167" fontId="21" fillId="0" borderId="0" xfId="0" applyNumberFormat="1" applyFont="1" applyBorder="1" applyAlignment="1">
      <alignment vertical="center" wrapText="1"/>
    </xf>
    <xf numFmtId="166" fontId="23" fillId="0" borderId="0" xfId="0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vertical="center" wrapText="1"/>
    </xf>
    <xf numFmtId="164" fontId="25" fillId="6" borderId="0" xfId="24" applyFont="1" applyFill="1" applyBorder="1">
      <alignment/>
      <protection/>
    </xf>
    <xf numFmtId="164" fontId="15" fillId="6" borderId="0" xfId="24" applyFont="1" applyFill="1" applyBorder="1">
      <alignment/>
      <protection/>
    </xf>
    <xf numFmtId="164" fontId="8" fillId="6" borderId="0" xfId="0" applyFont="1" applyFill="1" applyBorder="1" applyAlignment="1">
      <alignment vertical="center" wrapText="1"/>
    </xf>
    <xf numFmtId="164" fontId="15" fillId="6" borderId="0" xfId="24" applyFont="1" applyFill="1" applyBorder="1" applyAlignment="1">
      <alignment wrapText="1"/>
      <protection/>
    </xf>
    <xf numFmtId="167" fontId="15" fillId="6" borderId="0" xfId="24" applyNumberFormat="1" applyFont="1" applyFill="1" applyBorder="1">
      <alignment/>
      <protection/>
    </xf>
    <xf numFmtId="164" fontId="22" fillId="6" borderId="0" xfId="0" applyFont="1" applyFill="1" applyAlignment="1">
      <alignment/>
    </xf>
    <xf numFmtId="164" fontId="26" fillId="6" borderId="0" xfId="0" applyFont="1" applyFill="1" applyAlignment="1">
      <alignment/>
    </xf>
    <xf numFmtId="164" fontId="0" fillId="6" borderId="0" xfId="0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V203"/>
  <sheetViews>
    <sheetView tabSelected="1" workbookViewId="0" topLeftCell="A49">
      <selection activeCell="B1" sqref="B1"/>
    </sheetView>
  </sheetViews>
  <sheetFormatPr defaultColWidth="11.00390625" defaultRowHeight="14.25"/>
  <cols>
    <col min="1" max="2" width="4.375" style="0" customWidth="1"/>
    <col min="3" max="3" width="13.75390625" style="0" customWidth="1"/>
    <col min="4" max="4" width="18.50390625" style="0" customWidth="1"/>
    <col min="5" max="5" width="21.50390625" style="0" customWidth="1"/>
    <col min="6" max="7" width="10.625" style="0" customWidth="1"/>
    <col min="8" max="8" width="7.50390625" style="1" customWidth="1"/>
    <col min="9" max="9" width="10.625" style="0" customWidth="1"/>
    <col min="10" max="10" width="4.875" style="0" customWidth="1"/>
    <col min="11" max="11" width="9.125" style="0" customWidth="1"/>
    <col min="12" max="12" width="8.75390625" style="0" customWidth="1"/>
    <col min="13" max="16384" width="10.625" style="0" customWidth="1"/>
  </cols>
  <sheetData>
    <row r="1" spans="2:13" s="2" customFormat="1" ht="89.2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s="4" customFormat="1" ht="27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4" customFormat="1" ht="43.5" customHeight="1"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8" t="s">
        <v>8</v>
      </c>
      <c r="I3" s="9" t="s">
        <v>9</v>
      </c>
      <c r="J3" s="10" t="s">
        <v>10</v>
      </c>
      <c r="K3" s="9" t="s">
        <v>11</v>
      </c>
      <c r="L3" s="9" t="s">
        <v>12</v>
      </c>
      <c r="M3" s="7" t="s">
        <v>13</v>
      </c>
    </row>
    <row r="4" spans="2:13" s="11" customFormat="1" ht="57" customHeight="1">
      <c r="B4" s="12">
        <v>1</v>
      </c>
      <c r="C4" s="13" t="s">
        <v>14</v>
      </c>
      <c r="D4" s="14" t="s">
        <v>15</v>
      </c>
      <c r="E4" s="15" t="s">
        <v>16</v>
      </c>
      <c r="F4" s="16" t="s">
        <v>17</v>
      </c>
      <c r="G4" s="17"/>
      <c r="H4" s="18">
        <v>1300</v>
      </c>
      <c r="I4" s="19"/>
      <c r="J4" s="20"/>
      <c r="K4" s="21">
        <f>H4*I4</f>
        <v>0</v>
      </c>
      <c r="L4" s="21">
        <f>K4+(K4*J4/100)</f>
        <v>0</v>
      </c>
      <c r="M4" s="17"/>
    </row>
    <row r="5" spans="2:13" s="11" customFormat="1" ht="77.25" customHeight="1">
      <c r="B5" s="12">
        <v>2</v>
      </c>
      <c r="C5" s="13"/>
      <c r="D5" s="14"/>
      <c r="E5" s="15"/>
      <c r="F5" s="16" t="s">
        <v>18</v>
      </c>
      <c r="G5" s="17"/>
      <c r="H5" s="18">
        <v>350</v>
      </c>
      <c r="I5" s="19"/>
      <c r="J5" s="20"/>
      <c r="K5" s="21">
        <f>H5*I5</f>
        <v>0</v>
      </c>
      <c r="L5" s="21">
        <f>K5+(K5*J5/100)</f>
        <v>0</v>
      </c>
      <c r="M5" s="17"/>
    </row>
    <row r="6" spans="2:13" s="11" customFormat="1" ht="12.75">
      <c r="B6" s="12">
        <v>3</v>
      </c>
      <c r="C6" s="22" t="s">
        <v>19</v>
      </c>
      <c r="D6" s="14" t="s">
        <v>20</v>
      </c>
      <c r="E6" s="15" t="s">
        <v>21</v>
      </c>
      <c r="F6" s="16" t="s">
        <v>22</v>
      </c>
      <c r="G6" s="17"/>
      <c r="H6" s="18">
        <v>6</v>
      </c>
      <c r="I6" s="19"/>
      <c r="J6" s="20"/>
      <c r="K6" s="21">
        <f>H6*I6</f>
        <v>0</v>
      </c>
      <c r="L6" s="21">
        <f>K6+(K6*J6/100)</f>
        <v>0</v>
      </c>
      <c r="M6" s="17"/>
    </row>
    <row r="7" spans="2:230" s="11" customFormat="1" ht="12.75">
      <c r="B7" s="12">
        <v>4</v>
      </c>
      <c r="C7" s="13" t="s">
        <v>23</v>
      </c>
      <c r="D7" s="23" t="s">
        <v>24</v>
      </c>
      <c r="E7" s="15" t="s">
        <v>25</v>
      </c>
      <c r="F7" s="16" t="s">
        <v>26</v>
      </c>
      <c r="G7" s="17"/>
      <c r="H7" s="18">
        <v>120</v>
      </c>
      <c r="I7" s="19"/>
      <c r="J7" s="20"/>
      <c r="K7" s="21">
        <f>H7*I7</f>
        <v>0</v>
      </c>
      <c r="L7" s="21">
        <f>K7+(K7*J7/100)</f>
        <v>0</v>
      </c>
      <c r="M7" s="17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</row>
    <row r="8" spans="2:256" s="25" customFormat="1" ht="139.5" customHeight="1">
      <c r="B8" s="12">
        <v>5</v>
      </c>
      <c r="C8" s="15" t="s">
        <v>27</v>
      </c>
      <c r="D8" s="26" t="s">
        <v>28</v>
      </c>
      <c r="E8" s="16" t="s">
        <v>29</v>
      </c>
      <c r="F8" s="16" t="s">
        <v>30</v>
      </c>
      <c r="G8" s="17"/>
      <c r="H8" s="27">
        <v>24</v>
      </c>
      <c r="I8" s="19"/>
      <c r="J8" s="20"/>
      <c r="K8" s="21">
        <f>H8*I8</f>
        <v>0</v>
      </c>
      <c r="L8" s="21">
        <f>K8+(K8*J8/100)</f>
        <v>0</v>
      </c>
      <c r="M8" s="17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2:256" s="25" customFormat="1" ht="89.25" customHeight="1">
      <c r="B9" s="12">
        <v>6</v>
      </c>
      <c r="C9" s="28" t="s">
        <v>31</v>
      </c>
      <c r="D9" s="29" t="s">
        <v>32</v>
      </c>
      <c r="E9" s="30" t="s">
        <v>33</v>
      </c>
      <c r="F9" s="16" t="s">
        <v>34</v>
      </c>
      <c r="G9" s="31"/>
      <c r="H9" s="18">
        <v>15</v>
      </c>
      <c r="I9" s="19"/>
      <c r="J9" s="20"/>
      <c r="K9" s="21">
        <f>H9*I9</f>
        <v>0</v>
      </c>
      <c r="L9" s="21">
        <f>K9+(K9*J9/100)</f>
        <v>0</v>
      </c>
      <c r="M9" s="17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2:256" s="25" customFormat="1" ht="73.5" customHeight="1">
      <c r="B10" s="12">
        <v>7</v>
      </c>
      <c r="C10" s="28" t="s">
        <v>35</v>
      </c>
      <c r="D10" s="29" t="s">
        <v>36</v>
      </c>
      <c r="E10" s="30" t="s">
        <v>37</v>
      </c>
      <c r="F10" s="16" t="s">
        <v>38</v>
      </c>
      <c r="G10" s="31"/>
      <c r="H10" s="18">
        <v>15</v>
      </c>
      <c r="I10" s="19"/>
      <c r="J10" s="20"/>
      <c r="K10" s="21">
        <f>H10*I10</f>
        <v>0</v>
      </c>
      <c r="L10" s="21">
        <f>K10+(K10*J10/100)</f>
        <v>0</v>
      </c>
      <c r="M10" s="17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230" s="11" customFormat="1" ht="65.25" customHeight="1">
      <c r="B11" s="12">
        <v>8</v>
      </c>
      <c r="C11" s="22" t="s">
        <v>39</v>
      </c>
      <c r="D11" s="23" t="s">
        <v>40</v>
      </c>
      <c r="E11" s="16" t="s">
        <v>41</v>
      </c>
      <c r="F11" s="32" t="s">
        <v>42</v>
      </c>
      <c r="G11" s="17"/>
      <c r="H11" s="18">
        <v>8</v>
      </c>
      <c r="I11" s="19"/>
      <c r="J11" s="20"/>
      <c r="K11" s="21">
        <f>H11*I11</f>
        <v>0</v>
      </c>
      <c r="L11" s="21">
        <f>K11+(K11*J11/100)</f>
        <v>0</v>
      </c>
      <c r="M11" s="17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</row>
    <row r="12" spans="2:230" s="11" customFormat="1" ht="58.5" customHeight="1">
      <c r="B12" s="33">
        <v>9</v>
      </c>
      <c r="C12" s="22" t="s">
        <v>39</v>
      </c>
      <c r="D12" s="23" t="s">
        <v>43</v>
      </c>
      <c r="E12" s="16" t="s">
        <v>44</v>
      </c>
      <c r="F12" s="16" t="s">
        <v>45</v>
      </c>
      <c r="G12" s="17"/>
      <c r="H12" s="18">
        <v>15</v>
      </c>
      <c r="I12" s="19"/>
      <c r="J12" s="20"/>
      <c r="K12" s="21">
        <f>H12*I12</f>
        <v>0</v>
      </c>
      <c r="L12" s="21">
        <f>K12+(K12*J12/100)</f>
        <v>0</v>
      </c>
      <c r="M12" s="17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</row>
    <row r="13" spans="2:256" s="25" customFormat="1" ht="12.75">
      <c r="B13" s="33">
        <v>10</v>
      </c>
      <c r="C13" s="13" t="s">
        <v>46</v>
      </c>
      <c r="D13" s="16" t="s">
        <v>47</v>
      </c>
      <c r="E13" s="15" t="s">
        <v>48</v>
      </c>
      <c r="F13" s="16" t="s">
        <v>49</v>
      </c>
      <c r="G13" s="17"/>
      <c r="H13" s="18">
        <v>90</v>
      </c>
      <c r="I13" s="19"/>
      <c r="J13" s="20"/>
      <c r="K13" s="21">
        <f>H13*I13</f>
        <v>0</v>
      </c>
      <c r="L13" s="21">
        <f>K13+(K13*J13/100)</f>
        <v>0</v>
      </c>
      <c r="M13" s="17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2:256" s="25" customFormat="1" ht="12.75">
      <c r="B14" s="33">
        <v>11</v>
      </c>
      <c r="C14" s="28" t="s">
        <v>50</v>
      </c>
      <c r="D14" s="34" t="s">
        <v>51</v>
      </c>
      <c r="E14" s="35" t="s">
        <v>52</v>
      </c>
      <c r="F14" s="16" t="s">
        <v>53</v>
      </c>
      <c r="G14" s="17"/>
      <c r="H14" s="18">
        <v>20</v>
      </c>
      <c r="I14" s="19"/>
      <c r="J14" s="20"/>
      <c r="K14" s="21">
        <f>H14*I14</f>
        <v>0</v>
      </c>
      <c r="L14" s="21">
        <f>K14+(K14*J14/100)</f>
        <v>0</v>
      </c>
      <c r="M14" s="17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:256" s="25" customFormat="1" ht="27.75" customHeight="1">
      <c r="B15" s="36" t="s">
        <v>54</v>
      </c>
      <c r="C15" s="36"/>
      <c r="D15" s="36"/>
      <c r="E15" s="36"/>
      <c r="F15" s="36"/>
      <c r="G15" s="36"/>
      <c r="H15" s="36"/>
      <c r="I15" s="36"/>
      <c r="J15" s="36"/>
      <c r="K15" s="37">
        <f>SUM(K4:K14)</f>
        <v>0</v>
      </c>
      <c r="L15" s="37">
        <f>SUM(L4:L14)</f>
        <v>0</v>
      </c>
      <c r="M15" s="38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2:256" s="25" customFormat="1" ht="27.75" customHeight="1">
      <c r="B16" s="39"/>
      <c r="C16" s="39"/>
      <c r="D16" s="39"/>
      <c r="E16" s="39"/>
      <c r="F16" s="39"/>
      <c r="G16" s="39"/>
      <c r="H16" s="40"/>
      <c r="I16" s="39"/>
      <c r="J16" s="39"/>
      <c r="K16" s="41"/>
      <c r="L16" s="41"/>
      <c r="M16" s="4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2:256" s="25" customFormat="1" ht="36" customHeight="1">
      <c r="B17" s="5" t="s">
        <v>55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2:256" s="25" customFormat="1" ht="42.75" customHeight="1">
      <c r="B18" s="6" t="s">
        <v>2</v>
      </c>
      <c r="C18" s="6" t="s">
        <v>3</v>
      </c>
      <c r="D18" s="6" t="s">
        <v>4</v>
      </c>
      <c r="E18" s="6" t="s">
        <v>5</v>
      </c>
      <c r="F18" s="6" t="s">
        <v>6</v>
      </c>
      <c r="G18" s="43" t="s">
        <v>7</v>
      </c>
      <c r="H18" s="8" t="s">
        <v>8</v>
      </c>
      <c r="I18" s="9" t="s">
        <v>9</v>
      </c>
      <c r="J18" s="10" t="s">
        <v>10</v>
      </c>
      <c r="K18" s="9" t="s">
        <v>11</v>
      </c>
      <c r="L18" s="9" t="s">
        <v>12</v>
      </c>
      <c r="M18" s="7" t="s">
        <v>13</v>
      </c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2:13" s="4" customFormat="1" ht="12.75">
      <c r="B19" s="33">
        <v>1</v>
      </c>
      <c r="C19" s="44" t="s">
        <v>56</v>
      </c>
      <c r="D19" s="44" t="s">
        <v>57</v>
      </c>
      <c r="E19" s="44" t="s">
        <v>58</v>
      </c>
      <c r="F19" s="16" t="s">
        <v>59</v>
      </c>
      <c r="G19" s="45"/>
      <c r="H19" s="18">
        <v>12</v>
      </c>
      <c r="I19" s="46"/>
      <c r="J19" s="47"/>
      <c r="K19" s="48">
        <f>H19*I19</f>
        <v>0</v>
      </c>
      <c r="L19" s="48">
        <f>K19+(K19*J19/100)</f>
        <v>0</v>
      </c>
      <c r="M19" s="49"/>
    </row>
    <row r="20" spans="2:13" s="4" customFormat="1" ht="12.75">
      <c r="B20" s="33">
        <v>2</v>
      </c>
      <c r="C20" s="44" t="s">
        <v>60</v>
      </c>
      <c r="D20" s="44" t="s">
        <v>61</v>
      </c>
      <c r="E20" s="50" t="s">
        <v>62</v>
      </c>
      <c r="F20" s="16" t="s">
        <v>59</v>
      </c>
      <c r="G20" s="45"/>
      <c r="H20" s="18">
        <v>18</v>
      </c>
      <c r="I20" s="46"/>
      <c r="J20" s="47"/>
      <c r="K20" s="48">
        <f>H20*I20</f>
        <v>0</v>
      </c>
      <c r="L20" s="48">
        <f>K20+(K20*J20/100)</f>
        <v>0</v>
      </c>
      <c r="M20" s="49"/>
    </row>
    <row r="21" spans="2:13" s="11" customFormat="1" ht="105.75" customHeight="1">
      <c r="B21" s="33">
        <v>3</v>
      </c>
      <c r="C21" s="44" t="s">
        <v>63</v>
      </c>
      <c r="D21" s="15" t="s">
        <v>64</v>
      </c>
      <c r="E21" s="29" t="s">
        <v>65</v>
      </c>
      <c r="F21" s="16" t="s">
        <v>66</v>
      </c>
      <c r="G21" s="45"/>
      <c r="H21" s="51">
        <v>33</v>
      </c>
      <c r="I21" s="46"/>
      <c r="J21" s="47"/>
      <c r="K21" s="48">
        <f>H21*I21</f>
        <v>0</v>
      </c>
      <c r="L21" s="48">
        <f>K21+(K21*J21/100)</f>
        <v>0</v>
      </c>
      <c r="M21" s="52"/>
    </row>
    <row r="22" spans="2:13" s="11" customFormat="1" ht="27.75" customHeight="1">
      <c r="B22" s="36" t="s">
        <v>67</v>
      </c>
      <c r="C22" s="36"/>
      <c r="D22" s="36"/>
      <c r="E22" s="36"/>
      <c r="F22" s="36"/>
      <c r="G22" s="36"/>
      <c r="H22" s="36"/>
      <c r="I22" s="36"/>
      <c r="J22" s="36"/>
      <c r="K22" s="37">
        <f>SUM(K19:K21)</f>
        <v>0</v>
      </c>
      <c r="L22" s="37">
        <f>SUM(L19:L21)</f>
        <v>0</v>
      </c>
      <c r="M22" s="53"/>
    </row>
    <row r="23" spans="2:13" s="11" customFormat="1" ht="53.25" customHeight="1">
      <c r="B23" s="54" t="s">
        <v>68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2:13" s="11" customFormat="1" ht="27.75" customHeight="1">
      <c r="B24" s="55"/>
      <c r="C24" s="39"/>
      <c r="D24" s="39"/>
      <c r="E24" s="39"/>
      <c r="F24" s="39"/>
      <c r="G24" s="39"/>
      <c r="H24" s="40"/>
      <c r="I24" s="39"/>
      <c r="J24" s="39"/>
      <c r="K24" s="41"/>
      <c r="L24" s="41"/>
      <c r="M24" s="56"/>
    </row>
    <row r="25" spans="2:256" s="25" customFormat="1" ht="27.75" customHeight="1">
      <c r="B25" s="5" t="s">
        <v>69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2:256" s="25" customFormat="1" ht="43.5" customHeight="1">
      <c r="B26" s="6" t="s">
        <v>2</v>
      </c>
      <c r="C26" s="6" t="s">
        <v>3</v>
      </c>
      <c r="D26" s="6" t="s">
        <v>4</v>
      </c>
      <c r="E26" s="6" t="s">
        <v>5</v>
      </c>
      <c r="F26" s="6" t="s">
        <v>6</v>
      </c>
      <c r="G26" s="7" t="s">
        <v>7</v>
      </c>
      <c r="H26" s="8" t="s">
        <v>8</v>
      </c>
      <c r="I26" s="9" t="s">
        <v>9</v>
      </c>
      <c r="J26" s="10" t="s">
        <v>10</v>
      </c>
      <c r="K26" s="9" t="s">
        <v>11</v>
      </c>
      <c r="L26" s="9" t="s">
        <v>12</v>
      </c>
      <c r="M26" s="7" t="s">
        <v>13</v>
      </c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2:256" s="25" customFormat="1" ht="60.75" customHeight="1">
      <c r="B27" s="33">
        <v>1</v>
      </c>
      <c r="C27" s="13" t="s">
        <v>70</v>
      </c>
      <c r="D27" s="16" t="s">
        <v>71</v>
      </c>
      <c r="E27" s="16" t="s">
        <v>72</v>
      </c>
      <c r="F27" s="16" t="s">
        <v>73</v>
      </c>
      <c r="G27" s="57"/>
      <c r="H27" s="58">
        <v>70</v>
      </c>
      <c r="I27" s="19"/>
      <c r="J27" s="20"/>
      <c r="K27" s="48">
        <f>H27*I27</f>
        <v>0</v>
      </c>
      <c r="L27" s="48">
        <f>K27+(K27*J27/100)</f>
        <v>0</v>
      </c>
      <c r="M27" s="17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2:256" s="25" customFormat="1" ht="63" customHeight="1">
      <c r="B28" s="33">
        <v>2</v>
      </c>
      <c r="C28" s="13"/>
      <c r="D28" s="16"/>
      <c r="E28" s="16"/>
      <c r="F28" s="16" t="s">
        <v>74</v>
      </c>
      <c r="G28" s="57"/>
      <c r="H28" s="58">
        <v>880</v>
      </c>
      <c r="I28" s="19"/>
      <c r="J28" s="20"/>
      <c r="K28" s="48">
        <f>H28*I28</f>
        <v>0</v>
      </c>
      <c r="L28" s="48">
        <f>K28+(K28*J28/100)</f>
        <v>0</v>
      </c>
      <c r="M28" s="17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2:13" s="4" customFormat="1" ht="12.75">
      <c r="B29" s="33">
        <v>3</v>
      </c>
      <c r="C29" s="13" t="s">
        <v>75</v>
      </c>
      <c r="D29" s="16" t="s">
        <v>76</v>
      </c>
      <c r="E29" s="16" t="s">
        <v>77</v>
      </c>
      <c r="F29" s="16" t="s">
        <v>78</v>
      </c>
      <c r="G29" s="59"/>
      <c r="H29" s="58">
        <v>600</v>
      </c>
      <c r="I29" s="19"/>
      <c r="J29" s="20"/>
      <c r="K29" s="48">
        <f>H29*I29</f>
        <v>0</v>
      </c>
      <c r="L29" s="48">
        <f>K29+(K29*J29/100)</f>
        <v>0</v>
      </c>
      <c r="M29" s="17"/>
    </row>
    <row r="30" spans="2:256" s="25" customFormat="1" ht="63" customHeight="1">
      <c r="B30" s="33">
        <v>4</v>
      </c>
      <c r="C30" s="60" t="s">
        <v>79</v>
      </c>
      <c r="D30" s="61" t="s">
        <v>80</v>
      </c>
      <c r="E30" s="16" t="s">
        <v>81</v>
      </c>
      <c r="F30" s="34" t="s">
        <v>82</v>
      </c>
      <c r="G30" s="32"/>
      <c r="H30" s="62">
        <v>15</v>
      </c>
      <c r="I30" s="48"/>
      <c r="J30" s="63"/>
      <c r="K30" s="48">
        <f>H30*I30</f>
        <v>0</v>
      </c>
      <c r="L30" s="48">
        <f>K30+(K30*J30/100)</f>
        <v>0</v>
      </c>
      <c r="M30" s="17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2:256" s="25" customFormat="1" ht="79.5" customHeight="1">
      <c r="B31" s="33">
        <v>5</v>
      </c>
      <c r="C31" s="60"/>
      <c r="D31" s="61"/>
      <c r="E31" s="16"/>
      <c r="F31" s="34" t="s">
        <v>83</v>
      </c>
      <c r="G31" s="32"/>
      <c r="H31" s="62">
        <v>520</v>
      </c>
      <c r="I31" s="48"/>
      <c r="J31" s="63"/>
      <c r="K31" s="48">
        <f>H31*I31</f>
        <v>0</v>
      </c>
      <c r="L31" s="48">
        <f>K31+(K31*J31/100)</f>
        <v>0</v>
      </c>
      <c r="M31" s="17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:256" s="25" customFormat="1" ht="73.5" customHeight="1">
      <c r="B32" s="33">
        <v>6</v>
      </c>
      <c r="C32" s="60" t="s">
        <v>84</v>
      </c>
      <c r="D32" s="64" t="s">
        <v>85</v>
      </c>
      <c r="E32" s="16" t="s">
        <v>86</v>
      </c>
      <c r="F32" s="34" t="s">
        <v>82</v>
      </c>
      <c r="G32" s="32"/>
      <c r="H32" s="62">
        <v>20</v>
      </c>
      <c r="I32" s="48"/>
      <c r="J32" s="63"/>
      <c r="K32" s="48">
        <f>H32*I32</f>
        <v>0</v>
      </c>
      <c r="L32" s="48">
        <f>K32+(K32*J32/100)</f>
        <v>0</v>
      </c>
      <c r="M32" s="17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2:256" s="25" customFormat="1" ht="82.5" customHeight="1">
      <c r="B33" s="33">
        <v>7</v>
      </c>
      <c r="C33" s="60"/>
      <c r="D33" s="64"/>
      <c r="E33" s="16"/>
      <c r="F33" s="34" t="s">
        <v>87</v>
      </c>
      <c r="G33" s="32"/>
      <c r="H33" s="62">
        <v>200</v>
      </c>
      <c r="I33" s="48"/>
      <c r="J33" s="63"/>
      <c r="K33" s="48">
        <f>H33*I33</f>
        <v>0</v>
      </c>
      <c r="L33" s="48">
        <f>K33+(K33*J33/100)</f>
        <v>0</v>
      </c>
      <c r="M33" s="17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2:256" s="25" customFormat="1" ht="27" customHeight="1">
      <c r="B34" s="33">
        <v>8</v>
      </c>
      <c r="C34" s="13" t="s">
        <v>88</v>
      </c>
      <c r="D34" s="16" t="s">
        <v>89</v>
      </c>
      <c r="E34" s="16" t="s">
        <v>90</v>
      </c>
      <c r="F34" s="16" t="s">
        <v>91</v>
      </c>
      <c r="G34" s="59"/>
      <c r="H34" s="58">
        <v>100</v>
      </c>
      <c r="I34" s="19"/>
      <c r="J34" s="20"/>
      <c r="K34" s="48">
        <f>H34*I34</f>
        <v>0</v>
      </c>
      <c r="L34" s="48">
        <f>K34+(K34*J34/100)</f>
        <v>0</v>
      </c>
      <c r="M34" s="17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2:256" s="25" customFormat="1" ht="27" customHeight="1">
      <c r="B35" s="33">
        <v>9</v>
      </c>
      <c r="C35" s="13"/>
      <c r="D35" s="16"/>
      <c r="E35" s="16"/>
      <c r="F35" s="16" t="s">
        <v>92</v>
      </c>
      <c r="G35" s="59"/>
      <c r="H35" s="58">
        <v>10</v>
      </c>
      <c r="I35" s="19"/>
      <c r="J35" s="20"/>
      <c r="K35" s="48">
        <f>H35*I35</f>
        <v>0</v>
      </c>
      <c r="L35" s="48">
        <f>K35+(K35*J35/100)</f>
        <v>0</v>
      </c>
      <c r="M35" s="17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2:256" s="25" customFormat="1" ht="27" customHeight="1">
      <c r="B36" s="33">
        <v>10</v>
      </c>
      <c r="C36" s="13"/>
      <c r="D36" s="16"/>
      <c r="E36" s="16"/>
      <c r="F36" s="16" t="s">
        <v>93</v>
      </c>
      <c r="G36" s="59"/>
      <c r="H36" s="58">
        <v>38</v>
      </c>
      <c r="I36" s="19"/>
      <c r="J36" s="20"/>
      <c r="K36" s="48">
        <f>H36*I36</f>
        <v>0</v>
      </c>
      <c r="L36" s="48">
        <f>K36+(K36*J36/100)</f>
        <v>0</v>
      </c>
      <c r="M36" s="17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2:256" s="25" customFormat="1" ht="42" customHeight="1">
      <c r="B37" s="33">
        <v>11</v>
      </c>
      <c r="C37" s="13" t="s">
        <v>94</v>
      </c>
      <c r="D37" s="16" t="s">
        <v>95</v>
      </c>
      <c r="E37" s="16" t="s">
        <v>90</v>
      </c>
      <c r="F37" s="16" t="s">
        <v>91</v>
      </c>
      <c r="G37" s="59"/>
      <c r="H37" s="58">
        <v>80</v>
      </c>
      <c r="I37" s="19"/>
      <c r="J37" s="20"/>
      <c r="K37" s="48">
        <f>H37*I37</f>
        <v>0</v>
      </c>
      <c r="L37" s="48">
        <f>K37+(K37*J37/100)</f>
        <v>0</v>
      </c>
      <c r="M37" s="17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:256" s="25" customFormat="1" ht="12.75">
      <c r="B38" s="33">
        <v>12</v>
      </c>
      <c r="C38" s="13" t="s">
        <v>96</v>
      </c>
      <c r="D38" s="61"/>
      <c r="E38" s="34" t="s">
        <v>97</v>
      </c>
      <c r="F38" s="34" t="s">
        <v>98</v>
      </c>
      <c r="G38" s="32"/>
      <c r="H38" s="62">
        <v>30</v>
      </c>
      <c r="I38" s="48"/>
      <c r="J38" s="63"/>
      <c r="K38" s="48">
        <f>H38*I38</f>
        <v>0</v>
      </c>
      <c r="L38" s="48">
        <f>K38+(K38*J38/100)</f>
        <v>0</v>
      </c>
      <c r="M38" s="17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2:256" s="11" customFormat="1" ht="12.75">
      <c r="B39" s="33">
        <v>13</v>
      </c>
      <c r="C39" s="13" t="s">
        <v>99</v>
      </c>
      <c r="D39" s="32" t="s">
        <v>100</v>
      </c>
      <c r="E39" s="16" t="s">
        <v>101</v>
      </c>
      <c r="F39" s="16" t="s">
        <v>102</v>
      </c>
      <c r="G39" s="32"/>
      <c r="H39" s="62">
        <v>40</v>
      </c>
      <c r="I39" s="21"/>
      <c r="J39" s="65"/>
      <c r="K39" s="48">
        <f>H39*I39</f>
        <v>0</v>
      </c>
      <c r="L39" s="48">
        <f>K39+(K39*J39/100)</f>
        <v>0</v>
      </c>
      <c r="M39" s="17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2:13" s="11" customFormat="1" ht="27.75" customHeight="1">
      <c r="B40" s="36" t="s">
        <v>103</v>
      </c>
      <c r="C40" s="36"/>
      <c r="D40" s="36"/>
      <c r="E40" s="36"/>
      <c r="F40" s="36"/>
      <c r="G40" s="36"/>
      <c r="H40" s="36"/>
      <c r="I40" s="36"/>
      <c r="J40" s="36"/>
      <c r="K40" s="37">
        <f>SUM(K27:K39)</f>
        <v>0</v>
      </c>
      <c r="L40" s="37">
        <f>SUM(L27:L39)</f>
        <v>0</v>
      </c>
      <c r="M40" s="53"/>
    </row>
    <row r="41" spans="2:13" s="11" customFormat="1" ht="48" customHeight="1">
      <c r="B41" s="54" t="s">
        <v>104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2:13" s="11" customFormat="1" ht="27.75" customHeight="1">
      <c r="B42" s="39"/>
      <c r="C42" s="39"/>
      <c r="D42" s="39"/>
      <c r="E42" s="39"/>
      <c r="F42" s="39"/>
      <c r="G42" s="39"/>
      <c r="H42" s="40"/>
      <c r="I42" s="39"/>
      <c r="J42" s="39"/>
      <c r="K42" s="41"/>
      <c r="L42" s="41"/>
      <c r="M42" s="56"/>
    </row>
    <row r="43" spans="2:256" s="25" customFormat="1" ht="27.75" customHeight="1">
      <c r="B43" s="5" t="s">
        <v>105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2:256" s="25" customFormat="1" ht="42.75" customHeight="1">
      <c r="B44" s="6" t="s">
        <v>2</v>
      </c>
      <c r="C44" s="6" t="s">
        <v>3</v>
      </c>
      <c r="D44" s="6" t="s">
        <v>4</v>
      </c>
      <c r="E44" s="6" t="s">
        <v>5</v>
      </c>
      <c r="F44" s="6" t="s">
        <v>6</v>
      </c>
      <c r="G44" s="7" t="s">
        <v>7</v>
      </c>
      <c r="H44" s="67" t="s">
        <v>8</v>
      </c>
      <c r="I44" s="9" t="s">
        <v>9</v>
      </c>
      <c r="J44" s="10" t="s">
        <v>10</v>
      </c>
      <c r="K44" s="9" t="s">
        <v>11</v>
      </c>
      <c r="L44" s="9" t="s">
        <v>12</v>
      </c>
      <c r="M44" s="7" t="s">
        <v>13</v>
      </c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2:13" s="11" customFormat="1" ht="63.75" customHeight="1">
      <c r="B45" s="68">
        <v>1</v>
      </c>
      <c r="C45" s="69" t="s">
        <v>106</v>
      </c>
      <c r="D45" s="70" t="s">
        <v>107</v>
      </c>
      <c r="E45" s="60" t="s">
        <v>108</v>
      </c>
      <c r="F45" s="70" t="s">
        <v>109</v>
      </c>
      <c r="G45" s="47"/>
      <c r="H45" s="71">
        <v>70</v>
      </c>
      <c r="I45" s="72"/>
      <c r="J45" s="73"/>
      <c r="K45" s="74">
        <f>H45*I45</f>
        <v>0</v>
      </c>
      <c r="L45" s="74">
        <f>K45+(K45*J45/100)</f>
        <v>0</v>
      </c>
      <c r="M45" s="74"/>
    </row>
    <row r="46" spans="2:13" s="75" customFormat="1" ht="67.5" customHeight="1">
      <c r="B46" s="68">
        <v>2</v>
      </c>
      <c r="C46" s="69" t="s">
        <v>106</v>
      </c>
      <c r="D46" s="70" t="s">
        <v>110</v>
      </c>
      <c r="E46" s="60" t="s">
        <v>108</v>
      </c>
      <c r="F46" s="70" t="s">
        <v>109</v>
      </c>
      <c r="G46" s="47"/>
      <c r="H46" s="71">
        <v>30</v>
      </c>
      <c r="I46" s="72"/>
      <c r="J46" s="73"/>
      <c r="K46" s="74">
        <f>H46*I46</f>
        <v>0</v>
      </c>
      <c r="L46" s="74">
        <f>K46+(K46*J46/100)</f>
        <v>0</v>
      </c>
      <c r="M46" s="74"/>
    </row>
    <row r="47" spans="2:30" s="13" customFormat="1" ht="36.75" customHeight="1">
      <c r="B47" s="68">
        <v>3</v>
      </c>
      <c r="C47" s="76"/>
      <c r="D47" s="77"/>
      <c r="E47" s="70" t="s">
        <v>111</v>
      </c>
      <c r="F47" s="70" t="s">
        <v>112</v>
      </c>
      <c r="G47" s="47"/>
      <c r="H47" s="71">
        <v>6</v>
      </c>
      <c r="I47" s="72"/>
      <c r="J47" s="73"/>
      <c r="K47" s="74">
        <f>H47*I47</f>
        <v>0</v>
      </c>
      <c r="L47" s="74">
        <f>K47+(K47*J47/100)</f>
        <v>0</v>
      </c>
      <c r="M47" s="47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</row>
    <row r="48" spans="2:13" s="11" customFormat="1" ht="27.75" customHeight="1">
      <c r="B48" s="36" t="s">
        <v>113</v>
      </c>
      <c r="C48" s="36"/>
      <c r="D48" s="36"/>
      <c r="E48" s="36"/>
      <c r="F48" s="36"/>
      <c r="G48" s="36"/>
      <c r="H48" s="36"/>
      <c r="I48" s="36"/>
      <c r="J48" s="36"/>
      <c r="K48" s="37">
        <f>SUM(K45:K47)</f>
        <v>0</v>
      </c>
      <c r="L48" s="37">
        <f>SUM(L45:L47)</f>
        <v>0</v>
      </c>
      <c r="M48" s="53"/>
    </row>
    <row r="49" spans="2:13" s="11" customFormat="1" ht="27.75" customHeight="1">
      <c r="B49" s="39"/>
      <c r="C49" s="39"/>
      <c r="D49" s="39"/>
      <c r="E49" s="39"/>
      <c r="F49" s="39"/>
      <c r="G49" s="39"/>
      <c r="H49" s="40"/>
      <c r="I49" s="39"/>
      <c r="J49" s="39"/>
      <c r="K49" s="41"/>
      <c r="L49" s="41"/>
      <c r="M49" s="56"/>
    </row>
    <row r="50" spans="2:256" s="25" customFormat="1" ht="27.75" customHeight="1">
      <c r="B50" s="5" t="s">
        <v>114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2:256" s="25" customFormat="1" ht="42.75" customHeight="1">
      <c r="B51" s="6" t="s">
        <v>2</v>
      </c>
      <c r="C51" s="6" t="s">
        <v>3</v>
      </c>
      <c r="D51" s="6" t="s">
        <v>4</v>
      </c>
      <c r="E51" s="6" t="s">
        <v>5</v>
      </c>
      <c r="F51" s="6" t="s">
        <v>6</v>
      </c>
      <c r="G51" s="7" t="s">
        <v>7</v>
      </c>
      <c r="H51" s="8" t="s">
        <v>8</v>
      </c>
      <c r="I51" s="9" t="s">
        <v>9</v>
      </c>
      <c r="J51" s="10" t="s">
        <v>10</v>
      </c>
      <c r="K51" s="9" t="s">
        <v>11</v>
      </c>
      <c r="L51" s="9" t="s">
        <v>12</v>
      </c>
      <c r="M51" s="7" t="s">
        <v>13</v>
      </c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2:14" s="78" customFormat="1" ht="12.75">
      <c r="B52" s="33">
        <v>1</v>
      </c>
      <c r="C52" s="16" t="s">
        <v>115</v>
      </c>
      <c r="D52" s="79" t="s">
        <v>116</v>
      </c>
      <c r="E52" s="30" t="s">
        <v>117</v>
      </c>
      <c r="F52" s="30" t="s">
        <v>118</v>
      </c>
      <c r="G52" s="80"/>
      <c r="H52" s="62">
        <v>4</v>
      </c>
      <c r="I52" s="81"/>
      <c r="J52" s="82"/>
      <c r="K52" s="48">
        <f>H52*I52</f>
        <v>0</v>
      </c>
      <c r="L52" s="48">
        <f>K52+(K52*J52/100)</f>
        <v>0</v>
      </c>
      <c r="M52" s="83"/>
      <c r="N52" s="84" t="s">
        <v>119</v>
      </c>
    </row>
    <row r="53" spans="2:256" s="25" customFormat="1" ht="102" customHeight="1">
      <c r="B53" s="33">
        <v>2</v>
      </c>
      <c r="C53" s="13" t="s">
        <v>120</v>
      </c>
      <c r="D53" s="61" t="s">
        <v>121</v>
      </c>
      <c r="E53" s="34" t="s">
        <v>122</v>
      </c>
      <c r="F53" s="34" t="s">
        <v>123</v>
      </c>
      <c r="G53" s="32"/>
      <c r="H53" s="62">
        <v>15</v>
      </c>
      <c r="I53" s="48"/>
      <c r="J53" s="85"/>
      <c r="K53" s="48">
        <f>H53*I53</f>
        <v>0</v>
      </c>
      <c r="L53" s="48">
        <f>K53+(K53*J53/100)</f>
        <v>0</v>
      </c>
      <c r="M53" s="17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2:13" s="4" customFormat="1" ht="12.75">
      <c r="B54" s="33">
        <v>3</v>
      </c>
      <c r="C54" s="13" t="s">
        <v>124</v>
      </c>
      <c r="D54" s="16" t="s">
        <v>125</v>
      </c>
      <c r="E54" s="16" t="s">
        <v>126</v>
      </c>
      <c r="F54" s="16" t="s">
        <v>127</v>
      </c>
      <c r="G54" s="59"/>
      <c r="H54" s="58">
        <v>19</v>
      </c>
      <c r="I54" s="19"/>
      <c r="J54" s="86"/>
      <c r="K54" s="48">
        <f>H54*I54</f>
        <v>0</v>
      </c>
      <c r="L54" s="48">
        <f>K54+(K54*J54/100)</f>
        <v>0</v>
      </c>
      <c r="M54" s="17"/>
    </row>
    <row r="55" spans="2:256" s="25" customFormat="1" ht="12.75">
      <c r="B55" s="33">
        <v>4</v>
      </c>
      <c r="C55" s="13" t="s">
        <v>128</v>
      </c>
      <c r="D55" s="16" t="s">
        <v>129</v>
      </c>
      <c r="E55" s="16" t="s">
        <v>130</v>
      </c>
      <c r="F55" s="16" t="s">
        <v>131</v>
      </c>
      <c r="G55" s="59"/>
      <c r="H55" s="58">
        <v>12</v>
      </c>
      <c r="I55" s="19"/>
      <c r="J55" s="86"/>
      <c r="K55" s="48">
        <f>H55*I55</f>
        <v>0</v>
      </c>
      <c r="L55" s="48">
        <f>K55+(K55*J55/100)</f>
        <v>0</v>
      </c>
      <c r="M55" s="17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2:256" s="25" customFormat="1" ht="88.5" customHeight="1">
      <c r="B56" s="33">
        <v>5</v>
      </c>
      <c r="C56" s="87" t="s">
        <v>132</v>
      </c>
      <c r="D56" s="16" t="s">
        <v>133</v>
      </c>
      <c r="E56" s="16" t="s">
        <v>134</v>
      </c>
      <c r="F56" s="16" t="s">
        <v>135</v>
      </c>
      <c r="G56" s="45"/>
      <c r="H56" s="62">
        <v>40</v>
      </c>
      <c r="I56" s="19"/>
      <c r="J56" s="86"/>
      <c r="K56" s="48">
        <f>H56*I56</f>
        <v>0</v>
      </c>
      <c r="L56" s="48">
        <f>K56+(K56*J56/100)</f>
        <v>0</v>
      </c>
      <c r="M56" s="17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2:256" s="25" customFormat="1" ht="122.25" customHeight="1">
      <c r="B57" s="33">
        <v>6</v>
      </c>
      <c r="C57" s="87"/>
      <c r="D57" s="16"/>
      <c r="E57" s="16" t="s">
        <v>136</v>
      </c>
      <c r="F57" s="16" t="s">
        <v>137</v>
      </c>
      <c r="G57" s="45"/>
      <c r="H57" s="62">
        <v>8</v>
      </c>
      <c r="I57" s="19"/>
      <c r="J57" s="86"/>
      <c r="K57" s="48">
        <f>H57*I57</f>
        <v>0</v>
      </c>
      <c r="L57" s="48">
        <f>K57+(K57*J57/100)</f>
        <v>0</v>
      </c>
      <c r="M57" s="17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2:256" s="25" customFormat="1" ht="12.75">
      <c r="B58" s="33">
        <v>7</v>
      </c>
      <c r="C58" s="34" t="s">
        <v>138</v>
      </c>
      <c r="D58" s="34" t="s">
        <v>139</v>
      </c>
      <c r="E58" s="34" t="s">
        <v>140</v>
      </c>
      <c r="F58" s="16" t="s">
        <v>59</v>
      </c>
      <c r="G58" s="45"/>
      <c r="H58" s="86">
        <v>6</v>
      </c>
      <c r="I58" s="88"/>
      <c r="J58" s="86"/>
      <c r="K58" s="48">
        <f>H58*I58</f>
        <v>0</v>
      </c>
      <c r="L58" s="48">
        <f>K58+(K58*J58/100)</f>
        <v>0</v>
      </c>
      <c r="M58" s="17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2:256" s="25" customFormat="1" ht="50.25" customHeight="1">
      <c r="B59" s="89" t="s">
        <v>141</v>
      </c>
      <c r="C59" s="89"/>
      <c r="D59" s="89"/>
      <c r="E59" s="89"/>
      <c r="F59" s="89"/>
      <c r="G59" s="45"/>
      <c r="H59" s="86"/>
      <c r="I59" s="88"/>
      <c r="J59" s="86"/>
      <c r="K59" s="48"/>
      <c r="L59" s="48"/>
      <c r="M59" s="17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2:13" s="11" customFormat="1" ht="27.75" customHeight="1">
      <c r="B60" s="36" t="s">
        <v>142</v>
      </c>
      <c r="C60" s="36"/>
      <c r="D60" s="36"/>
      <c r="E60" s="36"/>
      <c r="F60" s="36"/>
      <c r="G60" s="36"/>
      <c r="H60" s="36"/>
      <c r="I60" s="36"/>
      <c r="J60" s="36"/>
      <c r="K60" s="37">
        <f>SUM(K52:K58)</f>
        <v>0</v>
      </c>
      <c r="L60" s="37">
        <f>SUM(L52:L58)</f>
        <v>0</v>
      </c>
      <c r="M60" s="53"/>
    </row>
    <row r="61" spans="2:13" s="11" customFormat="1" ht="27.75" customHeight="1">
      <c r="B61" s="39"/>
      <c r="C61" s="39"/>
      <c r="D61" s="39"/>
      <c r="E61" s="39"/>
      <c r="F61" s="39"/>
      <c r="G61" s="39"/>
      <c r="H61" s="40"/>
      <c r="I61" s="39"/>
      <c r="J61" s="39"/>
      <c r="K61" s="41"/>
      <c r="L61" s="41"/>
      <c r="M61" s="56"/>
    </row>
    <row r="62" spans="2:256" s="25" customFormat="1" ht="27.75" customHeight="1">
      <c r="B62" s="5" t="s">
        <v>143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2:256" s="25" customFormat="1" ht="42.75" customHeight="1">
      <c r="B63" s="6" t="s">
        <v>2</v>
      </c>
      <c r="C63" s="6" t="s">
        <v>3</v>
      </c>
      <c r="D63" s="6" t="s">
        <v>4</v>
      </c>
      <c r="E63" s="6" t="s">
        <v>5</v>
      </c>
      <c r="F63" s="6" t="s">
        <v>6</v>
      </c>
      <c r="G63" s="7" t="s">
        <v>7</v>
      </c>
      <c r="H63" s="8" t="s">
        <v>8</v>
      </c>
      <c r="I63" s="9" t="s">
        <v>9</v>
      </c>
      <c r="J63" s="10" t="s">
        <v>10</v>
      </c>
      <c r="K63" s="9" t="s">
        <v>11</v>
      </c>
      <c r="L63" s="9" t="s">
        <v>12</v>
      </c>
      <c r="M63" s="7" t="s">
        <v>13</v>
      </c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2:230" s="11" customFormat="1" ht="129.75" customHeight="1">
      <c r="B64" s="33">
        <v>1</v>
      </c>
      <c r="C64" s="22"/>
      <c r="D64" s="23" t="s">
        <v>144</v>
      </c>
      <c r="E64" s="16" t="s">
        <v>145</v>
      </c>
      <c r="F64" s="16" t="s">
        <v>146</v>
      </c>
      <c r="G64" s="17"/>
      <c r="H64" s="18">
        <v>3</v>
      </c>
      <c r="I64" s="19"/>
      <c r="J64" s="86"/>
      <c r="K64" s="48">
        <f>H64*I64</f>
        <v>0</v>
      </c>
      <c r="L64" s="48">
        <f>K64+(K64*J64/100)</f>
        <v>0</v>
      </c>
      <c r="M64" s="17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</row>
    <row r="65" spans="2:230" s="11" customFormat="1" ht="194.25" customHeight="1">
      <c r="B65" s="33">
        <v>2</v>
      </c>
      <c r="C65" s="22"/>
      <c r="D65" s="23" t="s">
        <v>147</v>
      </c>
      <c r="E65" s="16" t="s">
        <v>148</v>
      </c>
      <c r="F65" s="16" t="s">
        <v>146</v>
      </c>
      <c r="G65" s="17"/>
      <c r="H65" s="18">
        <v>20</v>
      </c>
      <c r="I65" s="19"/>
      <c r="J65" s="86"/>
      <c r="K65" s="48">
        <f>H65*I65</f>
        <v>0</v>
      </c>
      <c r="L65" s="48">
        <f>K65+(K65*J65/100)</f>
        <v>0</v>
      </c>
      <c r="M65" s="17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</row>
    <row r="66" spans="2:230" s="11" customFormat="1" ht="194.25" customHeight="1">
      <c r="B66" s="33">
        <v>3</v>
      </c>
      <c r="C66" s="22"/>
      <c r="D66" s="23" t="s">
        <v>149</v>
      </c>
      <c r="E66" s="16" t="s">
        <v>150</v>
      </c>
      <c r="F66" s="16" t="s">
        <v>146</v>
      </c>
      <c r="G66" s="17"/>
      <c r="H66" s="18">
        <v>6</v>
      </c>
      <c r="I66" s="19"/>
      <c r="J66" s="86"/>
      <c r="K66" s="48">
        <f>H66*I66</f>
        <v>0</v>
      </c>
      <c r="L66" s="48">
        <f>K66+(K66*J66/100)</f>
        <v>0</v>
      </c>
      <c r="M66" s="17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</row>
    <row r="67" spans="2:13" s="11" customFormat="1" ht="117.75" customHeight="1">
      <c r="B67" s="33">
        <v>4</v>
      </c>
      <c r="C67" s="35"/>
      <c r="D67" s="15" t="s">
        <v>151</v>
      </c>
      <c r="E67" s="16" t="s">
        <v>152</v>
      </c>
      <c r="F67" s="16" t="s">
        <v>146</v>
      </c>
      <c r="G67" s="12"/>
      <c r="H67" s="20">
        <v>6</v>
      </c>
      <c r="I67" s="90"/>
      <c r="J67" s="91"/>
      <c r="K67" s="48">
        <f>H67*I67</f>
        <v>0</v>
      </c>
      <c r="L67" s="48">
        <f>K67+(K67*J67/100)</f>
        <v>0</v>
      </c>
      <c r="M67" s="92"/>
    </row>
    <row r="68" spans="2:13" s="11" customFormat="1" ht="27.75" customHeight="1">
      <c r="B68" s="36" t="s">
        <v>153</v>
      </c>
      <c r="C68" s="36"/>
      <c r="D68" s="36"/>
      <c r="E68" s="36"/>
      <c r="F68" s="36"/>
      <c r="G68" s="36"/>
      <c r="H68" s="36"/>
      <c r="I68" s="36"/>
      <c r="J68" s="36"/>
      <c r="K68" s="37">
        <f>SUM(K64:K67)</f>
        <v>0</v>
      </c>
      <c r="L68" s="37">
        <f>SUM(L64:L67)</f>
        <v>0</v>
      </c>
      <c r="M68" s="53"/>
    </row>
    <row r="69" spans="2:13" s="11" customFormat="1" ht="27.75" customHeight="1">
      <c r="B69" s="93"/>
      <c r="C69" s="93"/>
      <c r="D69" s="93"/>
      <c r="E69" s="93"/>
      <c r="F69" s="93"/>
      <c r="G69" s="93"/>
      <c r="H69" s="93"/>
      <c r="I69" s="93"/>
      <c r="J69" s="93"/>
      <c r="K69" s="94"/>
      <c r="L69" s="94"/>
      <c r="M69" s="53"/>
    </row>
    <row r="70" spans="2:256" s="25" customFormat="1" ht="27.75" customHeight="1">
      <c r="B70" s="95"/>
      <c r="C70" s="96"/>
      <c r="D70" s="96"/>
      <c r="E70" s="96"/>
      <c r="F70"/>
      <c r="H70" s="97"/>
      <c r="I70" s="98"/>
      <c r="J70" s="99"/>
      <c r="K70" s="100"/>
      <c r="L70" s="100"/>
      <c r="M70" s="95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2:256" s="25" customFormat="1" ht="27.75" customHeight="1">
      <c r="B71" s="95"/>
      <c r="C71" s="96"/>
      <c r="D71" s="96"/>
      <c r="E71" s="96"/>
      <c r="F71"/>
      <c r="H71" s="97"/>
      <c r="I71" s="98"/>
      <c r="J71" s="99"/>
      <c r="K71" s="100"/>
      <c r="L71" s="100"/>
      <c r="M71" s="95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2:256" s="25" customFormat="1" ht="27.75" customHeight="1">
      <c r="B72" s="95"/>
      <c r="C72" s="101"/>
      <c r="D72" s="102"/>
      <c r="E72" s="102"/>
      <c r="F72" s="103"/>
      <c r="H72" s="97"/>
      <c r="I72" s="98"/>
      <c r="J72" s="99"/>
      <c r="K72" s="100"/>
      <c r="L72" s="100"/>
      <c r="M72" s="95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2:256" s="25" customFormat="1" ht="27.75" customHeight="1">
      <c r="B73" s="95"/>
      <c r="C73" s="101"/>
      <c r="D73" s="104"/>
      <c r="E73" s="105"/>
      <c r="F73" s="103"/>
      <c r="H73" s="97"/>
      <c r="I73" s="98"/>
      <c r="J73" s="99"/>
      <c r="K73" s="100"/>
      <c r="L73" s="100"/>
      <c r="M73" s="95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3:8" s="2" customFormat="1" ht="27.75" customHeight="1">
      <c r="C74" s="106"/>
      <c r="D74" s="107"/>
      <c r="E74" s="66"/>
      <c r="F74" s="66"/>
      <c r="H74" s="66"/>
    </row>
    <row r="75" spans="3:8" s="2" customFormat="1" ht="27.75" customHeight="1">
      <c r="C75" s="106"/>
      <c r="D75" s="107"/>
      <c r="E75" s="66"/>
      <c r="F75" s="66"/>
      <c r="H75" s="66"/>
    </row>
    <row r="76" spans="3:8" ht="12.75">
      <c r="C76" s="108"/>
      <c r="D76" s="108"/>
      <c r="E76" s="108"/>
      <c r="F76" s="108"/>
      <c r="H76" s="108"/>
    </row>
    <row r="77" ht="12.75">
      <c r="H77" s="108"/>
    </row>
    <row r="78" ht="12.75">
      <c r="H78" s="108"/>
    </row>
    <row r="79" ht="12.75">
      <c r="H79" s="108"/>
    </row>
    <row r="80" ht="12.75">
      <c r="H80" s="108"/>
    </row>
    <row r="81" ht="12.75">
      <c r="H81" s="108"/>
    </row>
    <row r="82" ht="12.75">
      <c r="H82" s="108"/>
    </row>
    <row r="83" ht="12.75">
      <c r="H83" s="108"/>
    </row>
    <row r="84" ht="12.75">
      <c r="H84" s="108"/>
    </row>
    <row r="85" ht="12.75">
      <c r="H85" s="108"/>
    </row>
    <row r="86" ht="12.75">
      <c r="H86" s="108"/>
    </row>
    <row r="87" ht="12.75">
      <c r="H87" s="108"/>
    </row>
    <row r="88" ht="12.75">
      <c r="H88" s="108"/>
    </row>
    <row r="89" ht="12.75">
      <c r="H89" s="108"/>
    </row>
    <row r="90" ht="12.75">
      <c r="H90" s="108"/>
    </row>
    <row r="91" ht="12.75">
      <c r="H91" s="108"/>
    </row>
    <row r="92" ht="12.75">
      <c r="H92" s="108"/>
    </row>
    <row r="93" ht="12.75">
      <c r="H93" s="108"/>
    </row>
    <row r="94" ht="12.75">
      <c r="H94" s="108"/>
    </row>
    <row r="95" ht="12.75">
      <c r="H95" s="108"/>
    </row>
    <row r="96" ht="12.75">
      <c r="H96" s="108"/>
    </row>
    <row r="97" ht="12.75">
      <c r="H97" s="108"/>
    </row>
    <row r="98" ht="12.75">
      <c r="H98" s="108"/>
    </row>
    <row r="99" ht="12.75">
      <c r="H99" s="108"/>
    </row>
    <row r="100" ht="12.75">
      <c r="H100" s="108"/>
    </row>
    <row r="101" ht="12.75">
      <c r="H101" s="108"/>
    </row>
    <row r="102" ht="12.75">
      <c r="H102" s="108"/>
    </row>
    <row r="103" ht="12.75">
      <c r="H103" s="108"/>
    </row>
    <row r="104" ht="12.75">
      <c r="H104" s="108"/>
    </row>
    <row r="105" ht="12.75">
      <c r="H105" s="108"/>
    </row>
    <row r="106" ht="12.75">
      <c r="H106" s="108"/>
    </row>
    <row r="107" ht="12.75">
      <c r="H107" s="108"/>
    </row>
    <row r="108" ht="12.75">
      <c r="H108" s="108"/>
    </row>
    <row r="109" ht="12.75">
      <c r="H109" s="108"/>
    </row>
    <row r="110" ht="12.75">
      <c r="H110" s="108"/>
    </row>
    <row r="111" ht="12.75">
      <c r="H111" s="108"/>
    </row>
    <row r="112" ht="12.75">
      <c r="H112" s="108"/>
    </row>
    <row r="113" ht="12.75">
      <c r="H113" s="108"/>
    </row>
    <row r="114" ht="12.75">
      <c r="H114" s="108"/>
    </row>
    <row r="115" ht="12.75">
      <c r="H115" s="108"/>
    </row>
    <row r="116" ht="12.75">
      <c r="H116" s="108"/>
    </row>
    <row r="117" ht="12.75">
      <c r="H117" s="108"/>
    </row>
    <row r="118" ht="12.75">
      <c r="H118" s="108"/>
    </row>
    <row r="119" ht="12.75">
      <c r="H119" s="108"/>
    </row>
    <row r="120" ht="12.75">
      <c r="H120" s="108"/>
    </row>
    <row r="121" ht="12.75">
      <c r="H121" s="108"/>
    </row>
    <row r="122" ht="12.75">
      <c r="H122" s="108"/>
    </row>
    <row r="123" ht="12.75">
      <c r="H123" s="108"/>
    </row>
    <row r="124" ht="12.75">
      <c r="H124" s="108"/>
    </row>
    <row r="125" ht="12.75">
      <c r="H125" s="108"/>
    </row>
    <row r="126" ht="12.75">
      <c r="H126" s="108"/>
    </row>
    <row r="127" ht="12.75">
      <c r="H127" s="108"/>
    </row>
    <row r="128" ht="12.75">
      <c r="H128" s="108"/>
    </row>
    <row r="129" ht="12.75">
      <c r="H129" s="108"/>
    </row>
    <row r="130" ht="12.75">
      <c r="H130" s="108"/>
    </row>
    <row r="131" ht="12.75">
      <c r="H131" s="108"/>
    </row>
    <row r="132" ht="12.75">
      <c r="H132" s="108"/>
    </row>
    <row r="133" ht="12.75">
      <c r="H133" s="108"/>
    </row>
    <row r="134" ht="12.75">
      <c r="H134" s="108"/>
    </row>
    <row r="135" ht="12.75">
      <c r="H135" s="108"/>
    </row>
    <row r="136" ht="12.75">
      <c r="H136" s="108"/>
    </row>
    <row r="137" ht="12.75">
      <c r="H137" s="108"/>
    </row>
    <row r="138" ht="12.75">
      <c r="H138" s="108"/>
    </row>
    <row r="139" ht="12.75">
      <c r="H139" s="108"/>
    </row>
    <row r="140" ht="12.75">
      <c r="H140" s="108"/>
    </row>
    <row r="141" ht="12.75">
      <c r="H141" s="108"/>
    </row>
    <row r="142" ht="12.75">
      <c r="H142" s="108"/>
    </row>
    <row r="143" ht="12.75">
      <c r="H143" s="108"/>
    </row>
    <row r="144" ht="12.75">
      <c r="H144" s="108"/>
    </row>
    <row r="145" ht="12.75">
      <c r="H145" s="108"/>
    </row>
    <row r="146" ht="12.75">
      <c r="H146" s="108"/>
    </row>
    <row r="147" ht="12.75">
      <c r="H147" s="108"/>
    </row>
    <row r="148" ht="12.75">
      <c r="H148" s="108"/>
    </row>
    <row r="149" ht="12.75">
      <c r="H149" s="108"/>
    </row>
    <row r="150" ht="12.75">
      <c r="H150" s="108"/>
    </row>
    <row r="151" ht="12.75">
      <c r="H151" s="108"/>
    </row>
    <row r="152" ht="12.75">
      <c r="H152" s="108"/>
    </row>
    <row r="153" ht="12.75">
      <c r="H153" s="108"/>
    </row>
    <row r="154" ht="12.75">
      <c r="H154" s="108"/>
    </row>
    <row r="155" ht="12.75">
      <c r="H155" s="108"/>
    </row>
    <row r="156" ht="12.75">
      <c r="H156" s="108"/>
    </row>
    <row r="157" ht="12.75">
      <c r="H157" s="108"/>
    </row>
    <row r="158" ht="12.75">
      <c r="H158" s="108"/>
    </row>
    <row r="159" ht="12.75">
      <c r="H159" s="108"/>
    </row>
    <row r="160" ht="12.75">
      <c r="H160" s="108"/>
    </row>
    <row r="161" ht="12.75">
      <c r="H161" s="108"/>
    </row>
    <row r="162" ht="12.75">
      <c r="H162" s="108"/>
    </row>
    <row r="163" ht="12.75">
      <c r="H163" s="108"/>
    </row>
    <row r="164" ht="12.75">
      <c r="H164" s="108"/>
    </row>
    <row r="165" ht="12.75">
      <c r="H165" s="108"/>
    </row>
    <row r="166" ht="12.75">
      <c r="H166" s="108"/>
    </row>
    <row r="167" ht="12.75">
      <c r="H167" s="108"/>
    </row>
    <row r="168" ht="12.75">
      <c r="H168" s="108"/>
    </row>
    <row r="169" ht="12.75">
      <c r="H169" s="108"/>
    </row>
    <row r="170" ht="12.75">
      <c r="H170" s="108"/>
    </row>
    <row r="171" ht="12.75">
      <c r="H171" s="108"/>
    </row>
    <row r="172" ht="12.75">
      <c r="H172" s="108"/>
    </row>
    <row r="173" ht="12.75">
      <c r="H173" s="108"/>
    </row>
    <row r="174" ht="12.75">
      <c r="H174" s="108"/>
    </row>
    <row r="175" ht="12.75">
      <c r="H175" s="108"/>
    </row>
    <row r="176" ht="12.75">
      <c r="H176" s="108"/>
    </row>
    <row r="177" ht="12.75">
      <c r="H177" s="108"/>
    </row>
    <row r="178" ht="12.75">
      <c r="H178" s="108"/>
    </row>
    <row r="179" ht="12.75">
      <c r="H179" s="108"/>
    </row>
    <row r="180" ht="12.75">
      <c r="H180" s="108"/>
    </row>
    <row r="181" ht="12.75">
      <c r="H181" s="108"/>
    </row>
    <row r="182" ht="12.75">
      <c r="H182" s="108"/>
    </row>
    <row r="183" ht="12.75">
      <c r="H183" s="108"/>
    </row>
    <row r="184" ht="12.75">
      <c r="H184" s="108"/>
    </row>
    <row r="185" ht="12.75">
      <c r="H185" s="108"/>
    </row>
    <row r="186" ht="12.75">
      <c r="H186" s="108"/>
    </row>
    <row r="187" ht="12.75">
      <c r="H187" s="108"/>
    </row>
    <row r="188" ht="12.75">
      <c r="H188" s="108"/>
    </row>
    <row r="189" ht="12.75">
      <c r="H189" s="108"/>
    </row>
    <row r="190" ht="12.75">
      <c r="H190" s="108"/>
    </row>
    <row r="191" ht="12.75">
      <c r="H191" s="108"/>
    </row>
    <row r="192" ht="12.75">
      <c r="H192" s="108"/>
    </row>
    <row r="193" ht="12.75">
      <c r="H193" s="108"/>
    </row>
    <row r="194" ht="12.75">
      <c r="H194" s="108"/>
    </row>
    <row r="195" ht="12.75">
      <c r="H195" s="108"/>
    </row>
    <row r="196" ht="12.75">
      <c r="H196" s="108"/>
    </row>
    <row r="197" ht="12.75">
      <c r="H197" s="108"/>
    </row>
    <row r="198" ht="12.75">
      <c r="H198" s="108"/>
    </row>
    <row r="199" ht="12.75">
      <c r="H199" s="108"/>
    </row>
    <row r="200" ht="12.75">
      <c r="H200" s="108"/>
    </row>
    <row r="201" ht="12.75">
      <c r="H201" s="108"/>
    </row>
    <row r="202" ht="12.75">
      <c r="H202" s="108"/>
    </row>
    <row r="203" ht="12.75">
      <c r="H203" s="108"/>
    </row>
  </sheetData>
  <sheetProtection selectLockedCells="1" selectUnlockedCells="1"/>
  <mergeCells count="47">
    <mergeCell ref="B1:M1"/>
    <mergeCell ref="B2:M2"/>
    <mergeCell ref="C4:C5"/>
    <mergeCell ref="D4:D5"/>
    <mergeCell ref="E4:E5"/>
    <mergeCell ref="G4:G5"/>
    <mergeCell ref="C9:C10"/>
    <mergeCell ref="D9:D10"/>
    <mergeCell ref="E9:E10"/>
    <mergeCell ref="G9:G10"/>
    <mergeCell ref="C11:C12"/>
    <mergeCell ref="D11:D12"/>
    <mergeCell ref="E11:E12"/>
    <mergeCell ref="G11:G12"/>
    <mergeCell ref="B15:J15"/>
    <mergeCell ref="B17:M17"/>
    <mergeCell ref="B22:J22"/>
    <mergeCell ref="B23:M23"/>
    <mergeCell ref="B25:M25"/>
    <mergeCell ref="C27:C28"/>
    <mergeCell ref="D27:D28"/>
    <mergeCell ref="E27:E28"/>
    <mergeCell ref="G27:G28"/>
    <mergeCell ref="C30:C31"/>
    <mergeCell ref="D30:D31"/>
    <mergeCell ref="E30:E31"/>
    <mergeCell ref="G30:G31"/>
    <mergeCell ref="C32:C33"/>
    <mergeCell ref="D32:D33"/>
    <mergeCell ref="E32:E33"/>
    <mergeCell ref="G32:G33"/>
    <mergeCell ref="C34:C36"/>
    <mergeCell ref="D34:D36"/>
    <mergeCell ref="E34:E36"/>
    <mergeCell ref="G34:G36"/>
    <mergeCell ref="B40:J40"/>
    <mergeCell ref="B41:M41"/>
    <mergeCell ref="B43:M43"/>
    <mergeCell ref="B48:J48"/>
    <mergeCell ref="B50:M50"/>
    <mergeCell ref="C56:C57"/>
    <mergeCell ref="D56:D57"/>
    <mergeCell ref="E56:E57"/>
    <mergeCell ref="B59:F59"/>
    <mergeCell ref="B60:J60"/>
    <mergeCell ref="B62:M62"/>
    <mergeCell ref="B68:J68"/>
  </mergeCells>
  <printOptions/>
  <pageMargins left="0" right="0" top="0.39305555555555555" bottom="0.5111111111111111" header="0" footer="0"/>
  <pageSetup horizontalDpi="300" verticalDpi="300" orientation="landscape" paperSize="9"/>
  <headerFooter alignWithMargins="0">
    <oddHeader>&amp;Czałącznik nr 1 do wniosku komisji przetargowej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/>
  <cp:lastPrinted>2022-02-04T12:47:03Z</cp:lastPrinted>
  <dcterms:created xsi:type="dcterms:W3CDTF">2009-04-16T11:32:48Z</dcterms:created>
  <dcterms:modified xsi:type="dcterms:W3CDTF">2022-03-11T09:29:40Z</dcterms:modified>
  <cp:category/>
  <cp:version/>
  <cp:contentType/>
  <cp:contentStatus/>
  <cp:revision>184</cp:revision>
</cp:coreProperties>
</file>