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F8" i="1" s="1"/>
  <c r="F4" i="1"/>
  <c r="F5" i="1"/>
  <c r="F6" i="1"/>
  <c r="F7" i="1"/>
  <c r="D3" i="1"/>
  <c r="D5" i="1" s="1"/>
  <c r="D6" i="1" s="1"/>
  <c r="D7" i="1" l="1"/>
  <c r="F3" i="1"/>
  <c r="E9" i="1" l="1"/>
  <c r="E11" i="1" s="1"/>
  <c r="E10" i="1" l="1"/>
</calcChain>
</file>

<file path=xl/sharedStrings.xml><?xml version="1.0" encoding="utf-8"?>
<sst xmlns="http://schemas.openxmlformats.org/spreadsheetml/2006/main" count="29" uniqueCount="25">
  <si>
    <t>Lp</t>
  </si>
  <si>
    <t>Element</t>
  </si>
  <si>
    <t>Jm</t>
  </si>
  <si>
    <t>Ilość</t>
  </si>
  <si>
    <t>jedn</t>
  </si>
  <si>
    <t>cena</t>
  </si>
  <si>
    <t>1</t>
  </si>
  <si>
    <t>Profilowanie i zagęszczenie podłoża rodzimego mechanicznie - równiarka</t>
  </si>
  <si>
    <t>m2</t>
  </si>
  <si>
    <t>2</t>
  </si>
  <si>
    <t>szt</t>
  </si>
  <si>
    <t>S</t>
  </si>
  <si>
    <t/>
  </si>
  <si>
    <t>VAT</t>
  </si>
  <si>
    <t>brutto</t>
  </si>
  <si>
    <t>Regulacja pionowa kratek ściekowych lub włazów studzienek kanalizacyjnych sanitarnych</t>
  </si>
  <si>
    <t>Oczyszczenie i skropienie nawierzchni asfaltem</t>
  </si>
  <si>
    <t xml:space="preserve">Nawierzchnie z betonu asfaltowego, warstwa ścieralna  AC 11S, grubośc warstwy 3 cm </t>
  </si>
  <si>
    <t>Wykonanie podbudowy mieszanką mineralno-bitumiczną, mieszanka asfaltowa, wbudowanie mechaniczne, grysowo-żwirowa (standard II), samochód 5-10˙t (przyjęto śr. gr. 3 cm)</t>
  </si>
  <si>
    <t>t</t>
  </si>
  <si>
    <t>5</t>
  </si>
  <si>
    <t>6</t>
  </si>
  <si>
    <t>Przebudowa ulicy bocznej od ul. Odrzykońskiej w Krośnie (działka nr ewid. 300)</t>
  </si>
  <si>
    <t>Netto</t>
  </si>
  <si>
    <t>Uzupełnianie istniejącej nawierzchni jezdni oraz poboczy kruszywem łamanym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</si>
</sst>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color rgb="FF008000"/>
      <name val="Calibri"/>
      <family val="2"/>
    </font>
    <font>
      <sz val="8"/>
      <color theme="1"/>
      <name val="Calibri"/>
      <family val="2"/>
    </font>
    <font>
      <sz val="12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  <charset val="238"/>
      <scheme val="minor"/>
    </font>
    <font>
      <sz val="8"/>
      <color rgb="FF000000"/>
      <name val="Symbol"/>
      <family val="1"/>
      <charset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4" fillId="0" borderId="0" xfId="2" applyNumberFormat="1" applyFont="1" applyAlignment="1">
      <alignment horizontal="left" vertical="center" wrapText="1"/>
    </xf>
    <xf numFmtId="0" fontId="4" fillId="0" borderId="2" xfId="2" applyNumberFormat="1" applyFont="1" applyBorder="1" applyAlignment="1">
      <alignment horizontal="center" vertical="center" wrapText="1"/>
    </xf>
    <xf numFmtId="0" fontId="5" fillId="0" borderId="2" xfId="2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6" fillId="0" borderId="2" xfId="2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2" applyNumberFormat="1" applyFont="1" applyBorder="1" applyAlignment="1">
      <alignment vertical="center" wrapText="1"/>
    </xf>
    <xf numFmtId="0" fontId="7" fillId="0" borderId="2" xfId="2" applyNumberFormat="1" applyFont="1" applyBorder="1" applyAlignment="1">
      <alignment vertical="center" wrapText="1"/>
    </xf>
    <xf numFmtId="0" fontId="6" fillId="0" borderId="3" xfId="2" applyNumberFormat="1" applyFont="1" applyBorder="1" applyAlignment="1">
      <alignment horizontal="center" vertical="center" wrapText="1"/>
    </xf>
    <xf numFmtId="0" fontId="6" fillId="0" borderId="4" xfId="2" applyNumberFormat="1" applyFont="1" applyBorder="1" applyAlignment="1">
      <alignment vertical="center" wrapText="1"/>
    </xf>
    <xf numFmtId="0" fontId="4" fillId="0" borderId="0" xfId="0" applyNumberFormat="1" applyFont="1" applyAlignment="1">
      <alignment horizontal="center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6" fillId="0" borderId="2" xfId="2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164" fontId="9" fillId="0" borderId="2" xfId="1" applyNumberFormat="1" applyFont="1" applyFill="1" applyBorder="1" applyAlignment="1">
      <alignment horizontal="right" vertical="center" wrapText="1"/>
    </xf>
    <xf numFmtId="0" fontId="8" fillId="0" borderId="3" xfId="2" applyNumberFormat="1" applyFont="1" applyBorder="1" applyAlignment="1">
      <alignment horizontal="right" vertical="center" wrapText="1"/>
    </xf>
    <xf numFmtId="0" fontId="6" fillId="0" borderId="4" xfId="2" applyNumberFormat="1" applyFont="1" applyBorder="1" applyAlignment="1">
      <alignment horizontal="right" vertical="center" wrapText="1"/>
    </xf>
    <xf numFmtId="0" fontId="6" fillId="0" borderId="5" xfId="2" applyNumberFormat="1" applyFont="1" applyBorder="1" applyAlignment="1">
      <alignment horizontal="right" vertical="center" wrapText="1"/>
    </xf>
    <xf numFmtId="0" fontId="3" fillId="0" borderId="1" xfId="2" applyNumberFormat="1" applyFont="1" applyBorder="1" applyAlignment="1">
      <alignment horizontal="center" vertical="center" wrapText="1"/>
    </xf>
  </cellXfs>
  <cellStyles count="3">
    <cellStyle name="Normal" xfId="2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160" zoomScaleNormal="160" workbookViewId="0">
      <selection activeCell="C9" sqref="C9:D9"/>
    </sheetView>
  </sheetViews>
  <sheetFormatPr defaultRowHeight="11.25" x14ac:dyDescent="0.25"/>
  <cols>
    <col min="1" max="1" width="3.28515625" style="12" customWidth="1"/>
    <col min="2" max="2" width="50.28515625" style="5" customWidth="1"/>
    <col min="3" max="3" width="4.42578125" style="5" customWidth="1"/>
    <col min="4" max="4" width="4.85546875" style="5" customWidth="1"/>
    <col min="5" max="6" width="8.42578125" style="5" customWidth="1"/>
    <col min="7" max="16384" width="9.140625" style="5"/>
  </cols>
  <sheetData>
    <row r="1" spans="1:6" s="1" customFormat="1" ht="24" customHeight="1" x14ac:dyDescent="0.25">
      <c r="A1" s="21" t="s">
        <v>22</v>
      </c>
      <c r="B1" s="21"/>
      <c r="C1" s="21"/>
      <c r="D1" s="21"/>
      <c r="E1" s="21"/>
      <c r="F1" s="21"/>
    </row>
    <row r="2" spans="1:6" ht="18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4" t="s">
        <v>4</v>
      </c>
      <c r="F2" s="4" t="s">
        <v>5</v>
      </c>
    </row>
    <row r="3" spans="1:6" ht="16.5" customHeight="1" x14ac:dyDescent="0.25">
      <c r="A3" s="2" t="s">
        <v>6</v>
      </c>
      <c r="B3" s="4" t="s">
        <v>7</v>
      </c>
      <c r="C3" s="14" t="s">
        <v>8</v>
      </c>
      <c r="D3" s="6">
        <f>128*3</f>
        <v>384</v>
      </c>
      <c r="E3" s="13"/>
      <c r="F3" s="13">
        <f t="shared" ref="F3:F8" si="0">D3*E3</f>
        <v>0</v>
      </c>
    </row>
    <row r="4" spans="1:6" ht="22.5" x14ac:dyDescent="0.25">
      <c r="A4" s="2" t="s">
        <v>9</v>
      </c>
      <c r="B4" s="6" t="s">
        <v>15</v>
      </c>
      <c r="C4" s="14" t="s">
        <v>10</v>
      </c>
      <c r="D4" s="6">
        <v>8</v>
      </c>
      <c r="E4" s="13"/>
      <c r="F4" s="13">
        <f t="shared" si="0"/>
        <v>0</v>
      </c>
    </row>
    <row r="5" spans="1:6" x14ac:dyDescent="0.25">
      <c r="A5" s="7">
        <v>3</v>
      </c>
      <c r="B5" s="8" t="s">
        <v>16</v>
      </c>
      <c r="C5" s="14" t="s">
        <v>8</v>
      </c>
      <c r="D5" s="6">
        <f>D3*2</f>
        <v>768</v>
      </c>
      <c r="E5" s="13"/>
      <c r="F5" s="13">
        <f t="shared" si="0"/>
        <v>0</v>
      </c>
    </row>
    <row r="6" spans="1:6" ht="33.75" x14ac:dyDescent="0.25">
      <c r="A6" s="7">
        <v>4</v>
      </c>
      <c r="B6" s="8" t="s">
        <v>18</v>
      </c>
      <c r="C6" s="14" t="s">
        <v>19</v>
      </c>
      <c r="D6" s="6">
        <f>D5*0.03*2.5</f>
        <v>57.599999999999994</v>
      </c>
      <c r="E6" s="13"/>
      <c r="F6" s="13">
        <f t="shared" si="0"/>
        <v>0</v>
      </c>
    </row>
    <row r="7" spans="1:6" ht="23.25" customHeight="1" x14ac:dyDescent="0.25">
      <c r="A7" s="2" t="s">
        <v>20</v>
      </c>
      <c r="B7" s="9" t="s">
        <v>17</v>
      </c>
      <c r="C7" s="14" t="s">
        <v>8</v>
      </c>
      <c r="D7" s="6">
        <f>D3</f>
        <v>384</v>
      </c>
      <c r="E7" s="13"/>
      <c r="F7" s="13">
        <f t="shared" si="0"/>
        <v>0</v>
      </c>
    </row>
    <row r="8" spans="1:6" ht="22.5" x14ac:dyDescent="0.25">
      <c r="A8" s="2" t="s">
        <v>21</v>
      </c>
      <c r="B8" s="4" t="s">
        <v>24</v>
      </c>
      <c r="C8" s="14" t="s">
        <v>8</v>
      </c>
      <c r="D8" s="6">
        <f>D3*0.2</f>
        <v>76.800000000000011</v>
      </c>
      <c r="E8" s="13"/>
      <c r="F8" s="13">
        <f t="shared" si="0"/>
        <v>0</v>
      </c>
    </row>
    <row r="9" spans="1:6" ht="12" customHeight="1" x14ac:dyDescent="0.25">
      <c r="A9" s="18" t="s">
        <v>11</v>
      </c>
      <c r="B9" s="19"/>
      <c r="C9" s="19" t="s">
        <v>23</v>
      </c>
      <c r="D9" s="20"/>
      <c r="E9" s="17">
        <f>SUM(F3:F7)</f>
        <v>0</v>
      </c>
      <c r="F9" s="17"/>
    </row>
    <row r="10" spans="1:6" x14ac:dyDescent="0.25">
      <c r="A10" s="10" t="s">
        <v>12</v>
      </c>
      <c r="B10" s="11"/>
      <c r="C10" s="15" t="s">
        <v>13</v>
      </c>
      <c r="D10" s="16"/>
      <c r="E10" s="17">
        <f>(E9*0.23)</f>
        <v>0</v>
      </c>
      <c r="F10" s="17"/>
    </row>
    <row r="11" spans="1:6" x14ac:dyDescent="0.25">
      <c r="A11" s="10" t="s">
        <v>12</v>
      </c>
      <c r="B11" s="11"/>
      <c r="C11" s="15" t="s">
        <v>14</v>
      </c>
      <c r="D11" s="16"/>
      <c r="E11" s="17">
        <f>E9*1.23</f>
        <v>0</v>
      </c>
      <c r="F11" s="17"/>
    </row>
  </sheetData>
  <mergeCells count="8">
    <mergeCell ref="A1:F1"/>
    <mergeCell ref="C11:D11"/>
    <mergeCell ref="E11:F11"/>
    <mergeCell ref="A9:B9"/>
    <mergeCell ref="C9:D9"/>
    <mergeCell ref="E9:F9"/>
    <mergeCell ref="C10:D10"/>
    <mergeCell ref="E10:F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Dziugan</dc:creator>
  <cp:lastModifiedBy>Jakub Jaskulski</cp:lastModifiedBy>
  <dcterms:created xsi:type="dcterms:W3CDTF">2023-08-23T06:48:38Z</dcterms:created>
  <dcterms:modified xsi:type="dcterms:W3CDTF">2024-05-07T12:00:49Z</dcterms:modified>
</cp:coreProperties>
</file>