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242" firstSheet="2" activeTab="3"/>
  </bookViews>
  <sheets>
    <sheet name="zał.nr 1 - mocz PG" sheetId="1" r:id="rId1"/>
    <sheet name="zał.nr 2 - badania" sheetId="2" r:id="rId2"/>
    <sheet name="zał.nr 3 - dostawa" sheetId="3" r:id="rId3"/>
    <sheet name="zał.nr 4 - najem" sheetId="4" r:id="rId4"/>
  </sheets>
  <definedNames/>
  <calcPr fullCalcOnLoad="1"/>
</workbook>
</file>

<file path=xl/sharedStrings.xml><?xml version="1.0" encoding="utf-8"?>
<sst xmlns="http://schemas.openxmlformats.org/spreadsheetml/2006/main" count="176" uniqueCount="88">
  <si>
    <t>Załącznik nr 1 do oferty (dodatek nr 2 do SIWZ) na dostawę odczynników, kalibratorów, materiałów kontrolnych oraz dzierżawę analizatorów i dodatkowego sprzętu do medycznego laboratorium diagnostycznego przez okres 48 miesięcy; nr sprawy: ZP/N/03/20</t>
  </si>
  <si>
    <t>Załącznik Nr 1</t>
  </si>
  <si>
    <t xml:space="preserve">CZĘŚĆ NR 2 - SYSTEM  DO  BADANIA  MOCZU
</t>
  </si>
  <si>
    <t>Tabela nr 1 - Zestawienie parametrów granicznych analizatora</t>
  </si>
  <si>
    <t>Lp.</t>
  </si>
  <si>
    <t>ANALIZATOR – parametry graniczne</t>
  </si>
  <si>
    <t>Wymóg przedmiotowy do spełnienia (warunek graniczny)</t>
  </si>
  <si>
    <r>
      <t>OPIS OFEROWANYCH   PARAMETRÓW    TECHNICZNYCH (</t>
    </r>
    <r>
      <rPr>
        <sz val="10"/>
        <rFont val="Calibri"/>
        <family val="2"/>
      </rPr>
      <t xml:space="preserve">podaje Wykonawca)
</t>
    </r>
    <r>
      <rPr>
        <b/>
        <sz val="10"/>
        <rFont val="Calibri"/>
        <family val="2"/>
      </rPr>
      <t xml:space="preserve">
</t>
    </r>
    <r>
      <rPr>
        <b/>
        <u val="single"/>
        <sz val="10"/>
        <color indexed="8"/>
        <rFont val="Calibri"/>
        <family val="2"/>
      </rPr>
      <t xml:space="preserve">LEGENDA:
</t>
    </r>
    <r>
      <rPr>
        <b/>
        <sz val="10"/>
        <rFont val="Calibri"/>
        <family val="2"/>
      </rPr>
      <t>TAK –</t>
    </r>
    <r>
      <rPr>
        <sz val="10"/>
        <rFont val="Calibri"/>
        <family val="2"/>
      </rPr>
      <t xml:space="preserve"> wykonawca winien potwierdzić spełnianie wymogu wpisując: TAK
</t>
    </r>
    <r>
      <rPr>
        <b/>
        <sz val="10"/>
        <rFont val="Calibri"/>
        <family val="2"/>
      </rPr>
      <t xml:space="preserve">TAK , podać - </t>
    </r>
    <r>
      <rPr>
        <sz val="10"/>
        <rFont val="Calibri"/>
        <family val="2"/>
      </rPr>
      <t xml:space="preserve"> wykonawca winien potwierdzić spełnienie wymogów i dokładnie opisać dany parametr oferowanego urządzenia</t>
    </r>
  </si>
  <si>
    <t>I</t>
  </si>
  <si>
    <t>Nazwa, model analizatora</t>
  </si>
  <si>
    <t>podać</t>
  </si>
  <si>
    <t>Aparat fabrycznie nowy, rok produkcji – 2019 lub 2020</t>
  </si>
  <si>
    <t>TAK - podać</t>
  </si>
  <si>
    <t>Wydajność : min. 250 pasków /godz.</t>
  </si>
  <si>
    <t>Zasada odczytu – fotometria reflektancyjna z zastosowaniem matrycy światłoczułej CCD i żródła światła LED.</t>
  </si>
  <si>
    <t xml:space="preserve">TAK </t>
  </si>
  <si>
    <t>Manualne podawanie pasków, automatyczny transport pasków do bloku pomiarowego, odczyt i usuwanie zużytych pasków.</t>
  </si>
  <si>
    <t>Prosty podajnik pasków bez użycia gumek do transportu, z możliwością załadowania do podajnika min. 10 pasków.</t>
  </si>
  <si>
    <t>Zamknięta komora na zużyte paski.</t>
  </si>
  <si>
    <t>Obsługa za pomocą wyświetlacza dotykowego.</t>
  </si>
  <si>
    <t>Automatyczny odczyt barwy moczu z mozliwością dostrojenia odczytu przez zmianę współczynnika reflaktancji.</t>
  </si>
  <si>
    <t>Możliwość zmiany współczynnika reflaktancji dla każdego testu.</t>
  </si>
  <si>
    <t>Możliwość wybrania klarowności moczu, minimum 5 opcji.</t>
  </si>
  <si>
    <t>Wbudowana drukarka termiczna.</t>
  </si>
  <si>
    <t>Flagowanie wyników patologicznych.</t>
  </si>
  <si>
    <t>Możliwość wydruku tylko patologicznych testów Pacjenta.</t>
  </si>
  <si>
    <t>Możliwość zmiany kolejności drukowanych wyników testów.</t>
  </si>
  <si>
    <t>Kalibracja czytnika za pomocą rutynowych pasków używanych do badań.</t>
  </si>
  <si>
    <t>Pamięć minimum 20 kalibracji i 500 kontroli.</t>
  </si>
  <si>
    <t>Współpraca z laboratoryjnym systemem informatycznym (LIS).</t>
  </si>
  <si>
    <t>Włączenie analizatora do systemu informatycznego laboratorium.</t>
  </si>
  <si>
    <t>II</t>
  </si>
  <si>
    <t>WYPOSAŻENIE</t>
  </si>
  <si>
    <t>Analizator wyposażony w zewnętrzny komputer i monitor 21 Cali, klawiaturę i mysz USB.</t>
  </si>
  <si>
    <t>Analizator wyposażony w zewnętrzną drukarkę laserową i zewnętrzny czytnik kodów kreskowych.</t>
  </si>
  <si>
    <t>Tabela nr 2 - zestawienie parametrów granicznych pasków testowych</t>
  </si>
  <si>
    <t>PASKI TESTOWE – parametry graniczne</t>
  </si>
  <si>
    <t>Paski zapewniają odczyt min. 10 parametrów fizyko-chemicznych moczu: leukocyty, ciała ketonowe, białko, glukoza, azotyny, krew, urobilinogen, pH, bilirubinę, ciężar właściwy.</t>
  </si>
  <si>
    <t>Paki testowe cechuje eliminacja wpływu kwasu askorbinowego na wyniki oraz kompensacja własnego zabarwienia moczu</t>
  </si>
  <si>
    <t>Czułość dla białka – nie gorsza niż 20 mg/dl, dla glukozy – nie gorsza niż 40 mg/dl.</t>
  </si>
  <si>
    <t>Wyniki pH ze skalą co 0,5 jednostki w zakresie 5 do 9.</t>
  </si>
  <si>
    <t>Materiał kontrolny na bazie moczu ludzkiego, stabilny w temperaturze pokojowej przez minimum 2 tygodnie po otwarciu.</t>
  </si>
  <si>
    <t>UWAGA</t>
  </si>
  <si>
    <t>Kontrola będzie prowadzona jeden raz na tydzień na dwóch poziomach (N i P).</t>
  </si>
  <si>
    <t>Oferowany przedmiot zamówienia jest zgodny z wymaganiami i opisanymi parametrami technicznymi.</t>
  </si>
  <si>
    <t>Wyżej wymienione parametry uważa się za konieczne do spełnienia.</t>
  </si>
  <si>
    <t xml:space="preserve">Niespełnienie ich spowoduje odrzucenie oferty. </t>
  </si>
  <si>
    <t>Data, podpis i pieczęć Wykonawcy ...........................................</t>
  </si>
  <si>
    <t xml:space="preserve"> </t>
  </si>
  <si>
    <t>Załącznik Nr 2</t>
  </si>
  <si>
    <t>CZĘŚĆ NR 2 - SYSTEM  DO  BADANIA  MOCZU</t>
  </si>
  <si>
    <t>LP</t>
  </si>
  <si>
    <t xml:space="preserve">RODZAJ  BADANIA </t>
  </si>
  <si>
    <t>LICZBA BADAŃ NA 4  LATA</t>
  </si>
  <si>
    <t>Badanie ogólne moczu – test paskowy</t>
  </si>
  <si>
    <t>Wypełniony arkusz ofertowo cenowy musi zawierać wszystkie niezbędne odczynniki, płyny płuczące, materiały kontrolne i zużywalne.</t>
  </si>
  <si>
    <t>Załącznik Nr 3</t>
  </si>
  <si>
    <t>ARKUSZ  OFERTOWO-CENOWY  -  DOSTAWA</t>
  </si>
  <si>
    <t>Tabela nr 1 - ODCZYNNIKI</t>
  </si>
  <si>
    <t>Nazwa parametru</t>
  </si>
  <si>
    <t>Nr katalogowy</t>
  </si>
  <si>
    <t>Nazwa handlowa</t>
  </si>
  <si>
    <t>Wielkość opakowania ( liczba testów / ilość mL )</t>
  </si>
  <si>
    <t>Sugerowana liczba opakowań na 48 m-cy</t>
  </si>
  <si>
    <t>Cena jednego opakowania netto PLN</t>
  </si>
  <si>
    <t>Wartość netto PLN na 48 m-cy</t>
  </si>
  <si>
    <t>Stawka VAT %</t>
  </si>
  <si>
    <t>Cena jednego opakowania brutto PLN</t>
  </si>
  <si>
    <t>Wartość brutto PLN na  48 m-cy</t>
  </si>
  <si>
    <t>suma</t>
  </si>
  <si>
    <t>x</t>
  </si>
  <si>
    <t>Tabela nr 2 - KALIBRATORY</t>
  </si>
  <si>
    <t>…</t>
  </si>
  <si>
    <t>Tabela nr 3 - MATERIAŁY KONTROLNE</t>
  </si>
  <si>
    <t>Tabela nr 4 - MATERIAŁY EKSPLOATACYJNE</t>
  </si>
  <si>
    <t>Wielkość opakowania ( szt. / liczba testów / ilość mL )</t>
  </si>
  <si>
    <t xml:space="preserve">Łączna wartość  </t>
  </si>
  <si>
    <t>wartość netto</t>
  </si>
  <si>
    <t>wartość brutto</t>
  </si>
  <si>
    <t>Załącznik nr 3 - (tabela nr 1-4)</t>
  </si>
  <si>
    <t>Załącznik Nr 4</t>
  </si>
  <si>
    <t>ARKUSZ  OFERTOWO-CENOWY  -  NAJEM / DZIERŻAWA</t>
  </si>
  <si>
    <t>Przedmiot umowy najmu-dzierżawy ( nazwa, producent )</t>
  </si>
  <si>
    <t>Miesięczna cena netto</t>
  </si>
  <si>
    <t>Wartość netto na 48 m-cy</t>
  </si>
  <si>
    <t>% VAT</t>
  </si>
  <si>
    <t>Wartość brutto na 48 m-cy</t>
  </si>
  <si>
    <t>Paski, kalibratory i kontrole muszą stanowić kompletny i zwalidowany system analityczny.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</si>
</sst>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51" applyFont="1" applyAlignment="1">
      <alignment vertical="top" wrapText="1"/>
      <protection/>
    </xf>
    <xf numFmtId="0" fontId="4" fillId="0" borderId="0" xfId="51" applyFont="1" applyBorder="1" applyAlignment="1">
      <alignment horizontal="center" vertical="top" wrapText="1"/>
      <protection/>
    </xf>
    <xf numFmtId="0" fontId="3" fillId="0" borderId="0" xfId="51" applyFont="1" applyAlignment="1">
      <alignment vertical="top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5" fillId="33" borderId="10" xfId="51" applyFont="1" applyFill="1" applyBorder="1" applyAlignment="1">
      <alignment horizontal="center" vertical="center" wrapText="1"/>
      <protection/>
    </xf>
    <xf numFmtId="0" fontId="4" fillId="0" borderId="10" xfId="51" applyFont="1" applyFill="1" applyBorder="1" applyAlignment="1">
      <alignment horizontal="center" vertical="center" wrapText="1"/>
      <protection/>
    </xf>
    <xf numFmtId="0" fontId="5" fillId="0" borderId="11" xfId="51" applyFont="1" applyFill="1" applyBorder="1" applyAlignment="1">
      <alignment horizontal="center" vertical="center" wrapText="1"/>
      <protection/>
    </xf>
    <xf numFmtId="0" fontId="2" fillId="0" borderId="0" xfId="51" applyFont="1" applyFill="1" applyAlignment="1">
      <alignment vertical="top" wrapText="1"/>
      <protection/>
    </xf>
    <xf numFmtId="0" fontId="3" fillId="0" borderId="12" xfId="51" applyFont="1" applyBorder="1" applyAlignment="1">
      <alignment horizontal="center" vertical="center"/>
      <protection/>
    </xf>
    <xf numFmtId="0" fontId="3" fillId="0" borderId="13" xfId="51" applyFont="1" applyFill="1" applyBorder="1" applyAlignment="1">
      <alignment vertical="center" wrapText="1"/>
      <protection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>
      <alignment vertical="top" wrapText="1"/>
      <protection/>
    </xf>
    <xf numFmtId="0" fontId="3" fillId="0" borderId="10" xfId="51" applyFont="1" applyBorder="1" applyAlignment="1">
      <alignment horizontal="center" vertical="center"/>
      <protection/>
    </xf>
    <xf numFmtId="0" fontId="3" fillId="0" borderId="11" xfId="51" applyFont="1" applyFill="1" applyBorder="1" applyAlignment="1">
      <alignment vertical="center" wrapText="1"/>
      <protection/>
    </xf>
    <xf numFmtId="0" fontId="3" fillId="0" borderId="11" xfId="51" applyFont="1" applyBorder="1" applyAlignment="1">
      <alignment wrapText="1"/>
      <protection/>
    </xf>
    <xf numFmtId="0" fontId="4" fillId="0" borderId="11" xfId="51" applyFont="1" applyFill="1" applyBorder="1" applyAlignment="1">
      <alignment vertical="center" wrapText="1"/>
      <protection/>
    </xf>
    <xf numFmtId="0" fontId="3" fillId="0" borderId="14" xfId="51" applyFont="1" applyBorder="1" applyAlignment="1">
      <alignment horizontal="center" vertical="center"/>
      <protection/>
    </xf>
    <xf numFmtId="0" fontId="3" fillId="0" borderId="15" xfId="51" applyFont="1" applyFill="1" applyBorder="1" applyAlignment="1">
      <alignment vertical="center" wrapText="1"/>
      <protection/>
    </xf>
    <xf numFmtId="0" fontId="3" fillId="0" borderId="14" xfId="51" applyFont="1" applyBorder="1" applyAlignment="1">
      <alignment horizontal="center" vertical="center" wrapText="1"/>
      <protection/>
    </xf>
    <xf numFmtId="0" fontId="3" fillId="0" borderId="14" xfId="51" applyFont="1" applyBorder="1" applyAlignment="1">
      <alignment vertical="top" wrapText="1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>
      <alignment vertical="center" wrapText="1"/>
      <protection/>
    </xf>
    <xf numFmtId="0" fontId="3" fillId="0" borderId="0" xfId="51" applyFont="1" applyBorder="1" applyAlignment="1">
      <alignment vertical="center" wrapText="1"/>
      <protection/>
    </xf>
    <xf numFmtId="0" fontId="3" fillId="0" borderId="16" xfId="51" applyFont="1" applyBorder="1" applyAlignment="1">
      <alignment horizontal="center" vertical="center"/>
      <protection/>
    </xf>
    <xf numFmtId="0" fontId="4" fillId="33" borderId="12" xfId="51" applyFont="1" applyFill="1" applyBorder="1" applyAlignment="1">
      <alignment horizontal="center" vertical="center" wrapText="1"/>
      <protection/>
    </xf>
    <xf numFmtId="0" fontId="5" fillId="33" borderId="12" xfId="51" applyFont="1" applyFill="1" applyBorder="1" applyAlignment="1">
      <alignment horizontal="center" vertical="center" wrapText="1"/>
      <protection/>
    </xf>
    <xf numFmtId="0" fontId="3" fillId="0" borderId="10" xfId="51" applyFont="1" applyBorder="1" applyAlignment="1">
      <alignment wrapText="1"/>
      <protection/>
    </xf>
    <xf numFmtId="0" fontId="3" fillId="0" borderId="11" xfId="51" applyFont="1" applyBorder="1" applyAlignment="1">
      <alignment horizontal="center" vertical="center" wrapText="1"/>
      <protection/>
    </xf>
    <xf numFmtId="0" fontId="3" fillId="34" borderId="10" xfId="51" applyFont="1" applyFill="1" applyBorder="1" applyAlignment="1">
      <alignment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0" xfId="51" applyFont="1" applyAlignment="1">
      <alignment vertical="center" wrapText="1"/>
      <protection/>
    </xf>
    <xf numFmtId="0" fontId="3" fillId="0" borderId="0" xfId="51" applyFont="1" applyAlignment="1">
      <alignment vertic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35" borderId="17" xfId="51" applyFont="1" applyFill="1" applyBorder="1" applyAlignment="1">
      <alignment horizontal="center" vertical="center"/>
      <protection/>
    </xf>
    <xf numFmtId="0" fontId="5" fillId="35" borderId="12" xfId="51" applyFont="1" applyFill="1" applyBorder="1" applyAlignment="1">
      <alignment horizontal="center" vertical="center"/>
      <protection/>
    </xf>
    <xf numFmtId="0" fontId="4" fillId="0" borderId="10" xfId="51" applyFont="1" applyBorder="1" applyAlignment="1">
      <alignment vertical="center"/>
      <protection/>
    </xf>
    <xf numFmtId="0" fontId="4" fillId="0" borderId="10" xfId="51" applyFont="1" applyBorder="1" applyAlignment="1">
      <alignment horizontal="center" vertical="center"/>
      <protection/>
    </xf>
    <xf numFmtId="3" fontId="4" fillId="0" borderId="10" xfId="51" applyNumberFormat="1" applyFont="1" applyBorder="1" applyAlignment="1">
      <alignment horizontal="center" vertical="center"/>
      <protection/>
    </xf>
    <xf numFmtId="0" fontId="4" fillId="0" borderId="10" xfId="51" applyFont="1" applyFill="1" applyBorder="1" applyAlignment="1">
      <alignment vertical="center" wrapText="1"/>
      <protection/>
    </xf>
    <xf numFmtId="0" fontId="2" fillId="0" borderId="0" xfId="51" applyFont="1" applyAlignment="1">
      <alignment vertical="top" wrapText="1"/>
      <protection/>
    </xf>
    <xf numFmtId="0" fontId="3" fillId="0" borderId="0" xfId="51" applyFont="1">
      <alignment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36" borderId="18" xfId="0" applyNumberFormat="1" applyFont="1" applyFill="1" applyBorder="1" applyAlignment="1">
      <alignment horizontal="center" vertical="center"/>
    </xf>
    <xf numFmtId="0" fontId="8" fillId="36" borderId="18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36" borderId="10" xfId="0" applyNumberFormat="1" applyFont="1" applyFill="1" applyBorder="1" applyAlignment="1">
      <alignment horizontal="center" vertical="center"/>
    </xf>
    <xf numFmtId="0" fontId="8" fillId="3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/>
    </xf>
    <xf numFmtId="2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3" fillId="0" borderId="11" xfId="51" applyFont="1" applyFill="1" applyBorder="1" applyAlignment="1">
      <alignment wrapText="1"/>
      <protection/>
    </xf>
    <xf numFmtId="0" fontId="8" fillId="0" borderId="10" xfId="51" applyFont="1" applyFill="1" applyBorder="1" applyAlignment="1">
      <alignment vertical="center" wrapText="1"/>
      <protection/>
    </xf>
    <xf numFmtId="0" fontId="3" fillId="0" borderId="10" xfId="51" applyFont="1" applyFill="1" applyBorder="1" applyAlignment="1">
      <alignment horizontal="left" vertical="center" wrapText="1"/>
      <protection/>
    </xf>
    <xf numFmtId="0" fontId="3" fillId="0" borderId="10" xfId="51" applyFont="1" applyBorder="1" applyAlignment="1">
      <alignment horizontal="left" vertical="center" wrapText="1"/>
      <protection/>
    </xf>
    <xf numFmtId="0" fontId="4" fillId="0" borderId="0" xfId="51" applyFont="1" applyBorder="1" applyAlignment="1">
      <alignment horizontal="left" vertical="center" wrapText="1"/>
      <protection/>
    </xf>
    <xf numFmtId="0" fontId="4" fillId="0" borderId="10" xfId="51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horizontal="left" vertical="center"/>
      <protection/>
    </xf>
    <xf numFmtId="0" fontId="4" fillId="0" borderId="19" xfId="5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4" fillId="0" borderId="20" xfId="51" applyFont="1" applyBorder="1" applyAlignment="1">
      <alignment horizontal="left" vertical="center" wrapText="1"/>
      <protection/>
    </xf>
    <xf numFmtId="0" fontId="4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B37" sqref="B37"/>
    </sheetView>
  </sheetViews>
  <sheetFormatPr defaultColWidth="9.140625" defaultRowHeight="15"/>
  <cols>
    <col min="1" max="1" width="5.00390625" style="1" customWidth="1"/>
    <col min="2" max="2" width="78.7109375" style="1" customWidth="1"/>
    <col min="3" max="3" width="29.7109375" style="1" customWidth="1"/>
    <col min="4" max="4" width="30.28125" style="1" customWidth="1"/>
    <col min="5" max="5" width="9.140625" style="1" customWidth="1"/>
    <col min="6" max="6" width="15.421875" style="1" customWidth="1"/>
    <col min="7" max="16384" width="9.140625" style="1" customWidth="1"/>
  </cols>
  <sheetData>
    <row r="1" spans="1:4" ht="45.75" customHeight="1">
      <c r="A1" s="67" t="s">
        <v>0</v>
      </c>
      <c r="B1" s="67"/>
      <c r="C1" s="67"/>
      <c r="D1" s="67"/>
    </row>
    <row r="2" spans="1:4" ht="34.5" customHeight="1">
      <c r="A2" s="68" t="s">
        <v>1</v>
      </c>
      <c r="B2" s="68"/>
      <c r="C2" s="2"/>
      <c r="D2" s="3"/>
    </row>
    <row r="3" spans="1:4" ht="51.75" customHeight="1">
      <c r="A3" s="69" t="s">
        <v>2</v>
      </c>
      <c r="B3" s="69"/>
      <c r="C3" s="69"/>
      <c r="D3" s="69"/>
    </row>
    <row r="4" spans="1:4" ht="28.5" customHeight="1">
      <c r="A4" s="68" t="s">
        <v>3</v>
      </c>
      <c r="B4" s="68"/>
      <c r="C4" s="68"/>
      <c r="D4" s="3"/>
    </row>
    <row r="5" spans="1:4" ht="146.25" customHeight="1">
      <c r="A5" s="4" t="s">
        <v>4</v>
      </c>
      <c r="B5" s="5" t="s">
        <v>5</v>
      </c>
      <c r="C5" s="4" t="s">
        <v>6</v>
      </c>
      <c r="D5" s="4" t="s">
        <v>7</v>
      </c>
    </row>
    <row r="6" spans="1:4" s="8" customFormat="1" ht="37.5" customHeight="1">
      <c r="A6" s="6" t="s">
        <v>8</v>
      </c>
      <c r="B6" s="7" t="s">
        <v>9</v>
      </c>
      <c r="C6" s="6" t="s">
        <v>10</v>
      </c>
      <c r="D6" s="6"/>
    </row>
    <row r="7" spans="1:4" ht="21" customHeight="1">
      <c r="A7" s="9">
        <v>1</v>
      </c>
      <c r="B7" s="10" t="s">
        <v>11</v>
      </c>
      <c r="C7" s="11" t="s">
        <v>12</v>
      </c>
      <c r="D7" s="12"/>
    </row>
    <row r="8" spans="1:4" ht="18" customHeight="1">
      <c r="A8" s="13">
        <v>2</v>
      </c>
      <c r="B8" s="14" t="s">
        <v>13</v>
      </c>
      <c r="C8" s="11" t="s">
        <v>12</v>
      </c>
      <c r="D8" s="12"/>
    </row>
    <row r="9" spans="1:4" ht="25.5">
      <c r="A9" s="13">
        <v>3</v>
      </c>
      <c r="B9" s="14" t="s">
        <v>14</v>
      </c>
      <c r="C9" s="11" t="s">
        <v>15</v>
      </c>
      <c r="D9" s="12"/>
    </row>
    <row r="10" spans="1:4" ht="25.5">
      <c r="A10" s="13">
        <v>4</v>
      </c>
      <c r="B10" s="15" t="s">
        <v>16</v>
      </c>
      <c r="C10" s="11" t="s">
        <v>15</v>
      </c>
      <c r="D10" s="12"/>
    </row>
    <row r="11" spans="1:4" ht="25.5">
      <c r="A11" s="13">
        <v>5</v>
      </c>
      <c r="B11" s="15" t="s">
        <v>17</v>
      </c>
      <c r="C11" s="11" t="s">
        <v>15</v>
      </c>
      <c r="D11" s="12"/>
    </row>
    <row r="12" spans="1:4" ht="12.75">
      <c r="A12" s="13">
        <v>6</v>
      </c>
      <c r="B12" s="15" t="s">
        <v>18</v>
      </c>
      <c r="C12" s="11" t="s">
        <v>15</v>
      </c>
      <c r="D12" s="12"/>
    </row>
    <row r="13" spans="1:4" ht="12.75">
      <c r="A13" s="13">
        <v>7</v>
      </c>
      <c r="B13" s="15" t="s">
        <v>19</v>
      </c>
      <c r="C13" s="11" t="s">
        <v>15</v>
      </c>
      <c r="D13" s="12"/>
    </row>
    <row r="14" spans="1:4" ht="25.5">
      <c r="A14" s="13">
        <v>8</v>
      </c>
      <c r="B14" s="64" t="s">
        <v>20</v>
      </c>
      <c r="C14" s="11" t="s">
        <v>15</v>
      </c>
      <c r="D14" s="12"/>
    </row>
    <row r="15" spans="1:4" ht="12.75">
      <c r="A15" s="13">
        <v>9</v>
      </c>
      <c r="B15" s="64" t="s">
        <v>21</v>
      </c>
      <c r="C15" s="11" t="s">
        <v>15</v>
      </c>
      <c r="D15" s="12"/>
    </row>
    <row r="16" spans="1:4" ht="12.75">
      <c r="A16" s="13">
        <v>10</v>
      </c>
      <c r="B16" s="64" t="s">
        <v>22</v>
      </c>
      <c r="C16" s="11" t="s">
        <v>12</v>
      </c>
      <c r="D16" s="12"/>
    </row>
    <row r="17" spans="1:4" ht="12.75">
      <c r="A17" s="13">
        <v>11</v>
      </c>
      <c r="B17" s="64" t="s">
        <v>23</v>
      </c>
      <c r="C17" s="11" t="s">
        <v>15</v>
      </c>
      <c r="D17" s="12"/>
    </row>
    <row r="18" spans="1:4" ht="12.75">
      <c r="A18" s="13">
        <v>12</v>
      </c>
      <c r="B18" s="64" t="s">
        <v>24</v>
      </c>
      <c r="C18" s="11" t="s">
        <v>15</v>
      </c>
      <c r="D18" s="12"/>
    </row>
    <row r="19" spans="1:4" ht="12.75">
      <c r="A19" s="13">
        <v>13</v>
      </c>
      <c r="B19" s="64" t="s">
        <v>25</v>
      </c>
      <c r="C19" s="11" t="s">
        <v>15</v>
      </c>
      <c r="D19" s="12"/>
    </row>
    <row r="20" spans="1:4" ht="12.75">
      <c r="A20" s="13">
        <v>14</v>
      </c>
      <c r="B20" s="64" t="s">
        <v>26</v>
      </c>
      <c r="C20" s="11" t="s">
        <v>15</v>
      </c>
      <c r="D20" s="12"/>
    </row>
    <row r="21" spans="1:4" ht="12.75">
      <c r="A21" s="13">
        <v>15</v>
      </c>
      <c r="B21" s="64" t="s">
        <v>27</v>
      </c>
      <c r="C21" s="11" t="s">
        <v>15</v>
      </c>
      <c r="D21" s="12"/>
    </row>
    <row r="22" spans="1:4" ht="12.75">
      <c r="A22" s="13">
        <v>16</v>
      </c>
      <c r="B22" s="64" t="s">
        <v>28</v>
      </c>
      <c r="C22" s="11" t="s">
        <v>12</v>
      </c>
      <c r="D22" s="12"/>
    </row>
    <row r="23" spans="1:4" ht="12.75">
      <c r="A23" s="13">
        <v>17</v>
      </c>
      <c r="B23" s="64" t="s">
        <v>29</v>
      </c>
      <c r="C23" s="11" t="s">
        <v>15</v>
      </c>
      <c r="D23" s="12"/>
    </row>
    <row r="24" spans="1:4" ht="17.25" customHeight="1">
      <c r="A24" s="13">
        <v>18</v>
      </c>
      <c r="B24" s="64" t="s">
        <v>30</v>
      </c>
      <c r="C24" s="11" t="s">
        <v>15</v>
      </c>
      <c r="D24" s="12"/>
    </row>
    <row r="25" spans="1:4" ht="21.75" customHeight="1">
      <c r="A25" s="13" t="s">
        <v>31</v>
      </c>
      <c r="B25" s="16" t="s">
        <v>32</v>
      </c>
      <c r="C25" s="11"/>
      <c r="D25" s="12"/>
    </row>
    <row r="26" spans="1:4" ht="12.75">
      <c r="A26" s="17">
        <v>1</v>
      </c>
      <c r="B26" s="18" t="s">
        <v>33</v>
      </c>
      <c r="C26" s="19" t="s">
        <v>15</v>
      </c>
      <c r="D26" s="20"/>
    </row>
    <row r="27" spans="1:4" ht="13.5" customHeight="1">
      <c r="A27" s="13">
        <v>2</v>
      </c>
      <c r="B27" s="65" t="s">
        <v>34</v>
      </c>
      <c r="C27" s="11" t="s">
        <v>15</v>
      </c>
      <c r="D27" s="12"/>
    </row>
    <row r="28" spans="1:4" ht="28.5" customHeight="1">
      <c r="A28" s="21"/>
      <c r="B28" s="22"/>
      <c r="C28" s="23"/>
      <c r="D28" s="3"/>
    </row>
    <row r="29" spans="1:4" ht="38.25" customHeight="1">
      <c r="A29" s="24"/>
      <c r="B29" s="22"/>
      <c r="C29" s="23"/>
      <c r="D29" s="3"/>
    </row>
    <row r="30" spans="1:4" ht="33.75" customHeight="1">
      <c r="A30" s="70" t="s">
        <v>35</v>
      </c>
      <c r="B30" s="70"/>
      <c r="C30" s="70"/>
      <c r="D30" s="70"/>
    </row>
    <row r="31" spans="1:4" ht="153">
      <c r="A31" s="25" t="s">
        <v>4</v>
      </c>
      <c r="B31" s="26" t="s">
        <v>36</v>
      </c>
      <c r="C31" s="25" t="s">
        <v>6</v>
      </c>
      <c r="D31" s="25" t="s">
        <v>7</v>
      </c>
    </row>
    <row r="32" spans="1:4" ht="25.5">
      <c r="A32" s="13">
        <v>1</v>
      </c>
      <c r="B32" s="27" t="s">
        <v>37</v>
      </c>
      <c r="C32" s="28" t="s">
        <v>12</v>
      </c>
      <c r="D32" s="12"/>
    </row>
    <row r="33" spans="1:4" ht="25.5">
      <c r="A33" s="13">
        <v>2</v>
      </c>
      <c r="B33" s="29" t="s">
        <v>38</v>
      </c>
      <c r="C33" s="28" t="s">
        <v>15</v>
      </c>
      <c r="D33" s="12"/>
    </row>
    <row r="34" spans="1:4" ht="12.75">
      <c r="A34" s="13">
        <v>3</v>
      </c>
      <c r="B34" s="27" t="s">
        <v>39</v>
      </c>
      <c r="C34" s="28" t="s">
        <v>12</v>
      </c>
      <c r="D34" s="12"/>
    </row>
    <row r="35" spans="1:4" ht="12.75">
      <c r="A35" s="13">
        <v>4</v>
      </c>
      <c r="B35" s="27" t="s">
        <v>40</v>
      </c>
      <c r="C35" s="28" t="s">
        <v>15</v>
      </c>
      <c r="D35" s="12"/>
    </row>
    <row r="36" spans="1:4" ht="29.25" customHeight="1">
      <c r="A36" s="13">
        <v>5</v>
      </c>
      <c r="B36" s="27" t="s">
        <v>41</v>
      </c>
      <c r="C36" s="28" t="s">
        <v>15</v>
      </c>
      <c r="D36" s="12"/>
    </row>
    <row r="37" spans="1:4" ht="26.25" customHeight="1">
      <c r="A37" s="13">
        <v>6</v>
      </c>
      <c r="B37" s="66" t="s">
        <v>87</v>
      </c>
      <c r="C37" s="28" t="s">
        <v>15</v>
      </c>
      <c r="D37" s="12"/>
    </row>
    <row r="38" spans="1:4" ht="19.5" customHeight="1">
      <c r="A38" s="30"/>
      <c r="B38" s="4" t="s">
        <v>42</v>
      </c>
      <c r="C38" s="14"/>
      <c r="D38" s="12"/>
    </row>
    <row r="39" spans="1:4" ht="19.5" customHeight="1">
      <c r="A39" s="30">
        <v>1</v>
      </c>
      <c r="B39" s="31" t="s">
        <v>43</v>
      </c>
      <c r="C39" s="28" t="s">
        <v>15</v>
      </c>
      <c r="D39" s="12"/>
    </row>
    <row r="40" spans="1:4" ht="12.75">
      <c r="A40" s="32"/>
      <c r="B40" s="22"/>
      <c r="C40" s="33"/>
      <c r="D40" s="3"/>
    </row>
    <row r="41" spans="1:4" ht="12.75">
      <c r="A41" s="34"/>
      <c r="B41" s="35" t="s">
        <v>44</v>
      </c>
      <c r="C41" s="34"/>
      <c r="D41" s="3"/>
    </row>
    <row r="42" spans="1:4" ht="12.75">
      <c r="A42" s="34"/>
      <c r="B42" s="36" t="s">
        <v>45</v>
      </c>
      <c r="C42" s="34"/>
      <c r="D42" s="3"/>
    </row>
    <row r="43" spans="1:4" ht="12.75">
      <c r="A43" s="34"/>
      <c r="B43" s="36" t="s">
        <v>46</v>
      </c>
      <c r="C43" s="34"/>
      <c r="D43" s="3"/>
    </row>
    <row r="44" spans="1:4" ht="15">
      <c r="A44" s="3"/>
      <c r="B44" s="37"/>
      <c r="C44" s="3"/>
      <c r="D44" s="3"/>
    </row>
    <row r="45" spans="1:4" ht="15">
      <c r="A45" s="37"/>
      <c r="B45" s="38" t="s">
        <v>47</v>
      </c>
      <c r="C45" s="3" t="s">
        <v>48</v>
      </c>
      <c r="D45" s="3"/>
    </row>
    <row r="46" spans="1:4" ht="12.75">
      <c r="A46" s="3"/>
      <c r="B46" s="3"/>
      <c r="C46" s="3" t="s">
        <v>48</v>
      </c>
      <c r="D46" s="3"/>
    </row>
  </sheetData>
  <sheetProtection selectLockedCells="1" selectUnlockedCells="1"/>
  <mergeCells count="5">
    <mergeCell ref="A1:D1"/>
    <mergeCell ref="A2:B2"/>
    <mergeCell ref="A3:D3"/>
    <mergeCell ref="A4:C4"/>
    <mergeCell ref="A30:D30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5.00390625" style="1" customWidth="1"/>
    <col min="2" max="2" width="78.7109375" style="1" customWidth="1"/>
    <col min="3" max="3" width="29.7109375" style="1" customWidth="1"/>
    <col min="4" max="4" width="18.28125" style="1" customWidth="1"/>
    <col min="5" max="16384" width="9.140625" style="1" customWidth="1"/>
  </cols>
  <sheetData>
    <row r="1" spans="1:3" ht="42" customHeight="1">
      <c r="A1" s="67" t="s">
        <v>0</v>
      </c>
      <c r="B1" s="67"/>
      <c r="C1" s="67"/>
    </row>
    <row r="2" spans="1:3" ht="30" customHeight="1">
      <c r="A2" s="71" t="s">
        <v>49</v>
      </c>
      <c r="B2" s="71"/>
      <c r="C2" s="71"/>
    </row>
    <row r="3" spans="1:3" ht="45.75" customHeight="1">
      <c r="A3" s="69" t="s">
        <v>50</v>
      </c>
      <c r="B3" s="69"/>
      <c r="C3" s="69"/>
    </row>
    <row r="4" spans="1:3" ht="34.5" customHeight="1">
      <c r="A4" s="39" t="s">
        <v>51</v>
      </c>
      <c r="B4" s="40" t="s">
        <v>52</v>
      </c>
      <c r="C4" s="40" t="s">
        <v>53</v>
      </c>
    </row>
    <row r="5" spans="1:3" ht="23.25" customHeight="1">
      <c r="A5" s="41">
        <v>1</v>
      </c>
      <c r="B5" s="42" t="s">
        <v>54</v>
      </c>
      <c r="C5" s="43">
        <v>37200</v>
      </c>
    </row>
    <row r="6" spans="1:3" ht="23.25" customHeight="1">
      <c r="A6" s="41"/>
      <c r="B6" s="4" t="s">
        <v>42</v>
      </c>
      <c r="C6" s="43"/>
    </row>
    <row r="7" spans="1:3" ht="21.75" customHeight="1">
      <c r="A7" s="41"/>
      <c r="B7" s="44" t="s">
        <v>43</v>
      </c>
      <c r="C7" s="43"/>
    </row>
    <row r="8" spans="1:3" ht="12.75">
      <c r="A8" s="35"/>
      <c r="B8" s="35"/>
      <c r="C8" s="35"/>
    </row>
    <row r="9" spans="1:5" ht="12.75">
      <c r="A9" s="35"/>
      <c r="B9" s="35" t="s">
        <v>55</v>
      </c>
      <c r="C9" s="35"/>
      <c r="D9" s="45"/>
      <c r="E9" s="45"/>
    </row>
    <row r="10" spans="1:5" ht="12.75">
      <c r="A10" s="46"/>
      <c r="B10" s="46"/>
      <c r="C10" s="46"/>
      <c r="D10" s="45"/>
      <c r="E10" s="45"/>
    </row>
    <row r="11" spans="1:5" ht="12.75">
      <c r="A11" s="46"/>
      <c r="B11" s="46"/>
      <c r="C11" s="46"/>
      <c r="D11" s="45"/>
      <c r="E11" s="45"/>
    </row>
    <row r="12" spans="1:3" ht="15">
      <c r="A12" s="3"/>
      <c r="B12" s="37"/>
      <c r="C12" s="3"/>
    </row>
    <row r="13" spans="1:3" ht="15">
      <c r="A13" s="37"/>
      <c r="B13" s="38" t="s">
        <v>47</v>
      </c>
      <c r="C13" s="3" t="s">
        <v>48</v>
      </c>
    </row>
    <row r="14" ht="12.75">
      <c r="C14" s="1" t="s">
        <v>48</v>
      </c>
    </row>
    <row r="15" ht="12.75">
      <c r="C15" s="1" t="s">
        <v>48</v>
      </c>
    </row>
  </sheetData>
  <sheetProtection selectLockedCells="1" selectUnlockedCells="1"/>
  <mergeCells count="3">
    <mergeCell ref="A1:C1"/>
    <mergeCell ref="A2:C2"/>
    <mergeCell ref="A3:C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5">
      <selection activeCell="F47" sqref="F47"/>
    </sheetView>
  </sheetViews>
  <sheetFormatPr defaultColWidth="11.57421875" defaultRowHeight="15"/>
  <cols>
    <col min="1" max="1" width="5.140625" style="0" customWidth="1"/>
    <col min="2" max="2" width="21.421875" style="0" customWidth="1"/>
    <col min="3" max="3" width="10.00390625" style="0" customWidth="1"/>
    <col min="4" max="4" width="10.140625" style="0" customWidth="1"/>
    <col min="5" max="5" width="13.7109375" style="0" customWidth="1"/>
    <col min="6" max="8" width="11.57421875" style="0" customWidth="1"/>
    <col min="9" max="9" width="8.28125" style="0" customWidth="1"/>
  </cols>
  <sheetData>
    <row r="1" spans="1:11" ht="41.2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6.25" customHeight="1">
      <c r="A2" s="73" t="s">
        <v>56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51" customHeight="1">
      <c r="A3" s="69" t="s">
        <v>50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" customHeight="1">
      <c r="A5" s="74" t="s">
        <v>57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ht="15">
      <c r="A6" s="47"/>
      <c r="B6" s="47"/>
      <c r="C6" s="48"/>
      <c r="D6" s="48"/>
      <c r="E6" s="48"/>
      <c r="F6" s="48"/>
      <c r="G6" s="48"/>
      <c r="H6" s="48"/>
      <c r="I6" s="48"/>
      <c r="J6" s="48"/>
      <c r="K6" s="48"/>
    </row>
    <row r="7" spans="1:11" ht="15">
      <c r="A7" s="75" t="s">
        <v>58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ht="51">
      <c r="A8" s="49" t="s">
        <v>4</v>
      </c>
      <c r="B8" s="49" t="s">
        <v>59</v>
      </c>
      <c r="C8" s="50" t="s">
        <v>60</v>
      </c>
      <c r="D8" s="50" t="s">
        <v>61</v>
      </c>
      <c r="E8" s="50" t="s">
        <v>62</v>
      </c>
      <c r="F8" s="50" t="s">
        <v>63</v>
      </c>
      <c r="G8" s="50" t="s">
        <v>64</v>
      </c>
      <c r="H8" s="50" t="s">
        <v>65</v>
      </c>
      <c r="I8" s="50" t="s">
        <v>66</v>
      </c>
      <c r="J8" s="50" t="s">
        <v>67</v>
      </c>
      <c r="K8" s="50" t="s">
        <v>68</v>
      </c>
    </row>
    <row r="9" spans="1:11" ht="41.25" customHeight="1">
      <c r="A9" s="51">
        <v>1</v>
      </c>
      <c r="B9" s="79" t="s">
        <v>54</v>
      </c>
      <c r="C9" s="51"/>
      <c r="D9" s="51"/>
      <c r="E9" s="51"/>
      <c r="F9" s="51"/>
      <c r="G9" s="51"/>
      <c r="H9" s="52">
        <f>F9*G9</f>
        <v>0</v>
      </c>
      <c r="I9" s="51"/>
      <c r="J9" s="51"/>
      <c r="K9" s="52">
        <f>H9+(H9*I9/100)</f>
        <v>0</v>
      </c>
    </row>
    <row r="10" spans="1:11" ht="15" customHeight="1">
      <c r="A10" s="53"/>
      <c r="B10" s="76" t="s">
        <v>69</v>
      </c>
      <c r="C10" s="76"/>
      <c r="D10" s="76"/>
      <c r="E10" s="76"/>
      <c r="F10" s="76"/>
      <c r="G10" s="76"/>
      <c r="H10" s="54">
        <f>SUM(H9)</f>
        <v>0</v>
      </c>
      <c r="I10" s="55" t="s">
        <v>70</v>
      </c>
      <c r="J10" s="55" t="s">
        <v>70</v>
      </c>
      <c r="K10" s="54">
        <f>SUM(K9)</f>
        <v>0</v>
      </c>
    </row>
    <row r="11" spans="1:11" ht="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1" ht="1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1" ht="1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5">
      <c r="A14" s="75" t="s">
        <v>71</v>
      </c>
      <c r="B14" s="75"/>
      <c r="C14" s="75"/>
      <c r="D14" s="75"/>
      <c r="E14" s="75"/>
      <c r="F14" s="75"/>
      <c r="G14" s="75"/>
      <c r="H14" s="75"/>
      <c r="I14" s="75"/>
      <c r="J14" s="75"/>
      <c r="K14" s="57"/>
    </row>
    <row r="15" spans="1:11" ht="81.75" customHeight="1">
      <c r="A15" s="58" t="s">
        <v>4</v>
      </c>
      <c r="B15" s="59" t="s">
        <v>60</v>
      </c>
      <c r="C15" s="59" t="s">
        <v>61</v>
      </c>
      <c r="D15" s="59" t="s">
        <v>62</v>
      </c>
      <c r="E15" s="59" t="s">
        <v>63</v>
      </c>
      <c r="F15" s="59" t="s">
        <v>64</v>
      </c>
      <c r="G15" s="59" t="s">
        <v>65</v>
      </c>
      <c r="H15" s="59" t="s">
        <v>66</v>
      </c>
      <c r="I15" s="59" t="s">
        <v>67</v>
      </c>
      <c r="J15" s="59" t="s">
        <v>68</v>
      </c>
      <c r="K15" s="60"/>
    </row>
    <row r="16" spans="1:11" ht="15">
      <c r="A16" s="53">
        <v>1</v>
      </c>
      <c r="B16" s="53"/>
      <c r="C16" s="53"/>
      <c r="D16" s="53"/>
      <c r="E16" s="53"/>
      <c r="F16" s="53"/>
      <c r="G16" s="61">
        <f>E16*F16</f>
        <v>0</v>
      </c>
      <c r="H16" s="53"/>
      <c r="I16" s="53"/>
      <c r="J16" s="61">
        <f>G16+(G16*H16/100)</f>
        <v>0</v>
      </c>
      <c r="K16" s="56"/>
    </row>
    <row r="17" spans="1:11" ht="15">
      <c r="A17" s="53">
        <v>2</v>
      </c>
      <c r="B17" s="53"/>
      <c r="C17" s="53"/>
      <c r="D17" s="53"/>
      <c r="E17" s="53"/>
      <c r="F17" s="53"/>
      <c r="G17" s="61">
        <f>E17*F17</f>
        <v>0</v>
      </c>
      <c r="H17" s="53"/>
      <c r="I17" s="53"/>
      <c r="J17" s="61">
        <f>G17+(G17*H17/100)</f>
        <v>0</v>
      </c>
      <c r="K17" s="56"/>
    </row>
    <row r="18" spans="1:11" ht="15">
      <c r="A18" s="53">
        <v>3</v>
      </c>
      <c r="B18" s="53"/>
      <c r="C18" s="53"/>
      <c r="D18" s="53"/>
      <c r="E18" s="53"/>
      <c r="F18" s="53"/>
      <c r="G18" s="61">
        <f>E18*F18</f>
        <v>0</v>
      </c>
      <c r="H18" s="53"/>
      <c r="I18" s="53"/>
      <c r="J18" s="61">
        <f>G18+(G18*H18/100)</f>
        <v>0</v>
      </c>
      <c r="K18" s="56"/>
    </row>
    <row r="19" spans="1:11" ht="15">
      <c r="A19" s="53" t="s">
        <v>72</v>
      </c>
      <c r="B19" s="53"/>
      <c r="C19" s="53"/>
      <c r="D19" s="53"/>
      <c r="E19" s="53"/>
      <c r="F19" s="53"/>
      <c r="G19" s="61">
        <f>E19*F19</f>
        <v>0</v>
      </c>
      <c r="H19" s="53"/>
      <c r="I19" s="53"/>
      <c r="J19" s="61">
        <f>G19+(G19*H19/100)</f>
        <v>0</v>
      </c>
      <c r="K19" s="56"/>
    </row>
    <row r="20" spans="1:11" ht="15" customHeight="1">
      <c r="A20" s="53"/>
      <c r="B20" s="76" t="s">
        <v>69</v>
      </c>
      <c r="C20" s="76"/>
      <c r="D20" s="76"/>
      <c r="E20" s="76"/>
      <c r="F20" s="76"/>
      <c r="G20" s="62">
        <f>SUM(G16:G19)</f>
        <v>0</v>
      </c>
      <c r="H20" s="55" t="s">
        <v>70</v>
      </c>
      <c r="I20" s="55" t="s">
        <v>70</v>
      </c>
      <c r="J20" s="62">
        <f>SUM(J16:J19)</f>
        <v>0</v>
      </c>
      <c r="K20" s="56"/>
    </row>
    <row r="21" spans="1:11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</row>
    <row r="22" spans="1:11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5">
      <c r="A24" s="75" t="s">
        <v>73</v>
      </c>
      <c r="B24" s="75"/>
      <c r="C24" s="75"/>
      <c r="D24" s="75"/>
      <c r="E24" s="75"/>
      <c r="F24" s="75"/>
      <c r="G24" s="75"/>
      <c r="H24" s="75"/>
      <c r="I24" s="75"/>
      <c r="J24" s="75"/>
      <c r="K24" s="57"/>
    </row>
    <row r="25" spans="1:11" ht="74.25" customHeight="1">
      <c r="A25" s="58" t="s">
        <v>4</v>
      </c>
      <c r="B25" s="59" t="s">
        <v>60</v>
      </c>
      <c r="C25" s="59" t="s">
        <v>61</v>
      </c>
      <c r="D25" s="59" t="s">
        <v>62</v>
      </c>
      <c r="E25" s="59" t="s">
        <v>63</v>
      </c>
      <c r="F25" s="59" t="s">
        <v>64</v>
      </c>
      <c r="G25" s="59" t="s">
        <v>65</v>
      </c>
      <c r="H25" s="59" t="s">
        <v>66</v>
      </c>
      <c r="I25" s="59" t="s">
        <v>67</v>
      </c>
      <c r="J25" s="59" t="s">
        <v>68</v>
      </c>
      <c r="K25" s="60"/>
    </row>
    <row r="26" spans="1:11" ht="15">
      <c r="A26" s="53">
        <v>1</v>
      </c>
      <c r="B26" s="53"/>
      <c r="C26" s="53"/>
      <c r="D26" s="53"/>
      <c r="E26" s="53"/>
      <c r="F26" s="53"/>
      <c r="G26" s="61">
        <f>E26*F26</f>
        <v>0</v>
      </c>
      <c r="H26" s="53"/>
      <c r="I26" s="53"/>
      <c r="J26" s="61">
        <f>G26+(G26*H26/100)</f>
        <v>0</v>
      </c>
      <c r="K26" s="56"/>
    </row>
    <row r="27" spans="1:11" ht="15">
      <c r="A27" s="53">
        <v>2</v>
      </c>
      <c r="B27" s="53"/>
      <c r="C27" s="53"/>
      <c r="D27" s="53"/>
      <c r="E27" s="53"/>
      <c r="F27" s="53"/>
      <c r="G27" s="61">
        <f>E27*F27</f>
        <v>0</v>
      </c>
      <c r="H27" s="53"/>
      <c r="I27" s="53"/>
      <c r="J27" s="61">
        <f>G27+(G27*H27/100)</f>
        <v>0</v>
      </c>
      <c r="K27" s="56"/>
    </row>
    <row r="28" spans="1:11" ht="15">
      <c r="A28" s="53">
        <v>3</v>
      </c>
      <c r="B28" s="53"/>
      <c r="C28" s="53"/>
      <c r="D28" s="53"/>
      <c r="E28" s="53"/>
      <c r="F28" s="53"/>
      <c r="G28" s="61">
        <f>E28*F28</f>
        <v>0</v>
      </c>
      <c r="H28" s="53"/>
      <c r="I28" s="53"/>
      <c r="J28" s="61">
        <f>G28+(G28*H28/100)</f>
        <v>0</v>
      </c>
      <c r="K28" s="56"/>
    </row>
    <row r="29" spans="1:11" ht="15">
      <c r="A29" s="53" t="s">
        <v>72</v>
      </c>
      <c r="B29" s="53"/>
      <c r="C29" s="53"/>
      <c r="D29" s="53"/>
      <c r="E29" s="53"/>
      <c r="F29" s="53"/>
      <c r="G29" s="61">
        <f>E29*F29</f>
        <v>0</v>
      </c>
      <c r="H29" s="53"/>
      <c r="I29" s="53"/>
      <c r="J29" s="61">
        <f>G29+(G29*H29/100)</f>
        <v>0</v>
      </c>
      <c r="K29" s="56"/>
    </row>
    <row r="30" spans="1:11" ht="15">
      <c r="A30" s="53"/>
      <c r="B30" s="76" t="s">
        <v>69</v>
      </c>
      <c r="C30" s="76"/>
      <c r="D30" s="76"/>
      <c r="E30" s="76"/>
      <c r="F30" s="76"/>
      <c r="G30" s="62">
        <f>SUM(G26:G29)</f>
        <v>0</v>
      </c>
      <c r="H30" s="55" t="s">
        <v>70</v>
      </c>
      <c r="I30" s="55" t="s">
        <v>70</v>
      </c>
      <c r="J30" s="62">
        <f>SUM(J26:J29)</f>
        <v>0</v>
      </c>
      <c r="K30" s="56"/>
    </row>
    <row r="31" spans="1:11" ht="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1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</row>
    <row r="33" spans="1:1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5">
      <c r="A34" s="75" t="s">
        <v>74</v>
      </c>
      <c r="B34" s="75"/>
      <c r="C34" s="75"/>
      <c r="D34" s="75"/>
      <c r="E34" s="75"/>
      <c r="F34" s="75"/>
      <c r="G34" s="75"/>
      <c r="H34" s="75"/>
      <c r="I34" s="75"/>
      <c r="J34" s="75"/>
      <c r="K34" s="57"/>
    </row>
    <row r="35" spans="1:11" ht="78.75" customHeight="1">
      <c r="A35" s="58" t="s">
        <v>4</v>
      </c>
      <c r="B35" s="59" t="s">
        <v>60</v>
      </c>
      <c r="C35" s="59" t="s">
        <v>61</v>
      </c>
      <c r="D35" s="59" t="s">
        <v>75</v>
      </c>
      <c r="E35" s="59" t="s">
        <v>63</v>
      </c>
      <c r="F35" s="59" t="s">
        <v>64</v>
      </c>
      <c r="G35" s="59" t="s">
        <v>65</v>
      </c>
      <c r="H35" s="59" t="s">
        <v>66</v>
      </c>
      <c r="I35" s="59" t="s">
        <v>67</v>
      </c>
      <c r="J35" s="59" t="s">
        <v>68</v>
      </c>
      <c r="K35" s="60"/>
    </row>
    <row r="36" spans="1:11" ht="15">
      <c r="A36" s="53">
        <v>1</v>
      </c>
      <c r="B36" s="53"/>
      <c r="C36" s="53"/>
      <c r="D36" s="53"/>
      <c r="E36" s="53"/>
      <c r="F36" s="53"/>
      <c r="G36" s="61">
        <f>E36*F36</f>
        <v>0</v>
      </c>
      <c r="H36" s="53"/>
      <c r="I36" s="53"/>
      <c r="J36" s="61">
        <f>G36+(G36*H36/100)</f>
        <v>0</v>
      </c>
      <c r="K36" s="56"/>
    </row>
    <row r="37" spans="1:11" ht="15">
      <c r="A37" s="53">
        <v>2</v>
      </c>
      <c r="B37" s="53"/>
      <c r="C37" s="53"/>
      <c r="D37" s="53"/>
      <c r="E37" s="53"/>
      <c r="F37" s="53"/>
      <c r="G37" s="61">
        <f>E37*F37</f>
        <v>0</v>
      </c>
      <c r="H37" s="53"/>
      <c r="I37" s="53"/>
      <c r="J37" s="61">
        <f>G37+(G37*H37/100)</f>
        <v>0</v>
      </c>
      <c r="K37" s="56"/>
    </row>
    <row r="38" spans="1:11" ht="15">
      <c r="A38" s="53">
        <v>3</v>
      </c>
      <c r="B38" s="53"/>
      <c r="C38" s="53"/>
      <c r="D38" s="53"/>
      <c r="E38" s="53"/>
      <c r="F38" s="53"/>
      <c r="G38" s="61">
        <f>E38*F38</f>
        <v>0</v>
      </c>
      <c r="H38" s="53"/>
      <c r="I38" s="53"/>
      <c r="J38" s="61">
        <f>G38+(G38*H38/100)</f>
        <v>0</v>
      </c>
      <c r="K38" s="56"/>
    </row>
    <row r="39" spans="1:11" ht="15">
      <c r="A39" s="53" t="s">
        <v>72</v>
      </c>
      <c r="B39" s="53"/>
      <c r="C39" s="53"/>
      <c r="D39" s="53"/>
      <c r="E39" s="53"/>
      <c r="F39" s="53"/>
      <c r="G39" s="61">
        <f>E39*F39</f>
        <v>0</v>
      </c>
      <c r="H39" s="53"/>
      <c r="I39" s="53"/>
      <c r="J39" s="61">
        <f>G39+(G39*H39/100)</f>
        <v>0</v>
      </c>
      <c r="K39" s="56"/>
    </row>
    <row r="40" spans="1:11" ht="15" customHeight="1">
      <c r="A40" s="53"/>
      <c r="B40" s="76" t="s">
        <v>69</v>
      </c>
      <c r="C40" s="76"/>
      <c r="D40" s="76"/>
      <c r="E40" s="76"/>
      <c r="F40" s="76"/>
      <c r="G40" s="62">
        <f>SUM(G36:G39)</f>
        <v>0</v>
      </c>
      <c r="H40" s="55" t="s">
        <v>70</v>
      </c>
      <c r="I40" s="55" t="s">
        <v>70</v>
      </c>
      <c r="J40" s="62">
        <f>SUM(J36:J39)</f>
        <v>0</v>
      </c>
      <c r="K40" s="56"/>
    </row>
    <row r="41" spans="1:11" ht="15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1:11" ht="15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1:11" ht="1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1:11" ht="25.5">
      <c r="A44" s="56"/>
      <c r="B44" s="77" t="s">
        <v>76</v>
      </c>
      <c r="C44" s="78" t="s">
        <v>77</v>
      </c>
      <c r="D44" s="78" t="s">
        <v>78</v>
      </c>
      <c r="E44" s="56"/>
      <c r="F44" s="56"/>
      <c r="G44" s="56"/>
      <c r="H44" s="56"/>
      <c r="I44" s="56"/>
      <c r="J44" s="56"/>
      <c r="K44" s="56"/>
    </row>
    <row r="45" spans="1:11" ht="26.25">
      <c r="A45" s="56"/>
      <c r="B45" s="80" t="s">
        <v>79</v>
      </c>
      <c r="C45" s="63">
        <f>H10+G20+G30+G40</f>
        <v>0</v>
      </c>
      <c r="D45" s="63">
        <f>K10+J20+J30+J40</f>
        <v>0</v>
      </c>
      <c r="E45" s="56"/>
      <c r="F45" s="56"/>
      <c r="G45" s="56"/>
      <c r="H45" s="56"/>
      <c r="I45" s="56"/>
      <c r="J45" s="56"/>
      <c r="K45" s="56"/>
    </row>
    <row r="46" spans="1:11" ht="15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1:11" ht="15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1:11" ht="15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1:11" ht="15">
      <c r="A50" s="56"/>
      <c r="B50" s="38" t="s">
        <v>47</v>
      </c>
      <c r="C50" s="56"/>
      <c r="D50" s="56"/>
      <c r="E50" s="56"/>
      <c r="F50" s="56"/>
      <c r="G50" s="56"/>
      <c r="H50" s="56"/>
      <c r="I50" s="56"/>
      <c r="J50" s="56"/>
      <c r="K50" s="56"/>
    </row>
  </sheetData>
  <sheetProtection selectLockedCells="1" selectUnlockedCells="1"/>
  <mergeCells count="12">
    <mergeCell ref="A14:J14"/>
    <mergeCell ref="B20:F20"/>
    <mergeCell ref="A24:J24"/>
    <mergeCell ref="B30:F30"/>
    <mergeCell ref="A34:J34"/>
    <mergeCell ref="B40:F40"/>
    <mergeCell ref="A1:K1"/>
    <mergeCell ref="A2:K2"/>
    <mergeCell ref="A3:K3"/>
    <mergeCell ref="A5:K5"/>
    <mergeCell ref="A7:K7"/>
    <mergeCell ref="B10:G10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J27" sqref="J27"/>
    </sheetView>
  </sheetViews>
  <sheetFormatPr defaultColWidth="11.57421875" defaultRowHeight="15"/>
  <cols>
    <col min="1" max="1" width="6.28125" style="0" customWidth="1"/>
    <col min="2" max="2" width="59.00390625" style="0" customWidth="1"/>
  </cols>
  <sheetData>
    <row r="1" spans="1:6" ht="36" customHeight="1">
      <c r="A1" s="72" t="s">
        <v>0</v>
      </c>
      <c r="B1" s="72"/>
      <c r="C1" s="72"/>
      <c r="D1" s="72"/>
      <c r="E1" s="72"/>
      <c r="F1" s="72"/>
    </row>
    <row r="2" spans="1:6" ht="26.25" customHeight="1">
      <c r="A2" s="71" t="s">
        <v>80</v>
      </c>
      <c r="B2" s="71"/>
      <c r="C2" s="2"/>
      <c r="D2" s="38"/>
      <c r="E2" s="38"/>
      <c r="F2" s="38"/>
    </row>
    <row r="3" spans="1:6" ht="39.75" customHeight="1">
      <c r="A3" s="69" t="s">
        <v>50</v>
      </c>
      <c r="B3" s="69"/>
      <c r="C3" s="69"/>
      <c r="D3" s="69"/>
      <c r="E3" s="69"/>
      <c r="F3" s="69"/>
    </row>
    <row r="4" spans="1:6" ht="15">
      <c r="A4" s="38"/>
      <c r="B4" s="38"/>
      <c r="C4" s="38"/>
      <c r="D4" s="38"/>
      <c r="E4" s="38"/>
      <c r="F4" s="38"/>
    </row>
    <row r="5" spans="1:6" ht="15" customHeight="1">
      <c r="A5" s="74" t="s">
        <v>81</v>
      </c>
      <c r="B5" s="74"/>
      <c r="C5" s="74"/>
      <c r="D5" s="74"/>
      <c r="E5" s="74"/>
      <c r="F5" s="74"/>
    </row>
    <row r="6" spans="1:6" ht="15">
      <c r="A6" s="38"/>
      <c r="B6" s="38"/>
      <c r="C6" s="38"/>
      <c r="D6" s="38"/>
      <c r="E6" s="38"/>
      <c r="F6" s="38"/>
    </row>
    <row r="7" spans="1:6" ht="38.25">
      <c r="A7" s="59" t="s">
        <v>4</v>
      </c>
      <c r="B7" s="59" t="s">
        <v>82</v>
      </c>
      <c r="C7" s="59" t="s">
        <v>83</v>
      </c>
      <c r="D7" s="59" t="s">
        <v>84</v>
      </c>
      <c r="E7" s="59" t="s">
        <v>85</v>
      </c>
      <c r="F7" s="59" t="s">
        <v>86</v>
      </c>
    </row>
    <row r="8" spans="1:6" ht="15">
      <c r="A8" s="53">
        <v>1</v>
      </c>
      <c r="B8" s="53"/>
      <c r="C8" s="53"/>
      <c r="D8" s="61">
        <f>C8*48</f>
        <v>0</v>
      </c>
      <c r="E8" s="53"/>
      <c r="F8" s="61">
        <f>D8+(D8*E8/100)</f>
        <v>0</v>
      </c>
    </row>
    <row r="9" spans="1:6" ht="15">
      <c r="A9" s="53">
        <v>2</v>
      </c>
      <c r="B9" s="53"/>
      <c r="C9" s="53"/>
      <c r="D9" s="61">
        <f>C9*48</f>
        <v>0</v>
      </c>
      <c r="E9" s="53"/>
      <c r="F9" s="61">
        <f>D9+(D9*E9/100)</f>
        <v>0</v>
      </c>
    </row>
    <row r="10" spans="1:6" ht="15">
      <c r="A10" s="53">
        <v>3</v>
      </c>
      <c r="B10" s="53"/>
      <c r="C10" s="53"/>
      <c r="D10" s="61">
        <f>C10*48</f>
        <v>0</v>
      </c>
      <c r="E10" s="53"/>
      <c r="F10" s="61">
        <f>D10+(D10*E10/100)</f>
        <v>0</v>
      </c>
    </row>
    <row r="11" spans="1:6" ht="15">
      <c r="A11" s="53" t="s">
        <v>72</v>
      </c>
      <c r="B11" s="53"/>
      <c r="C11" s="53"/>
      <c r="D11" s="61">
        <f>C11*48</f>
        <v>0</v>
      </c>
      <c r="E11" s="53"/>
      <c r="F11" s="61">
        <f>D11+(D11*E11/100)</f>
        <v>0</v>
      </c>
    </row>
    <row r="12" spans="1:6" ht="15" customHeight="1">
      <c r="A12" s="53"/>
      <c r="B12" s="76" t="s">
        <v>69</v>
      </c>
      <c r="C12" s="76"/>
      <c r="D12" s="62">
        <f>SUM(D8:D11)</f>
        <v>0</v>
      </c>
      <c r="E12" s="53"/>
      <c r="F12" s="62">
        <f>SUM(F8:F11)</f>
        <v>0</v>
      </c>
    </row>
    <row r="13" spans="1:6" ht="15">
      <c r="A13" s="38"/>
      <c r="B13" s="38"/>
      <c r="C13" s="38"/>
      <c r="D13" s="38"/>
      <c r="E13" s="38"/>
      <c r="F13" s="38"/>
    </row>
    <row r="14" spans="1:6" ht="15">
      <c r="A14" s="38"/>
      <c r="B14" s="38"/>
      <c r="C14" s="38"/>
      <c r="D14" s="38"/>
      <c r="E14" s="38"/>
      <c r="F14" s="38"/>
    </row>
    <row r="15" spans="1:6" ht="15">
      <c r="A15" s="38"/>
      <c r="B15" s="38" t="s">
        <v>47</v>
      </c>
      <c r="C15" s="38"/>
      <c r="D15" s="38"/>
      <c r="E15" s="38"/>
      <c r="F15" s="38"/>
    </row>
  </sheetData>
  <sheetProtection selectLockedCells="1" selectUnlockedCells="1"/>
  <mergeCells count="5">
    <mergeCell ref="A1:F1"/>
    <mergeCell ref="A2:B2"/>
    <mergeCell ref="A3:F3"/>
    <mergeCell ref="A5:F5"/>
    <mergeCell ref="B12:C12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iwona</cp:lastModifiedBy>
  <cp:lastPrinted>2020-06-08T09:28:06Z</cp:lastPrinted>
  <dcterms:modified xsi:type="dcterms:W3CDTF">2020-06-08T09:28:10Z</dcterms:modified>
  <cp:category/>
  <cp:version/>
  <cp:contentType/>
  <cp:contentStatus/>
</cp:coreProperties>
</file>