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30" yWindow="435" windowWidth="9435" windowHeight="4185" tabRatio="876" activeTab="7"/>
  </bookViews>
  <sheets>
    <sheet name="Część nr 1" sheetId="1" r:id="rId1"/>
    <sheet name="Część nr 2" sheetId="2" r:id="rId2"/>
    <sheet name="Część nr 3" sheetId="5" r:id="rId3"/>
    <sheet name="Część nr 4" sheetId="6" r:id="rId4"/>
    <sheet name="Część nr 5" sheetId="16" r:id="rId5"/>
    <sheet name="Część nr 6" sheetId="17" r:id="rId6"/>
    <sheet name="Część nr 7" sheetId="8" r:id="rId7"/>
    <sheet name="Część nr 8" sheetId="18" r:id="rId8"/>
  </sheets>
  <definedNames>
    <definedName name="_xlnm.Print_Area" localSheetId="0">'Część nr 1'!$A$1:$I$28</definedName>
    <definedName name="_xlnm.Print_Area" localSheetId="1">'Część nr 2'!$A$1:$J$81</definedName>
    <definedName name="_xlnm.Print_Area" localSheetId="2">'Część nr 3'!$A$1:$K$43</definedName>
    <definedName name="_xlnm.Print_Area" localSheetId="3">'Część nr 4'!$A$1:$J$48</definedName>
    <definedName name="_xlnm.Print_Area" localSheetId="4">'Część nr 5'!$A$1:$K$107</definedName>
    <definedName name="_xlnm.Print_Area" localSheetId="6">'Część nr 7'!#REF!</definedName>
  </definedNames>
  <calcPr calcId="144525"/>
</workbook>
</file>

<file path=xl/calcChain.xml><?xml version="1.0" encoding="utf-8"?>
<calcChain xmlns="http://schemas.openxmlformats.org/spreadsheetml/2006/main">
  <c r="J99" i="17" l="1"/>
  <c r="H99" i="17"/>
  <c r="K99" i="17" s="1"/>
  <c r="H174" i="17"/>
  <c r="K174" i="17" s="1"/>
  <c r="H172" i="17"/>
  <c r="K172" i="17" s="1"/>
  <c r="H152" i="17"/>
  <c r="K152" i="17" s="1"/>
  <c r="H125" i="17" l="1"/>
  <c r="K125" i="17" s="1"/>
  <c r="H124" i="17"/>
  <c r="K124" i="17" s="1"/>
  <c r="J10" i="17" l="1"/>
  <c r="H10" i="17"/>
  <c r="K10" i="17" s="1"/>
  <c r="J89" i="17"/>
  <c r="J90" i="17"/>
  <c r="J91" i="17"/>
  <c r="H91" i="17"/>
  <c r="K91" i="17" s="1"/>
  <c r="H90" i="17"/>
  <c r="K90" i="17" s="1"/>
  <c r="H89" i="17"/>
  <c r="K89" i="17" s="1"/>
  <c r="H166" i="17"/>
  <c r="K166" i="17" s="1"/>
  <c r="J166" i="17"/>
  <c r="H27" i="17"/>
  <c r="K27" i="17"/>
  <c r="J27" i="17"/>
  <c r="I25" i="16"/>
  <c r="G25" i="16"/>
  <c r="J25" i="16" s="1"/>
  <c r="H22" i="18" l="1"/>
  <c r="K22" i="18" s="1"/>
  <c r="J22" i="18"/>
  <c r="H7" i="18"/>
  <c r="K7" i="18" s="1"/>
  <c r="H8" i="18"/>
  <c r="K8" i="18" s="1"/>
  <c r="H9" i="18"/>
  <c r="H10" i="18"/>
  <c r="K10" i="18" s="1"/>
  <c r="H11" i="18"/>
  <c r="K11" i="18" s="1"/>
  <c r="H12" i="18"/>
  <c r="K12" i="18" s="1"/>
  <c r="H13" i="18"/>
  <c r="H14" i="18"/>
  <c r="K14" i="18" s="1"/>
  <c r="H15" i="18"/>
  <c r="H16" i="18"/>
  <c r="K16" i="18" s="1"/>
  <c r="H17" i="18"/>
  <c r="H18" i="18"/>
  <c r="H19" i="18"/>
  <c r="K19" i="18" s="1"/>
  <c r="H20" i="18"/>
  <c r="K20" i="18" s="1"/>
  <c r="H21" i="18"/>
  <c r="K21" i="18" s="1"/>
  <c r="H23" i="18"/>
  <c r="K23" i="18" s="1"/>
  <c r="H24" i="18"/>
  <c r="K24" i="18" s="1"/>
  <c r="H25" i="18"/>
  <c r="K25" i="18" s="1"/>
  <c r="H26" i="18"/>
  <c r="H27" i="18"/>
  <c r="K27" i="18" s="1"/>
  <c r="H28" i="18"/>
  <c r="K28" i="18" s="1"/>
  <c r="H29" i="18"/>
  <c r="K29" i="18" s="1"/>
  <c r="H30" i="18"/>
  <c r="K30" i="18" s="1"/>
  <c r="H31" i="18"/>
  <c r="K31" i="18" s="1"/>
  <c r="H32" i="18"/>
  <c r="K32" i="18" s="1"/>
  <c r="H33" i="18"/>
  <c r="K33" i="18" s="1"/>
  <c r="H34" i="18"/>
  <c r="H35" i="18"/>
  <c r="K35" i="18" s="1"/>
  <c r="H36" i="18"/>
  <c r="K36" i="18" s="1"/>
  <c r="H37" i="18"/>
  <c r="K37" i="18" s="1"/>
  <c r="H38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K9" i="18"/>
  <c r="K13" i="18"/>
  <c r="K26" i="18"/>
  <c r="K34" i="18"/>
  <c r="K38" i="18"/>
  <c r="K15" i="18"/>
  <c r="K17" i="18"/>
  <c r="K18" i="18"/>
  <c r="J6" i="18"/>
  <c r="H6" i="18"/>
  <c r="K6" i="18" s="1"/>
  <c r="K39" i="18" l="1"/>
  <c r="H39" i="18"/>
  <c r="I7" i="8"/>
  <c r="G7" i="8"/>
  <c r="N11" i="18"/>
  <c r="N9" i="18"/>
  <c r="N8" i="18"/>
  <c r="J7" i="8" l="1"/>
  <c r="J176" i="17"/>
  <c r="J175" i="17"/>
  <c r="H176" i="17"/>
  <c r="K176" i="17" s="1"/>
  <c r="H175" i="17"/>
  <c r="K175" i="17" s="1"/>
  <c r="J25" i="17"/>
  <c r="H25" i="17"/>
  <c r="K25" i="17" s="1"/>
  <c r="J169" i="17"/>
  <c r="H169" i="17"/>
  <c r="K169" i="17" s="1"/>
  <c r="J122" i="17"/>
  <c r="H122" i="17"/>
  <c r="K122" i="17" s="1"/>
  <c r="I37" i="6"/>
  <c r="G37" i="6"/>
  <c r="J37" i="6" s="1"/>
  <c r="I7" i="6"/>
  <c r="G7" i="6"/>
  <c r="J7" i="6" s="1"/>
  <c r="J7" i="17"/>
  <c r="J8" i="17"/>
  <c r="J9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6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92" i="17"/>
  <c r="J93" i="17"/>
  <c r="J94" i="17"/>
  <c r="J95" i="17"/>
  <c r="J96" i="17"/>
  <c r="J97" i="17"/>
  <c r="J98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113" i="17"/>
  <c r="J114" i="17"/>
  <c r="J115" i="17"/>
  <c r="J116" i="17"/>
  <c r="J117" i="17"/>
  <c r="J118" i="17"/>
  <c r="J119" i="17"/>
  <c r="J120" i="17"/>
  <c r="J121" i="17"/>
  <c r="J123" i="17"/>
  <c r="J126" i="17"/>
  <c r="J127" i="17"/>
  <c r="J128" i="17"/>
  <c r="J129" i="17"/>
  <c r="J130" i="17"/>
  <c r="J131" i="17"/>
  <c r="J132" i="17"/>
  <c r="J133" i="17"/>
  <c r="J134" i="17"/>
  <c r="J135" i="17"/>
  <c r="J136" i="17"/>
  <c r="J137" i="17"/>
  <c r="J138" i="17"/>
  <c r="J139" i="17"/>
  <c r="J140" i="17"/>
  <c r="J141" i="17"/>
  <c r="J142" i="17"/>
  <c r="J143" i="17"/>
  <c r="J144" i="17"/>
  <c r="J145" i="17"/>
  <c r="J146" i="17"/>
  <c r="J147" i="17"/>
  <c r="J148" i="17"/>
  <c r="J149" i="17"/>
  <c r="J150" i="17"/>
  <c r="J151" i="17"/>
  <c r="J153" i="17"/>
  <c r="J154" i="17"/>
  <c r="J155" i="17"/>
  <c r="J156" i="17"/>
  <c r="J157" i="17"/>
  <c r="J158" i="17"/>
  <c r="J159" i="17"/>
  <c r="J160" i="17"/>
  <c r="J161" i="17"/>
  <c r="J162" i="17"/>
  <c r="J163" i="17"/>
  <c r="J164" i="17"/>
  <c r="J165" i="17"/>
  <c r="J167" i="17"/>
  <c r="J168" i="17"/>
  <c r="J170" i="17"/>
  <c r="J171" i="17"/>
  <c r="J173" i="17"/>
  <c r="J177" i="17"/>
  <c r="J178" i="17"/>
  <c r="J179" i="17"/>
  <c r="J180" i="17"/>
  <c r="J181" i="17"/>
  <c r="J182" i="17"/>
  <c r="J183" i="17"/>
  <c r="H7" i="17"/>
  <c r="K7" i="17" s="1"/>
  <c r="H8" i="17"/>
  <c r="K8" i="17" s="1"/>
  <c r="H9" i="17"/>
  <c r="K9" i="17" s="1"/>
  <c r="H11" i="17"/>
  <c r="K11" i="17" s="1"/>
  <c r="H12" i="17"/>
  <c r="K12" i="17" s="1"/>
  <c r="H13" i="17"/>
  <c r="K13" i="17" s="1"/>
  <c r="H14" i="17"/>
  <c r="K14" i="17" s="1"/>
  <c r="H15" i="17"/>
  <c r="K15" i="17" s="1"/>
  <c r="H16" i="17"/>
  <c r="K16" i="17" s="1"/>
  <c r="H17" i="17"/>
  <c r="K17" i="17" s="1"/>
  <c r="H18" i="17"/>
  <c r="K18" i="17" s="1"/>
  <c r="H19" i="17"/>
  <c r="K19" i="17" s="1"/>
  <c r="H20" i="17"/>
  <c r="K20" i="17" s="1"/>
  <c r="H21" i="17"/>
  <c r="K21" i="17" s="1"/>
  <c r="H22" i="17"/>
  <c r="K22" i="17" s="1"/>
  <c r="H23" i="17"/>
  <c r="K23" i="17" s="1"/>
  <c r="H24" i="17"/>
  <c r="K24" i="17" s="1"/>
  <c r="H26" i="17"/>
  <c r="K26" i="17" s="1"/>
  <c r="H28" i="17"/>
  <c r="K28" i="17" s="1"/>
  <c r="H29" i="17"/>
  <c r="K29" i="17" s="1"/>
  <c r="H30" i="17"/>
  <c r="K30" i="17" s="1"/>
  <c r="H31" i="17"/>
  <c r="K31" i="17" s="1"/>
  <c r="H32" i="17"/>
  <c r="K32" i="17" s="1"/>
  <c r="H33" i="17"/>
  <c r="K33" i="17" s="1"/>
  <c r="H34" i="17"/>
  <c r="K34" i="17" s="1"/>
  <c r="H35" i="17"/>
  <c r="K35" i="17" s="1"/>
  <c r="H36" i="17"/>
  <c r="K36" i="17" s="1"/>
  <c r="H37" i="17"/>
  <c r="K37" i="17" s="1"/>
  <c r="H38" i="17"/>
  <c r="K38" i="17" s="1"/>
  <c r="H39" i="17"/>
  <c r="K39" i="17" s="1"/>
  <c r="H40" i="17"/>
  <c r="K40" i="17" s="1"/>
  <c r="H41" i="17"/>
  <c r="K41" i="17" s="1"/>
  <c r="H42" i="17"/>
  <c r="K42" i="17" s="1"/>
  <c r="H43" i="17"/>
  <c r="K43" i="17" s="1"/>
  <c r="H44" i="17"/>
  <c r="K44" i="17" s="1"/>
  <c r="H45" i="17"/>
  <c r="K45" i="17" s="1"/>
  <c r="H46" i="17"/>
  <c r="K46" i="17" s="1"/>
  <c r="H47" i="17"/>
  <c r="K47" i="17" s="1"/>
  <c r="H48" i="17"/>
  <c r="K48" i="17" s="1"/>
  <c r="H49" i="17"/>
  <c r="K49" i="17" s="1"/>
  <c r="H50" i="17"/>
  <c r="K50" i="17" s="1"/>
  <c r="H51" i="17"/>
  <c r="K51" i="17" s="1"/>
  <c r="H52" i="17"/>
  <c r="K52" i="17" s="1"/>
  <c r="H53" i="17"/>
  <c r="K53" i="17" s="1"/>
  <c r="H54" i="17"/>
  <c r="K54" i="17" s="1"/>
  <c r="H55" i="17"/>
  <c r="K55" i="17" s="1"/>
  <c r="H56" i="17"/>
  <c r="K56" i="17" s="1"/>
  <c r="H57" i="17"/>
  <c r="K57" i="17" s="1"/>
  <c r="H58" i="17"/>
  <c r="K58" i="17" s="1"/>
  <c r="H59" i="17"/>
  <c r="K59" i="17" s="1"/>
  <c r="H60" i="17"/>
  <c r="K60" i="17" s="1"/>
  <c r="H61" i="17"/>
  <c r="K61" i="17" s="1"/>
  <c r="H62" i="17"/>
  <c r="K62" i="17" s="1"/>
  <c r="H63" i="17"/>
  <c r="K63" i="17" s="1"/>
  <c r="H64" i="17"/>
  <c r="K64" i="17" s="1"/>
  <c r="H65" i="17"/>
  <c r="K65" i="17" s="1"/>
  <c r="H66" i="17"/>
  <c r="K66" i="17" s="1"/>
  <c r="H67" i="17"/>
  <c r="K67" i="17" s="1"/>
  <c r="H68" i="17"/>
  <c r="K68" i="17" s="1"/>
  <c r="H69" i="17"/>
  <c r="K69" i="17" s="1"/>
  <c r="H70" i="17"/>
  <c r="K70" i="17" s="1"/>
  <c r="H71" i="17"/>
  <c r="K71" i="17" s="1"/>
  <c r="H72" i="17"/>
  <c r="K72" i="17" s="1"/>
  <c r="H73" i="17"/>
  <c r="K73" i="17" s="1"/>
  <c r="H74" i="17"/>
  <c r="K74" i="17" s="1"/>
  <c r="H75" i="17"/>
  <c r="K75" i="17" s="1"/>
  <c r="H76" i="17"/>
  <c r="K76" i="17" s="1"/>
  <c r="H77" i="17"/>
  <c r="K77" i="17" s="1"/>
  <c r="H78" i="17"/>
  <c r="K78" i="17" s="1"/>
  <c r="H79" i="17"/>
  <c r="K79" i="17" s="1"/>
  <c r="H80" i="17"/>
  <c r="K80" i="17" s="1"/>
  <c r="H81" i="17"/>
  <c r="K81" i="17" s="1"/>
  <c r="H82" i="17"/>
  <c r="K82" i="17" s="1"/>
  <c r="H83" i="17"/>
  <c r="K83" i="17" s="1"/>
  <c r="H84" i="17"/>
  <c r="K84" i="17" s="1"/>
  <c r="H85" i="17"/>
  <c r="K85" i="17" s="1"/>
  <c r="H86" i="17"/>
  <c r="K86" i="17" s="1"/>
  <c r="H87" i="17"/>
  <c r="K87" i="17" s="1"/>
  <c r="H88" i="17"/>
  <c r="K88" i="17" s="1"/>
  <c r="H92" i="17"/>
  <c r="K92" i="17" s="1"/>
  <c r="H93" i="17"/>
  <c r="K93" i="17" s="1"/>
  <c r="H94" i="17"/>
  <c r="K94" i="17" s="1"/>
  <c r="H95" i="17"/>
  <c r="K95" i="17" s="1"/>
  <c r="H96" i="17"/>
  <c r="K96" i="17" s="1"/>
  <c r="H97" i="17"/>
  <c r="K97" i="17" s="1"/>
  <c r="H98" i="17"/>
  <c r="K98" i="17" s="1"/>
  <c r="H100" i="17"/>
  <c r="K100" i="17" s="1"/>
  <c r="H101" i="17"/>
  <c r="K101" i="17" s="1"/>
  <c r="H102" i="17"/>
  <c r="K102" i="17" s="1"/>
  <c r="H103" i="17"/>
  <c r="K103" i="17" s="1"/>
  <c r="H104" i="17"/>
  <c r="K104" i="17" s="1"/>
  <c r="H105" i="17"/>
  <c r="K105" i="17" s="1"/>
  <c r="H106" i="17"/>
  <c r="K106" i="17" s="1"/>
  <c r="H107" i="17"/>
  <c r="K107" i="17" s="1"/>
  <c r="H108" i="17"/>
  <c r="K108" i="17" s="1"/>
  <c r="H109" i="17"/>
  <c r="K109" i="17" s="1"/>
  <c r="H110" i="17"/>
  <c r="K110" i="17" s="1"/>
  <c r="H111" i="17"/>
  <c r="K111" i="17" s="1"/>
  <c r="H112" i="17"/>
  <c r="K112" i="17" s="1"/>
  <c r="H113" i="17"/>
  <c r="K113" i="17" s="1"/>
  <c r="H114" i="17"/>
  <c r="K114" i="17" s="1"/>
  <c r="H115" i="17"/>
  <c r="K115" i="17" s="1"/>
  <c r="H116" i="17"/>
  <c r="K116" i="17" s="1"/>
  <c r="H117" i="17"/>
  <c r="K117" i="17" s="1"/>
  <c r="H118" i="17"/>
  <c r="K118" i="17" s="1"/>
  <c r="H119" i="17"/>
  <c r="K119" i="17" s="1"/>
  <c r="H120" i="17"/>
  <c r="K120" i="17" s="1"/>
  <c r="H121" i="17"/>
  <c r="K121" i="17" s="1"/>
  <c r="H123" i="17"/>
  <c r="K123" i="17" s="1"/>
  <c r="H126" i="17"/>
  <c r="K126" i="17" s="1"/>
  <c r="H127" i="17"/>
  <c r="K127" i="17" s="1"/>
  <c r="H128" i="17"/>
  <c r="K128" i="17" s="1"/>
  <c r="H129" i="17"/>
  <c r="K129" i="17" s="1"/>
  <c r="H130" i="17"/>
  <c r="K130" i="17" s="1"/>
  <c r="H131" i="17"/>
  <c r="K131" i="17" s="1"/>
  <c r="H132" i="17"/>
  <c r="K132" i="17" s="1"/>
  <c r="H133" i="17"/>
  <c r="K133" i="17" s="1"/>
  <c r="H134" i="17"/>
  <c r="K134" i="17" s="1"/>
  <c r="H135" i="17"/>
  <c r="K135" i="17" s="1"/>
  <c r="H136" i="17"/>
  <c r="K136" i="17" s="1"/>
  <c r="H137" i="17"/>
  <c r="K137" i="17" s="1"/>
  <c r="H138" i="17"/>
  <c r="K138" i="17" s="1"/>
  <c r="H139" i="17"/>
  <c r="K139" i="17" s="1"/>
  <c r="H140" i="17"/>
  <c r="K140" i="17" s="1"/>
  <c r="H141" i="17"/>
  <c r="K141" i="17" s="1"/>
  <c r="H142" i="17"/>
  <c r="K142" i="17" s="1"/>
  <c r="H143" i="17"/>
  <c r="K143" i="17" s="1"/>
  <c r="H144" i="17"/>
  <c r="K144" i="17" s="1"/>
  <c r="H145" i="17"/>
  <c r="K145" i="17" s="1"/>
  <c r="H146" i="17"/>
  <c r="K146" i="17" s="1"/>
  <c r="H147" i="17"/>
  <c r="K147" i="17" s="1"/>
  <c r="H148" i="17"/>
  <c r="K148" i="17" s="1"/>
  <c r="H149" i="17"/>
  <c r="K149" i="17" s="1"/>
  <c r="H150" i="17"/>
  <c r="K150" i="17" s="1"/>
  <c r="H151" i="17"/>
  <c r="K151" i="17" s="1"/>
  <c r="H153" i="17"/>
  <c r="K153" i="17" s="1"/>
  <c r="H154" i="17"/>
  <c r="K154" i="17" s="1"/>
  <c r="H155" i="17"/>
  <c r="K155" i="17" s="1"/>
  <c r="H156" i="17"/>
  <c r="K156" i="17" s="1"/>
  <c r="H157" i="17"/>
  <c r="K157" i="17" s="1"/>
  <c r="H158" i="17"/>
  <c r="K158" i="17" s="1"/>
  <c r="H159" i="17"/>
  <c r="K159" i="17" s="1"/>
  <c r="H160" i="17"/>
  <c r="K160" i="17" s="1"/>
  <c r="H161" i="17"/>
  <c r="K161" i="17" s="1"/>
  <c r="H162" i="17"/>
  <c r="K162" i="17" s="1"/>
  <c r="H163" i="17"/>
  <c r="K163" i="17" s="1"/>
  <c r="H164" i="17"/>
  <c r="K164" i="17" s="1"/>
  <c r="H165" i="17"/>
  <c r="K165" i="17" s="1"/>
  <c r="H167" i="17"/>
  <c r="K167" i="17" s="1"/>
  <c r="H168" i="17"/>
  <c r="K168" i="17" s="1"/>
  <c r="H170" i="17"/>
  <c r="K170" i="17" s="1"/>
  <c r="H171" i="17"/>
  <c r="K171" i="17" s="1"/>
  <c r="H173" i="17"/>
  <c r="K173" i="17" s="1"/>
  <c r="H177" i="17"/>
  <c r="K177" i="17" s="1"/>
  <c r="H178" i="17"/>
  <c r="K178" i="17" s="1"/>
  <c r="H179" i="17"/>
  <c r="K179" i="17" s="1"/>
  <c r="H180" i="17"/>
  <c r="K180" i="17" s="1"/>
  <c r="H181" i="17"/>
  <c r="K181" i="17" s="1"/>
  <c r="H182" i="17"/>
  <c r="K182" i="17" s="1"/>
  <c r="H183" i="17"/>
  <c r="K183" i="17" s="1"/>
  <c r="I8" i="6" l="1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8" i="6"/>
  <c r="I39" i="6"/>
  <c r="I40" i="6"/>
  <c r="I41" i="6"/>
  <c r="I42" i="6"/>
  <c r="I43" i="6"/>
  <c r="I6" i="6"/>
  <c r="G8" i="6"/>
  <c r="J8" i="6" s="1"/>
  <c r="G9" i="6"/>
  <c r="J9" i="6" s="1"/>
  <c r="G10" i="6"/>
  <c r="J10" i="6" s="1"/>
  <c r="G11" i="6"/>
  <c r="J11" i="6" s="1"/>
  <c r="G12" i="6"/>
  <c r="J12" i="6" s="1"/>
  <c r="G13" i="6"/>
  <c r="J13" i="6" s="1"/>
  <c r="G14" i="6"/>
  <c r="J14" i="6" s="1"/>
  <c r="G15" i="6"/>
  <c r="J15" i="6" s="1"/>
  <c r="G16" i="6"/>
  <c r="J16" i="6" s="1"/>
  <c r="G17" i="6"/>
  <c r="J17" i="6" s="1"/>
  <c r="G18" i="6"/>
  <c r="J18" i="6" s="1"/>
  <c r="G19" i="6"/>
  <c r="J19" i="6" s="1"/>
  <c r="G20" i="6"/>
  <c r="J20" i="6" s="1"/>
  <c r="G21" i="6"/>
  <c r="J21" i="6" s="1"/>
  <c r="G22" i="6"/>
  <c r="J22" i="6" s="1"/>
  <c r="G23" i="6"/>
  <c r="J23" i="6" s="1"/>
  <c r="G24" i="6"/>
  <c r="J24" i="6" s="1"/>
  <c r="G25" i="6"/>
  <c r="J25" i="6" s="1"/>
  <c r="G26" i="6"/>
  <c r="J26" i="6" s="1"/>
  <c r="G27" i="6"/>
  <c r="J27" i="6" s="1"/>
  <c r="G28" i="6"/>
  <c r="J28" i="6" s="1"/>
  <c r="G29" i="6"/>
  <c r="J29" i="6" s="1"/>
  <c r="G30" i="6"/>
  <c r="J30" i="6" s="1"/>
  <c r="G31" i="6"/>
  <c r="J31" i="6" s="1"/>
  <c r="G32" i="6"/>
  <c r="J32" i="6" s="1"/>
  <c r="G33" i="6"/>
  <c r="J33" i="6" s="1"/>
  <c r="G34" i="6"/>
  <c r="J34" i="6" s="1"/>
  <c r="G35" i="6"/>
  <c r="J35" i="6" s="1"/>
  <c r="G36" i="6"/>
  <c r="J36" i="6" s="1"/>
  <c r="G38" i="6"/>
  <c r="J38" i="6" s="1"/>
  <c r="G39" i="6"/>
  <c r="J39" i="6" s="1"/>
  <c r="G40" i="6"/>
  <c r="J40" i="6" s="1"/>
  <c r="G41" i="6"/>
  <c r="J41" i="6" s="1"/>
  <c r="G42" i="6"/>
  <c r="J42" i="6" s="1"/>
  <c r="G43" i="6"/>
  <c r="J43" i="6" s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F7" i="1"/>
  <c r="I7" i="1" s="1"/>
  <c r="F8" i="1"/>
  <c r="I8" i="1" s="1"/>
  <c r="F9" i="1"/>
  <c r="I9" i="1" s="1"/>
  <c r="F10" i="1"/>
  <c r="I10" i="1" s="1"/>
  <c r="F11" i="1"/>
  <c r="I11" i="1" s="1"/>
  <c r="F12" i="1"/>
  <c r="I12" i="1" s="1"/>
  <c r="F13" i="1"/>
  <c r="I13" i="1" s="1"/>
  <c r="F14" i="1"/>
  <c r="I14" i="1" s="1"/>
  <c r="F15" i="1"/>
  <c r="I15" i="1" s="1"/>
  <c r="F16" i="1"/>
  <c r="I16" i="1" s="1"/>
  <c r="F17" i="1"/>
  <c r="I17" i="1" s="1"/>
  <c r="F18" i="1"/>
  <c r="I18" i="1" s="1"/>
  <c r="F19" i="1"/>
  <c r="I19" i="1" s="1"/>
  <c r="F20" i="1"/>
  <c r="I20" i="1" s="1"/>
  <c r="F21" i="1"/>
  <c r="I21" i="1" s="1"/>
  <c r="F22" i="1"/>
  <c r="I22" i="1" s="1"/>
  <c r="F23" i="1"/>
  <c r="I23" i="1" s="1"/>
  <c r="F24" i="1"/>
  <c r="I24" i="1" s="1"/>
  <c r="F25" i="1"/>
  <c r="I25" i="1" s="1"/>
  <c r="F26" i="1"/>
  <c r="I26" i="1" s="1"/>
  <c r="F27" i="1"/>
  <c r="I27" i="1" s="1"/>
  <c r="G8" i="8" l="1"/>
  <c r="I8" i="8"/>
  <c r="G9" i="8"/>
  <c r="J9" i="8" s="1"/>
  <c r="I9" i="8"/>
  <c r="G10" i="8"/>
  <c r="J10" i="8" s="1"/>
  <c r="I10" i="8"/>
  <c r="G11" i="8"/>
  <c r="J11" i="8" s="1"/>
  <c r="I11" i="8"/>
  <c r="G12" i="8"/>
  <c r="J12" i="8" s="1"/>
  <c r="I12" i="8"/>
  <c r="G13" i="8"/>
  <c r="J13" i="8" s="1"/>
  <c r="I13" i="8"/>
  <c r="G14" i="8"/>
  <c r="J14" i="8" s="1"/>
  <c r="I14" i="8"/>
  <c r="G15" i="8"/>
  <c r="J15" i="8" s="1"/>
  <c r="I15" i="8"/>
  <c r="G16" i="8"/>
  <c r="J16" i="8" s="1"/>
  <c r="I16" i="8"/>
  <c r="G17" i="8"/>
  <c r="J17" i="8" s="1"/>
  <c r="I17" i="8"/>
  <c r="G18" i="8"/>
  <c r="J18" i="8" s="1"/>
  <c r="I18" i="8"/>
  <c r="G19" i="8"/>
  <c r="J19" i="8" s="1"/>
  <c r="I19" i="8"/>
  <c r="G20" i="8"/>
  <c r="J20" i="8" s="1"/>
  <c r="I20" i="8"/>
  <c r="G21" i="8"/>
  <c r="J21" i="8" s="1"/>
  <c r="I21" i="8"/>
  <c r="N64" i="17"/>
  <c r="N63" i="17"/>
  <c r="N62" i="17"/>
  <c r="N58" i="17"/>
  <c r="N57" i="17"/>
  <c r="N54" i="17"/>
  <c r="N53" i="17"/>
  <c r="N48" i="17"/>
  <c r="N47" i="17"/>
  <c r="N45" i="17"/>
  <c r="N44" i="17"/>
  <c r="N41" i="17"/>
  <c r="N40" i="17"/>
  <c r="N38" i="17"/>
  <c r="N36" i="17"/>
  <c r="N33" i="17"/>
  <c r="N31" i="17"/>
  <c r="N23" i="17"/>
  <c r="N21" i="17"/>
  <c r="N18" i="17"/>
  <c r="N17" i="17"/>
  <c r="N14" i="17"/>
  <c r="N13" i="17"/>
  <c r="N9" i="17"/>
  <c r="J6" i="17"/>
  <c r="H6" i="17"/>
  <c r="K6" i="17" s="1"/>
  <c r="G9" i="16"/>
  <c r="J9" i="16" s="1"/>
  <c r="I9" i="16"/>
  <c r="G10" i="16"/>
  <c r="J10" i="16" s="1"/>
  <c r="I10" i="16"/>
  <c r="G12" i="16"/>
  <c r="J12" i="16" s="1"/>
  <c r="I12" i="16"/>
  <c r="G14" i="16"/>
  <c r="J14" i="16" s="1"/>
  <c r="I14" i="16"/>
  <c r="G15" i="16"/>
  <c r="J15" i="16" s="1"/>
  <c r="I15" i="16"/>
  <c r="G22" i="16"/>
  <c r="J22" i="16" s="1"/>
  <c r="I22" i="16"/>
  <c r="G23" i="16"/>
  <c r="J23" i="16" s="1"/>
  <c r="I23" i="16"/>
  <c r="G18" i="16"/>
  <c r="J18" i="16" s="1"/>
  <c r="I18" i="16"/>
  <c r="G26" i="16"/>
  <c r="J26" i="16" s="1"/>
  <c r="I26" i="16"/>
  <c r="G29" i="16"/>
  <c r="J29" i="16" s="1"/>
  <c r="I29" i="16"/>
  <c r="G32" i="16"/>
  <c r="J32" i="16" s="1"/>
  <c r="I32" i="16"/>
  <c r="J8" i="8" l="1"/>
  <c r="J22" i="8" s="1"/>
  <c r="G22" i="8"/>
  <c r="K184" i="17"/>
  <c r="H184" i="17"/>
  <c r="H7" i="5" l="1"/>
  <c r="K7" i="5" s="1"/>
  <c r="H8" i="5"/>
  <c r="K8" i="5" s="1"/>
  <c r="H9" i="5"/>
  <c r="K9" i="5" s="1"/>
  <c r="H10" i="5"/>
  <c r="K10" i="5" s="1"/>
  <c r="H11" i="5"/>
  <c r="K11" i="5" s="1"/>
  <c r="H12" i="5"/>
  <c r="K12" i="5" s="1"/>
  <c r="H13" i="5"/>
  <c r="K13" i="5" s="1"/>
  <c r="H14" i="5"/>
  <c r="K14" i="5" s="1"/>
  <c r="H15" i="5"/>
  <c r="K15" i="5" s="1"/>
  <c r="H16" i="5"/>
  <c r="K16" i="5" s="1"/>
  <c r="H17" i="5"/>
  <c r="K17" i="5" s="1"/>
  <c r="H18" i="5"/>
  <c r="K18" i="5" s="1"/>
  <c r="H19" i="5"/>
  <c r="K19" i="5" s="1"/>
  <c r="H20" i="5"/>
  <c r="K20" i="5" s="1"/>
  <c r="H21" i="5"/>
  <c r="K21" i="5" s="1"/>
  <c r="H22" i="5"/>
  <c r="K22" i="5" s="1"/>
  <c r="H23" i="5"/>
  <c r="K23" i="5" s="1"/>
  <c r="H24" i="5"/>
  <c r="K24" i="5" s="1"/>
  <c r="H25" i="5"/>
  <c r="K25" i="5" s="1"/>
  <c r="H26" i="5"/>
  <c r="K26" i="5" s="1"/>
  <c r="H27" i="5"/>
  <c r="K27" i="5" s="1"/>
  <c r="H28" i="5"/>
  <c r="K28" i="5" s="1"/>
  <c r="H29" i="5"/>
  <c r="K29" i="5" s="1"/>
  <c r="H30" i="5"/>
  <c r="K30" i="5" s="1"/>
  <c r="H31" i="5"/>
  <c r="K31" i="5" s="1"/>
  <c r="H32" i="5"/>
  <c r="K32" i="5" s="1"/>
  <c r="H33" i="5"/>
  <c r="K33" i="5" s="1"/>
  <c r="H34" i="5"/>
  <c r="K34" i="5" s="1"/>
  <c r="H35" i="5"/>
  <c r="K35" i="5" s="1"/>
  <c r="H36" i="5"/>
  <c r="K36" i="5" s="1"/>
  <c r="G8" i="2" l="1"/>
  <c r="J8" i="2" s="1"/>
  <c r="G9" i="2"/>
  <c r="J9" i="2" s="1"/>
  <c r="G10" i="2"/>
  <c r="J10" i="2" s="1"/>
  <c r="G11" i="2"/>
  <c r="J11" i="2" s="1"/>
  <c r="G12" i="2"/>
  <c r="J12" i="2" s="1"/>
  <c r="G13" i="2"/>
  <c r="J13" i="2" s="1"/>
  <c r="G14" i="2"/>
  <c r="J14" i="2" s="1"/>
  <c r="G15" i="2"/>
  <c r="J15" i="2" s="1"/>
  <c r="G16" i="2"/>
  <c r="J16" i="2" s="1"/>
  <c r="G17" i="2"/>
  <c r="J17" i="2" s="1"/>
  <c r="G18" i="2"/>
  <c r="J18" i="2" s="1"/>
  <c r="G19" i="2"/>
  <c r="J19" i="2" s="1"/>
  <c r="G20" i="2"/>
  <c r="J20" i="2" s="1"/>
  <c r="G21" i="2"/>
  <c r="J21" i="2" s="1"/>
  <c r="G22" i="2"/>
  <c r="J22" i="2" s="1"/>
  <c r="G23" i="2"/>
  <c r="J23" i="2" s="1"/>
  <c r="G24" i="2"/>
  <c r="J24" i="2" s="1"/>
  <c r="G25" i="2"/>
  <c r="J25" i="2" s="1"/>
  <c r="G26" i="2"/>
  <c r="J26" i="2" s="1"/>
  <c r="G27" i="2"/>
  <c r="J27" i="2" s="1"/>
  <c r="G28" i="2"/>
  <c r="J28" i="2" s="1"/>
  <c r="G29" i="2"/>
  <c r="J29" i="2" s="1"/>
  <c r="G30" i="2"/>
  <c r="J30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G37" i="2"/>
  <c r="J37" i="2" s="1"/>
  <c r="G38" i="2"/>
  <c r="J38" i="2" s="1"/>
  <c r="G39" i="2"/>
  <c r="J39" i="2" s="1"/>
  <c r="G40" i="2"/>
  <c r="J40" i="2" s="1"/>
  <c r="G41" i="2"/>
  <c r="J41" i="2" s="1"/>
  <c r="G42" i="2"/>
  <c r="J42" i="2" s="1"/>
  <c r="G43" i="2"/>
  <c r="J43" i="2" s="1"/>
  <c r="G44" i="2"/>
  <c r="J44" i="2" s="1"/>
  <c r="G45" i="2"/>
  <c r="J45" i="2" s="1"/>
  <c r="G46" i="2"/>
  <c r="J46" i="2" s="1"/>
  <c r="G47" i="2"/>
  <c r="J47" i="2" s="1"/>
  <c r="G48" i="2"/>
  <c r="J48" i="2" s="1"/>
  <c r="G49" i="2"/>
  <c r="J49" i="2" s="1"/>
  <c r="G50" i="2"/>
  <c r="J50" i="2" s="1"/>
  <c r="G51" i="2"/>
  <c r="J51" i="2" s="1"/>
  <c r="G52" i="2"/>
  <c r="J52" i="2" s="1"/>
  <c r="G53" i="2"/>
  <c r="J53" i="2" s="1"/>
  <c r="G54" i="2"/>
  <c r="J54" i="2" s="1"/>
  <c r="G55" i="2"/>
  <c r="J55" i="2" s="1"/>
  <c r="G56" i="2"/>
  <c r="J56" i="2" s="1"/>
  <c r="G57" i="2"/>
  <c r="J57" i="2" s="1"/>
  <c r="G58" i="2"/>
  <c r="J58" i="2" s="1"/>
  <c r="G59" i="2"/>
  <c r="J59" i="2" s="1"/>
  <c r="G60" i="2"/>
  <c r="J60" i="2" s="1"/>
  <c r="G61" i="2"/>
  <c r="J61" i="2" s="1"/>
  <c r="G62" i="2"/>
  <c r="J62" i="2" s="1"/>
  <c r="G63" i="2"/>
  <c r="J63" i="2" s="1"/>
  <c r="G64" i="2"/>
  <c r="J64" i="2" s="1"/>
  <c r="G65" i="2"/>
  <c r="J65" i="2" s="1"/>
  <c r="G66" i="2"/>
  <c r="J66" i="2" s="1"/>
  <c r="G67" i="2"/>
  <c r="J67" i="2" s="1"/>
  <c r="G68" i="2"/>
  <c r="J68" i="2" s="1"/>
  <c r="G69" i="2"/>
  <c r="J69" i="2" s="1"/>
  <c r="G70" i="2"/>
  <c r="J70" i="2" s="1"/>
  <c r="G71" i="2"/>
  <c r="J71" i="2" s="1"/>
  <c r="G72" i="2"/>
  <c r="J72" i="2" s="1"/>
  <c r="G73" i="2"/>
  <c r="J73" i="2" s="1"/>
  <c r="G74" i="2"/>
  <c r="J74" i="2" s="1"/>
  <c r="G75" i="2"/>
  <c r="J75" i="2" s="1"/>
  <c r="G76" i="2"/>
  <c r="J76" i="2" s="1"/>
  <c r="G77" i="2"/>
  <c r="J77" i="2" s="1"/>
  <c r="G78" i="2"/>
  <c r="J78" i="2" s="1"/>
  <c r="G79" i="2"/>
  <c r="J79" i="2" s="1"/>
  <c r="I28" i="16" l="1"/>
  <c r="G28" i="16"/>
  <c r="J28" i="16" s="1"/>
  <c r="I7" i="16" l="1"/>
  <c r="I8" i="16"/>
  <c r="I11" i="16"/>
  <c r="I13" i="16"/>
  <c r="I16" i="16"/>
  <c r="I17" i="16"/>
  <c r="I21" i="16"/>
  <c r="I19" i="16"/>
  <c r="I20" i="16"/>
  <c r="I24" i="16"/>
  <c r="I27" i="16"/>
  <c r="I30" i="16"/>
  <c r="I31" i="16"/>
  <c r="G7" i="16"/>
  <c r="J7" i="16" s="1"/>
  <c r="G8" i="16"/>
  <c r="J8" i="16" s="1"/>
  <c r="G11" i="16"/>
  <c r="J11" i="16" s="1"/>
  <c r="G13" i="16"/>
  <c r="J13" i="16" s="1"/>
  <c r="G16" i="16"/>
  <c r="J16" i="16" s="1"/>
  <c r="G17" i="16"/>
  <c r="J17" i="16" s="1"/>
  <c r="G21" i="16"/>
  <c r="J21" i="16" s="1"/>
  <c r="G19" i="16"/>
  <c r="J19" i="16" s="1"/>
  <c r="G20" i="16"/>
  <c r="J20" i="16" s="1"/>
  <c r="G24" i="16"/>
  <c r="J24" i="16" s="1"/>
  <c r="G27" i="16"/>
  <c r="J27" i="16" s="1"/>
  <c r="G30" i="16"/>
  <c r="J30" i="16" s="1"/>
  <c r="G31" i="16"/>
  <c r="J31" i="16" s="1"/>
  <c r="H6" i="1" l="1"/>
  <c r="G6" i="6" l="1"/>
  <c r="G44" i="6" s="1"/>
  <c r="J6" i="6" l="1"/>
  <c r="J44" i="6" s="1"/>
  <c r="I6" i="16" l="1"/>
  <c r="J6" i="5"/>
  <c r="I7" i="2"/>
  <c r="H6" i="5" l="1"/>
  <c r="H37" i="5" s="1"/>
  <c r="K6" i="5" l="1"/>
  <c r="K37" i="5" s="1"/>
  <c r="F6" i="1"/>
  <c r="F28" i="1" s="1"/>
  <c r="I6" i="1" l="1"/>
  <c r="I28" i="1" s="1"/>
  <c r="G7" i="2" l="1"/>
  <c r="G80" i="2" s="1"/>
  <c r="J7" i="2" l="1"/>
  <c r="J80" i="2" s="1"/>
  <c r="G6" i="16" l="1"/>
  <c r="G33" i="16" s="1"/>
  <c r="J6" i="16" l="1"/>
  <c r="J33" i="16" s="1"/>
</calcChain>
</file>

<file path=xl/sharedStrings.xml><?xml version="1.0" encoding="utf-8"?>
<sst xmlns="http://schemas.openxmlformats.org/spreadsheetml/2006/main" count="1680" uniqueCount="637">
  <si>
    <t>Producent</t>
  </si>
  <si>
    <t>szt</t>
  </si>
  <si>
    <t>SUMA</t>
  </si>
  <si>
    <t>kg</t>
  </si>
  <si>
    <t>x</t>
  </si>
  <si>
    <t>FORMULARZ ASORTYMENTOWO-CENOWY</t>
  </si>
  <si>
    <t>Cechy produktu</t>
  </si>
  <si>
    <t>zdrowe, świeże</t>
  </si>
  <si>
    <t>świeża, zdrowa</t>
  </si>
  <si>
    <t xml:space="preserve">kapusta kiszona </t>
  </si>
  <si>
    <t>Nazwa produktu</t>
  </si>
  <si>
    <t>J.m.</t>
  </si>
  <si>
    <t>Szacunkowa ilość</t>
  </si>
  <si>
    <t>Lp.</t>
  </si>
  <si>
    <t>Gramatura opakowania</t>
  </si>
  <si>
    <t>1 kg</t>
  </si>
  <si>
    <t>30 g</t>
  </si>
  <si>
    <t>20 g</t>
  </si>
  <si>
    <t>100 g</t>
  </si>
  <si>
    <t>400 g</t>
  </si>
  <si>
    <t>250 g</t>
  </si>
  <si>
    <t>150 g</t>
  </si>
  <si>
    <t>1kg</t>
  </si>
  <si>
    <t>200 g</t>
  </si>
  <si>
    <t>170 g</t>
  </si>
  <si>
    <t>160 g</t>
  </si>
  <si>
    <t>350 g</t>
  </si>
  <si>
    <t>0,5 l</t>
  </si>
  <si>
    <t xml:space="preserve">cukier puder </t>
  </si>
  <si>
    <t>chleb pszenny 550 g (krojony)  wyrób świeży, chrupiący</t>
  </si>
  <si>
    <t xml:space="preserve">szt </t>
  </si>
  <si>
    <t>180 g</t>
  </si>
  <si>
    <t>500 g</t>
  </si>
  <si>
    <t>...................</t>
  </si>
  <si>
    <t>.......................</t>
  </si>
  <si>
    <t>38 g</t>
  </si>
  <si>
    <t>chleb graham 600 g (krojony), świeży chrupiący</t>
  </si>
  <si>
    <t>op</t>
  </si>
  <si>
    <t>bułka tarta</t>
  </si>
  <si>
    <t>pączek z marmoladą 70 g, świeży</t>
  </si>
  <si>
    <t>bułki graham 90 g, świeże chrupiące</t>
  </si>
  <si>
    <t>bułki pszenne 90  g, świeże chrupiące</t>
  </si>
  <si>
    <t>50 g</t>
  </si>
  <si>
    <t>600 g</t>
  </si>
  <si>
    <t>820 g</t>
  </si>
  <si>
    <t>280 g</t>
  </si>
  <si>
    <t>420 ml</t>
  </si>
  <si>
    <t>ocet spirytusowy 10 %</t>
  </si>
  <si>
    <t>300 ml</t>
  </si>
  <si>
    <t>370 g</t>
  </si>
  <si>
    <t>58 g</t>
  </si>
  <si>
    <t>64 g</t>
  </si>
  <si>
    <t>75 g</t>
  </si>
  <si>
    <t>10 g</t>
  </si>
  <si>
    <t>6 g</t>
  </si>
  <si>
    <t>8 g</t>
  </si>
  <si>
    <t>15 g</t>
  </si>
  <si>
    <t>510 g</t>
  </si>
  <si>
    <t>9 g</t>
  </si>
  <si>
    <t>165 g</t>
  </si>
  <si>
    <t>SMAK – ZAPACH ; charakterystyczny dla danego asortymentu, niedopuszczalny jest smak i zapach świadczący o nieświeżości lub inny obcy</t>
  </si>
  <si>
    <t>kości wp.</t>
  </si>
  <si>
    <t>wątróbka drobiowa</t>
  </si>
  <si>
    <t>1 l</t>
  </si>
  <si>
    <t>bułki graham 50 g, świeże chrupiące</t>
  </si>
  <si>
    <t>bułki pszenne 50  g, świeże chrupiące</t>
  </si>
  <si>
    <t>1,5 l</t>
  </si>
  <si>
    <t>200 ml</t>
  </si>
  <si>
    <t>żelatyna spożywcza</t>
  </si>
  <si>
    <t>175 g</t>
  </si>
  <si>
    <t>borowik suszony</t>
  </si>
  <si>
    <t>0,9 l</t>
  </si>
  <si>
    <t>mięso mielone drobiowe (z kurczaków), 100 % mięsa, bez konserwantów</t>
  </si>
  <si>
    <t>mięso mielone z fileta drobiowego (filet z kurczaków), 100 % mięsa, bez konserwantów</t>
  </si>
  <si>
    <r>
      <rPr>
        <b/>
        <u/>
        <sz val="8"/>
        <rFont val="Arial CE"/>
        <charset val="238"/>
      </rPr>
      <t xml:space="preserve">łopatka wieprzowa bez kości - extra </t>
    </r>
    <r>
      <rPr>
        <b/>
        <sz val="8"/>
        <rFont val="Arial CE"/>
        <charset val="238"/>
      </rPr>
      <t>- dopuszczalny tłuszcz po powierzchni do 2,5 mm, mięso nieścięgniste, o wyrazistym, czerwonym kolorze, niedopuszczalne żyły, węzły chłonne</t>
    </r>
  </si>
  <si>
    <r>
      <rPr>
        <b/>
        <u/>
        <sz val="8"/>
        <rFont val="Arial CE"/>
        <charset val="238"/>
      </rPr>
      <t>karczek bez kości - kl. I</t>
    </r>
    <r>
      <rPr>
        <b/>
        <sz val="8"/>
        <rFont val="Arial CE"/>
        <charset val="238"/>
      </rPr>
      <t>, mięso chude, z niewielką ilością tłuszczu, nieścięgniste, o wyrazistym czerwonym kolorze</t>
    </r>
  </si>
  <si>
    <t>mięso mielone wieprzowo-wołowe, 100 % mięsa, bez konserwantów</t>
  </si>
  <si>
    <t>mięso mielone wieprzowe, 100 % mięsa, bez konserwantów</t>
  </si>
  <si>
    <t xml:space="preserve">kurczak </t>
  </si>
  <si>
    <r>
      <rPr>
        <b/>
        <u/>
        <sz val="8"/>
        <rFont val="Arial CE"/>
        <charset val="238"/>
      </rPr>
      <t>szynka wp. surowa bez kości</t>
    </r>
    <r>
      <rPr>
        <b/>
        <sz val="8"/>
        <rFont val="Arial CE"/>
        <charset val="238"/>
      </rPr>
      <t>, w kształcie kulki o max. wadze do 1,20 kg</t>
    </r>
  </si>
  <si>
    <r>
      <rPr>
        <b/>
        <u/>
        <sz val="8"/>
        <rFont val="Arial CE"/>
        <charset val="238"/>
      </rPr>
      <t>udziec wołowy bez kości</t>
    </r>
    <r>
      <rPr>
        <b/>
        <sz val="8"/>
        <rFont val="Arial CE"/>
        <charset val="238"/>
      </rPr>
      <t xml:space="preserve"> - kl. I, mięso z niewielką ilością tluszczu, nieścięgniste, o wyrazistym czerwonym kolorze, niedopuszczalne żyły, węzły chłonne</t>
    </r>
  </si>
  <si>
    <t>…………………….</t>
  </si>
  <si>
    <r>
      <rPr>
        <b/>
        <u/>
        <sz val="8"/>
        <rFont val="Arial CE"/>
        <charset val="238"/>
      </rPr>
      <t>pierogi z kapustą</t>
    </r>
    <r>
      <rPr>
        <b/>
        <sz val="8"/>
        <rFont val="Arial CE"/>
        <charset val="238"/>
      </rPr>
      <t xml:space="preserve"> - wyrób świeży 100 %, ręcznie robione, gotowane /1 kg = ok. 36 szt./</t>
    </r>
  </si>
  <si>
    <t>ser żółty salami</t>
  </si>
  <si>
    <r>
      <rPr>
        <b/>
        <u/>
        <sz val="8"/>
        <rFont val="Arial CE"/>
        <charset val="238"/>
      </rPr>
      <t>pierogi z serem na słodko</t>
    </r>
    <r>
      <rPr>
        <b/>
        <sz val="8"/>
        <rFont val="Arial CE"/>
        <charset val="238"/>
      </rPr>
      <t xml:space="preserve"> - wyrób świeży 100 %, ręcznie robione, gotowane /1 kg = ok. 36 szt./</t>
    </r>
  </si>
  <si>
    <t>l</t>
  </si>
  <si>
    <t>294 g</t>
  </si>
  <si>
    <t>*** Pierogi produkowane z naturalnych składników, bez polepszaczy smaku i konserwantów!</t>
  </si>
  <si>
    <t>*** Farsz nie mniej niż 50 %!</t>
  </si>
  <si>
    <t>720 g</t>
  </si>
  <si>
    <t>565 g</t>
  </si>
  <si>
    <t>seler sałatkowy</t>
  </si>
  <si>
    <t>900 g</t>
  </si>
  <si>
    <t>960 g</t>
  </si>
  <si>
    <t>*** nieuszkodzone, świeże - z długim terminem ważności do spożycia</t>
  </si>
  <si>
    <r>
      <rPr>
        <b/>
        <u/>
        <sz val="8"/>
        <rFont val="Arial CE"/>
        <charset val="238"/>
      </rPr>
      <t>pierogi ruskie</t>
    </r>
    <r>
      <rPr>
        <b/>
        <sz val="8"/>
        <rFont val="Arial CE"/>
        <charset val="238"/>
      </rPr>
      <t xml:space="preserve"> - wyrób świeży 100 %, ręcznie robione, gotowane /1 kg = ok. 36 szt./          </t>
    </r>
    <r>
      <rPr>
        <b/>
        <u/>
        <sz val="8"/>
        <rFont val="Arial CE"/>
        <charset val="238"/>
      </rPr>
      <t xml:space="preserve"> FARSZ W PROPORCJACH 1:1</t>
    </r>
  </si>
  <si>
    <t>sól zmiękczająca mięso</t>
  </si>
  <si>
    <t>krokiety z kapustą</t>
  </si>
  <si>
    <t>śledzie po giżycku</t>
  </si>
  <si>
    <t xml:space="preserve">śledź solony </t>
  </si>
  <si>
    <t>śledź - przysmak gajowego</t>
  </si>
  <si>
    <t>ser wędzony</t>
  </si>
  <si>
    <t>śledź królewski</t>
  </si>
  <si>
    <t xml:space="preserve">śledzie - korki </t>
  </si>
  <si>
    <t xml:space="preserve">twaróg wiejski półtłusty kostka </t>
  </si>
  <si>
    <t>bułka wieloziarnista 90 g, świeże chrupiące</t>
  </si>
  <si>
    <t>kapusta biała szatkowana</t>
  </si>
  <si>
    <t>serek camembert 120 g</t>
  </si>
  <si>
    <t>ser feta</t>
  </si>
  <si>
    <t>chleb wieloziarnisty 600 g (krojony), świeży chrupiący</t>
  </si>
  <si>
    <t>470 ml</t>
  </si>
  <si>
    <t>uszka z grzybami</t>
  </si>
  <si>
    <t>uszka z  mięsem</t>
  </si>
  <si>
    <t>ser żółty gouda</t>
  </si>
  <si>
    <t>kefir kubek 400 g</t>
  </si>
  <si>
    <t>krokiety z kapustą i mięsem</t>
  </si>
  <si>
    <t>3 kg</t>
  </si>
  <si>
    <t>450 ml</t>
  </si>
  <si>
    <t>Cena jednostkowa netto w zł</t>
  </si>
  <si>
    <t>Stawka podatku VAT (%)</t>
  </si>
  <si>
    <t>Uwagi</t>
  </si>
  <si>
    <t>bułka wieloziarniste 50 g, świeże chrupiące</t>
  </si>
  <si>
    <t>chleb pszenno-żytni 550 g (krojony) wyrób świeży, chrupiący</t>
  </si>
  <si>
    <t xml:space="preserve">Wartość netto w zł </t>
  </si>
  <si>
    <t>Wartość netto w zł</t>
  </si>
  <si>
    <t>Cena jednostkowa netto  w zł</t>
  </si>
  <si>
    <t xml:space="preserve">soczewica czerwona </t>
  </si>
  <si>
    <t>soja</t>
  </si>
  <si>
    <t>Wartość netto     w zł</t>
  </si>
  <si>
    <t>Cena jednostkowa nettow zł</t>
  </si>
  <si>
    <t>margaryna roślinna 500 g</t>
  </si>
  <si>
    <t>mleko UHT 2 % karton 1 l.</t>
  </si>
  <si>
    <t xml:space="preserve">ser żółty królewski </t>
  </si>
  <si>
    <t>ser żółty gouda paczkowany, w plastrach 150 g</t>
  </si>
  <si>
    <t>filet z indyka extra - świeży, mięśnie piersiowe pozbawione skóry, kości i ścięgien</t>
  </si>
  <si>
    <t>filet z kurczaka extra - pojedynczy,świeży, mięśnie piersiowe pozbawione skóry, kości i ścięgien</t>
  </si>
  <si>
    <t>udziec z kurczaka - o podobnej wielkości, o wadze ok. 160-180 g</t>
  </si>
  <si>
    <t>udko z kurczaka - o podobnej wielkości, o wadze ok. 250-300 g</t>
  </si>
  <si>
    <t>podudzie z kurczaka - o podobnej wielkości, o wadze ok. 100-130 g</t>
  </si>
  <si>
    <t>filet z nogi - bez skóry</t>
  </si>
  <si>
    <r>
      <rPr>
        <b/>
        <u/>
        <sz val="8"/>
        <rFont val="Arial CE"/>
        <charset val="238"/>
      </rPr>
      <t>pierogi z mięsem</t>
    </r>
    <r>
      <rPr>
        <b/>
        <sz val="8"/>
        <rFont val="Arial CE"/>
        <charset val="238"/>
      </rPr>
      <t xml:space="preserve"> - wyrób świeży 100 %, ręcznie robione, gotowane /1 kg = ok. 36 szt./</t>
    </r>
  </si>
  <si>
    <r>
      <rPr>
        <b/>
        <u/>
        <sz val="8"/>
        <rFont val="Arial CE"/>
        <charset val="238"/>
      </rPr>
      <t>pierogi ze szpinakiem</t>
    </r>
    <r>
      <rPr>
        <b/>
        <sz val="8"/>
        <rFont val="Arial CE"/>
        <charset val="238"/>
      </rPr>
      <t xml:space="preserve"> - wyrób świeży 100 %, ręcznie robione, gotowane /1 kg = ok. 36 szt./</t>
    </r>
  </si>
  <si>
    <r>
      <rPr>
        <b/>
        <u/>
        <sz val="8"/>
        <rFont val="Arial CE"/>
        <charset val="238"/>
      </rPr>
      <t>pierogi z kapustą i mięsem</t>
    </r>
    <r>
      <rPr>
        <b/>
        <sz val="8"/>
        <rFont val="Arial CE"/>
        <charset val="238"/>
      </rPr>
      <t xml:space="preserve"> - wyrób świeży 100 %, ręcznie robione, gotowane /1 kg = ok. 36 szt./                                      </t>
    </r>
    <r>
      <rPr>
        <b/>
        <u/>
        <sz val="8"/>
        <rFont val="Arial CE"/>
        <charset val="238"/>
      </rPr>
      <t>FARSZ W PROPORCJACH 1:1</t>
    </r>
  </si>
  <si>
    <t>cebula marynowana</t>
  </si>
  <si>
    <t>cukier waniliowy - bez dodatku soli</t>
  </si>
  <si>
    <t xml:space="preserve">czosnek marynowany </t>
  </si>
  <si>
    <t>180g</t>
  </si>
  <si>
    <t>drożdże piekarskie- świeże</t>
  </si>
  <si>
    <t xml:space="preserve">fasola biała konserwowa </t>
  </si>
  <si>
    <t>fasola czerwona konserwowa</t>
  </si>
  <si>
    <t>13 g</t>
  </si>
  <si>
    <t xml:space="preserve">kasza jaglana </t>
  </si>
  <si>
    <t xml:space="preserve">kasza jęczmienna  gruba </t>
  </si>
  <si>
    <t xml:space="preserve">kasza kuskus </t>
  </si>
  <si>
    <t xml:space="preserve">kasza manna błyskawiczna </t>
  </si>
  <si>
    <t>500g</t>
  </si>
  <si>
    <t>100g</t>
  </si>
  <si>
    <t>majonez stołowy- bez konserwantów</t>
  </si>
  <si>
    <t>835 g</t>
  </si>
  <si>
    <t>morele- suszone</t>
  </si>
  <si>
    <t xml:space="preserve">ogórek konserwowy </t>
  </si>
  <si>
    <t xml:space="preserve">papryka konserwowa </t>
  </si>
  <si>
    <t>pasztet z drobiu- min 34 % surowce drobiowe</t>
  </si>
  <si>
    <t xml:space="preserve">pieczarki marynowane całe </t>
  </si>
  <si>
    <t xml:space="preserve">proszek do pieczenia </t>
  </si>
  <si>
    <t>33 g</t>
  </si>
  <si>
    <t xml:space="preserve">sos pieczeniowy ciemny  </t>
  </si>
  <si>
    <t xml:space="preserve">sól czosnkowa </t>
  </si>
  <si>
    <t>290 g</t>
  </si>
  <si>
    <t>śledź po szwajcarsku</t>
  </si>
  <si>
    <t>śliwa suszona  - bez pestki</t>
  </si>
  <si>
    <t>śliwka suszona, bez peski, kalifornijska</t>
  </si>
  <si>
    <t>śmietanka do kawy op. 10 szt.</t>
  </si>
  <si>
    <t xml:space="preserve">zacierka </t>
  </si>
  <si>
    <r>
      <t>cukier biały, kryształ polski-</t>
    </r>
    <r>
      <rPr>
        <sz val="10"/>
        <color rgb="FF000000"/>
        <rFont val="Arial"/>
        <family val="2"/>
        <charset val="238"/>
      </rPr>
      <t xml:space="preserve"> torebki papierowe , bez uszkodzeń</t>
    </r>
  </si>
  <si>
    <r>
      <t xml:space="preserve">cynamon mielony – </t>
    </r>
    <r>
      <rPr>
        <sz val="10"/>
        <color rgb="FF000000"/>
        <rFont val="Arial"/>
        <family val="2"/>
        <charset val="238"/>
      </rPr>
      <t>zapach słodkawo –  bez dodatku soli/sodu, cukru i substancji słodzących</t>
    </r>
  </si>
  <si>
    <r>
      <t xml:space="preserve">kawa palona mielona </t>
    </r>
    <r>
      <rPr>
        <sz val="10"/>
        <color rgb="FF000000"/>
        <rFont val="Arial"/>
        <family val="2"/>
        <charset val="238"/>
      </rPr>
      <t>MK Cafe lub równoważnik</t>
    </r>
  </si>
  <si>
    <r>
      <t xml:space="preserve">kminek cały </t>
    </r>
    <r>
      <rPr>
        <sz val="10"/>
        <color rgb="FF000000"/>
        <rFont val="Arial"/>
        <family val="2"/>
        <charset val="238"/>
      </rPr>
      <t>– opakowanie jednostkowe 20g, bez dodatku soli/sodu, cukru i substancji słodzących</t>
    </r>
  </si>
  <si>
    <r>
      <t xml:space="preserve">koperek suszony </t>
    </r>
    <r>
      <rPr>
        <sz val="10"/>
        <color rgb="FF000000"/>
        <rFont val="Arial"/>
        <family val="2"/>
        <charset val="238"/>
      </rPr>
      <t>– bez dodatku soli/sodu, bez dodatku cukru i substancji  słodzących</t>
    </r>
  </si>
  <si>
    <r>
      <t>oliwa z oliwek</t>
    </r>
    <r>
      <rPr>
        <i/>
        <sz val="10"/>
        <color rgb="FF000000"/>
        <rFont val="Times New Roman"/>
        <family val="1"/>
        <charset val="238"/>
      </rPr>
      <t xml:space="preserve"> </t>
    </r>
    <r>
      <rPr>
        <b/>
        <sz val="10"/>
        <color rgb="FF000000"/>
        <rFont val="Arial"/>
        <family val="2"/>
        <charset val="238"/>
      </rPr>
      <t xml:space="preserve">Extra virgine  </t>
    </r>
    <r>
      <rPr>
        <sz val="10"/>
        <color rgb="FF000000"/>
        <rFont val="Arial"/>
        <family val="2"/>
        <charset val="238"/>
      </rPr>
      <t>- o zawartości wolnych kwasów tłuszczowych, w przeliczeniu na kwas oleinowy, nie wyższej niż 0,8g/100g, z pierwszego tłoczenia na zimno, przechowywana w ciemnej butelce szklanej o zawartości 500 ml. Kolor - powinien być zielonkawy lub lekko wpadający w żółć.</t>
    </r>
  </si>
  <si>
    <r>
      <t xml:space="preserve">przyprawa do drobiu </t>
    </r>
    <r>
      <rPr>
        <sz val="10"/>
        <color rgb="FF000000"/>
        <rFont val="Arial"/>
        <family val="2"/>
        <charset val="238"/>
      </rPr>
      <t>- bez glutaminianu sodu, 100% naturalne składniki</t>
    </r>
  </si>
  <si>
    <r>
      <t xml:space="preserve">przyprawa do wieprzowiny </t>
    </r>
    <r>
      <rPr>
        <sz val="10"/>
        <color rgb="FF000000"/>
        <rFont val="Arial"/>
        <family val="2"/>
        <charset val="238"/>
      </rPr>
      <t>- bez glutaminianu sodu, 100% naturalne składniki</t>
    </r>
  </si>
  <si>
    <r>
      <t>rozmaryn -</t>
    </r>
    <r>
      <rPr>
        <sz val="10"/>
        <color rgb="FF000000"/>
        <rFont val="Arial"/>
        <family val="2"/>
        <charset val="238"/>
      </rPr>
      <t xml:space="preserve"> bez dodatku soli/sodu</t>
    </r>
  </si>
  <si>
    <r>
      <t xml:space="preserve">ziele angielskie - </t>
    </r>
    <r>
      <rPr>
        <sz val="10"/>
        <color rgb="FF000000"/>
        <rFont val="Arial"/>
        <family val="2"/>
        <charset val="238"/>
      </rPr>
      <t>silny zapach, gorzki, korzenny smak, bez dodatku soli/sodu, cukru i substancji słodzących</t>
    </r>
  </si>
  <si>
    <r>
      <t xml:space="preserve">zioła prowansalskie </t>
    </r>
    <r>
      <rPr>
        <sz val="10"/>
        <color rgb="FF000000"/>
        <rFont val="Arial"/>
        <family val="2"/>
        <charset val="238"/>
      </rPr>
      <t>- bez dodatku soli/sodu</t>
    </r>
  </si>
  <si>
    <t>curry  - bez dodatku soli/sodu</t>
  </si>
  <si>
    <r>
      <t>imbir mielony</t>
    </r>
    <r>
      <rPr>
        <sz val="10"/>
        <color rgb="FF000000"/>
        <rFont val="Arial"/>
        <family val="2"/>
        <charset val="238"/>
      </rPr>
      <t xml:space="preserve"> – bez dodatku soli/sodu, cukru i substancji słodzących</t>
    </r>
  </si>
  <si>
    <t xml:space="preserve">kasza jęczmienna perłowa drobna </t>
  </si>
  <si>
    <r>
      <t xml:space="preserve">kawa palona mielona </t>
    </r>
    <r>
      <rPr>
        <sz val="10"/>
        <color rgb="FF000000"/>
        <rFont val="Arial"/>
        <family val="2"/>
        <charset val="238"/>
      </rPr>
      <t>typu MK Cafe lub równoważnik</t>
    </r>
  </si>
  <si>
    <r>
      <t xml:space="preserve">mąka ziemniaczana - </t>
    </r>
    <r>
      <rPr>
        <sz val="10"/>
        <color rgb="FF000000"/>
        <rFont val="Arial"/>
        <family val="2"/>
        <charset val="238"/>
      </rPr>
      <t>bez uszodzeń</t>
    </r>
  </si>
  <si>
    <t>suszone pomidory w oleju</t>
  </si>
  <si>
    <t xml:space="preserve">pepsi </t>
  </si>
  <si>
    <t>migdały - płatki</t>
  </si>
  <si>
    <t>ser mozarella blok</t>
  </si>
  <si>
    <t>ser mozarella 200 g</t>
  </si>
  <si>
    <t>ser feta sałatkowo-kanapkowy półtłusty 270 g</t>
  </si>
  <si>
    <t>tuńczyk sałatkowy w oleju roślinnym</t>
  </si>
  <si>
    <t>tuńczyk sałatkowy w sosie własnym</t>
  </si>
  <si>
    <t xml:space="preserve">kotlety sojowe </t>
  </si>
  <si>
    <t>bagietka  270 g, świeża, chrupiąca</t>
  </si>
  <si>
    <t>solanka 90 g, świeża,  chrupiąca</t>
  </si>
  <si>
    <t xml:space="preserve">makrela wędzona- świeża, bez cech nalotu </t>
  </si>
  <si>
    <t>60 g</t>
  </si>
  <si>
    <t xml:space="preserve">410 g </t>
  </si>
  <si>
    <r>
      <t xml:space="preserve">koktajl owocowy w lekko słodzonym syropie, pasteryzowany - puszka; </t>
    </r>
    <r>
      <rPr>
        <sz val="10"/>
        <color rgb="FF000000"/>
        <rFont val="Arial"/>
        <family val="2"/>
        <charset val="238"/>
      </rPr>
      <t>składniki: owoce w zmiennych proporcjach - brzoskwinie, gruszki, winogrona, ananasy, czereśnie, zawierające nie więcej niż 15 g cukrów w 100 g/ml produktu gotowego do spożycia</t>
    </r>
  </si>
  <si>
    <r>
      <t xml:space="preserve">brzoskwinie w lekko słodzonym syropie, pasteryzowany - puszka;  </t>
    </r>
    <r>
      <rPr>
        <sz val="10"/>
        <color rgb="FF000000"/>
        <rFont val="Arial"/>
        <family val="2"/>
        <charset val="238"/>
      </rPr>
      <t>zawierające nie więcej niż 15 g cukrów w 100 g/ml produktu gotowego do spożycia</t>
    </r>
  </si>
  <si>
    <r>
      <t xml:space="preserve">delicje szampańskie - </t>
    </r>
    <r>
      <rPr>
        <sz val="10"/>
        <color rgb="FF000000"/>
        <rFont val="Arial"/>
        <family val="2"/>
        <charset val="238"/>
      </rPr>
      <t>różne smaki (biszkopty z galaretką oblewane czekoladą)</t>
    </r>
  </si>
  <si>
    <r>
      <t xml:space="preserve">czekolada gorzka  - </t>
    </r>
    <r>
      <rPr>
        <sz val="10"/>
        <color rgb="FF000000"/>
        <rFont val="Arial"/>
        <family val="2"/>
        <charset val="238"/>
      </rPr>
      <t>o zawartości min. 70% miazgi kakaowej</t>
    </r>
  </si>
  <si>
    <r>
      <t xml:space="preserve">filet z makreli  w sosie pomidorowym - </t>
    </r>
    <r>
      <rPr>
        <sz val="10"/>
        <color rgb="FF000000"/>
        <rFont val="Arial"/>
        <family val="2"/>
        <charset val="238"/>
      </rPr>
      <t>konserwa rybna sterylizowana – puszka łatwo otwieralna, opakowanie 170 g. zawierające nie więcej niż 10 g cukrów w 100 g/ml produktu gotowego do spożycia, zawierające nie więcej niż 10 g tłuszczu w 100 g/ml produktu gotowego do spożycia oraz zawierające nie więcej niż 0,12 g sodu lub równoważnej ilości soli na 100 g/ml produktu gotowego do spożycia</t>
    </r>
  </si>
  <si>
    <r>
      <t xml:space="preserve">kakao – </t>
    </r>
    <r>
      <rPr>
        <sz val="10"/>
        <color rgb="FF000000"/>
        <rFont val="Arial"/>
        <family val="2"/>
        <charset val="238"/>
      </rPr>
      <t>150 g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kolor: głęboko brązowy, zawierające nie więcej niż 15 g cukrów w 100 g/ml produktu gotowego do spożycia, zawierające nie więcej niż 10 g tłuszczu w 100 g/ml produktu gotowego do spożycia oraz zawierające nie więcej niż 0,4 g sodu/1 g soli na 100 g/ml produktu gotowego do spożycia, typu Decomorreno lub równoważne</t>
    </r>
  </si>
  <si>
    <r>
      <t xml:space="preserve">kawa zbożowa- </t>
    </r>
    <r>
      <rPr>
        <sz val="10"/>
        <color rgb="FF000000"/>
        <rFont val="Arial"/>
        <family val="2"/>
        <charset val="238"/>
      </rPr>
      <t>rozpuszczalna, skład: jęczmień, żyto, cykoria, burak ćwikłowy, bez dodatku cukru i substancji słodzących, soli, typu Inka lub równoważna</t>
    </r>
  </si>
  <si>
    <r>
      <t xml:space="preserve">kisiel </t>
    </r>
    <r>
      <rPr>
        <sz val="10"/>
        <color rgb="FF000000"/>
        <rFont val="Arial"/>
        <family val="2"/>
        <charset val="238"/>
      </rPr>
      <t>proszek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– różne smaki, skład: skrobia ziemniaczana, regulator kwasowości, witamina C, aromat, bez sztucznych barwników, bez dodatku cukru</t>
    </r>
  </si>
  <si>
    <r>
      <t>koncentrat barszczu-</t>
    </r>
    <r>
      <rPr>
        <sz val="8"/>
        <rFont val="Arial CE"/>
        <charset val="238"/>
      </rPr>
      <t xml:space="preserve"> </t>
    </r>
    <r>
      <rPr>
        <sz val="10"/>
        <rFont val="Arial CE"/>
        <charset val="238"/>
      </rPr>
      <t>w butelce , bez konserwantów, typu Krakus lub równoważny</t>
    </r>
  </si>
  <si>
    <r>
      <t xml:space="preserve">krem czekoladowy- </t>
    </r>
    <r>
      <rPr>
        <sz val="10"/>
        <rFont val="Arial CE"/>
        <charset val="238"/>
      </rPr>
      <t>typu Nutella lub równoważny</t>
    </r>
  </si>
  <si>
    <r>
      <t xml:space="preserve">przyprawa do gyrosa- </t>
    </r>
    <r>
      <rPr>
        <sz val="10"/>
        <rFont val="Arial CE"/>
        <charset val="238"/>
      </rPr>
      <t>bez dodatku glutaminianu monosodowego</t>
    </r>
  </si>
  <si>
    <r>
      <t xml:space="preserve">przyprawa warzywna do potraw- </t>
    </r>
    <r>
      <rPr>
        <sz val="10"/>
        <rFont val="Arial CE"/>
        <charset val="238"/>
      </rPr>
      <t>bez dodatku wzmacniaczy smaku, bez dodatków aromatów i barwników, typu Vegeta Natur lub równoważnik</t>
    </r>
  </si>
  <si>
    <r>
      <t xml:space="preserve">rodzynki królewskie </t>
    </r>
    <r>
      <rPr>
        <sz val="10"/>
        <color rgb="FF000000"/>
        <rFont val="Arial"/>
        <family val="2"/>
        <charset val="238"/>
      </rPr>
      <t>–  niesiarkowane, bez dodatku cukru i substancji słodzących, soli i tłuszczu</t>
    </r>
  </si>
  <si>
    <r>
      <t xml:space="preserve">rodzynki królewskie – </t>
    </r>
    <r>
      <rPr>
        <sz val="10"/>
        <color rgb="FF000000"/>
        <rFont val="Arial"/>
        <family val="2"/>
        <charset val="238"/>
      </rPr>
      <t xml:space="preserve"> niesiarkowane, bez dodatku cukru i substancji słodzących, soli i tłuszczu</t>
    </r>
  </si>
  <si>
    <r>
      <t>żurawina suszona</t>
    </r>
    <r>
      <rPr>
        <sz val="10"/>
        <color rgb="FF000000"/>
        <rFont val="Arial"/>
        <family val="2"/>
        <charset val="238"/>
      </rPr>
      <t xml:space="preserve"> - bez dodatku cukru i substancji słodzących, bez dodatku soli i tłuszczu</t>
    </r>
  </si>
  <si>
    <r>
      <t xml:space="preserve">żurawina suszona - </t>
    </r>
    <r>
      <rPr>
        <sz val="10"/>
        <color rgb="FF000000"/>
        <rFont val="Arial"/>
        <family val="2"/>
        <charset val="238"/>
      </rPr>
      <t>bez dodatku cukru i substancji słodzących, bez dodatku soli i tłuszczu</t>
    </r>
  </si>
  <si>
    <r>
      <t xml:space="preserve">sos sałatkowy- </t>
    </r>
    <r>
      <rPr>
        <sz val="10"/>
        <rFont val="Arial CE"/>
        <charset val="238"/>
      </rPr>
      <t>różne rodzaje</t>
    </r>
  </si>
  <si>
    <r>
      <t xml:space="preserve">jogurt naturalny 180 g </t>
    </r>
    <r>
      <rPr>
        <sz val="10"/>
        <rFont val="Arial CE"/>
        <charset val="238"/>
      </rPr>
      <t>typu Zott lub równoważny</t>
    </r>
  </si>
  <si>
    <r>
      <t xml:space="preserve">jogurt naturalny 370 g  </t>
    </r>
    <r>
      <rPr>
        <sz val="10"/>
        <rFont val="Arial CE"/>
        <charset val="238"/>
      </rPr>
      <t>typu Zott lub równoważny</t>
    </r>
  </si>
  <si>
    <r>
      <t xml:space="preserve">jogurt naturalny typ grecki 330 g  </t>
    </r>
    <r>
      <rPr>
        <sz val="10"/>
        <rFont val="Arial CE"/>
        <charset val="238"/>
      </rPr>
      <t>typu Zott lub równoważny</t>
    </r>
  </si>
  <si>
    <r>
      <t xml:space="preserve">masło extra 200 g - </t>
    </r>
    <r>
      <rPr>
        <sz val="10"/>
        <rFont val="Arial CE"/>
        <charset val="238"/>
      </rPr>
      <t xml:space="preserve">o zawartości tłuszczu minimum   82 % </t>
    </r>
  </si>
  <si>
    <r>
      <t xml:space="preserve">jogurt owocowy pitny 250 g - </t>
    </r>
    <r>
      <rPr>
        <sz val="10"/>
        <rFont val="Arial CE"/>
        <charset val="238"/>
      </rPr>
      <t xml:space="preserve">truskawkowy, owoce leśne, jabłko z miętą, zawierający nie więcej niż 13,5 g cukru, 10 g tłuszczu i 0,4 g sodu/1 g soli w 100 g produktu gotowego do spożycia typu PET Mlekovita lub równoważny </t>
    </r>
  </si>
  <si>
    <r>
      <t>serek wiejski z owocami</t>
    </r>
    <r>
      <rPr>
        <sz val="10"/>
        <rFont val="Arial CE"/>
        <charset val="238"/>
      </rPr>
      <t xml:space="preserve"> (maliny i żurawina, jagody, ananas, truskawki, brzoswinia),</t>
    </r>
    <r>
      <rPr>
        <b/>
        <sz val="10"/>
        <rFont val="Arial CE"/>
        <charset val="238"/>
      </rPr>
      <t xml:space="preserve"> z miodem - 150  g, </t>
    </r>
    <r>
      <rPr>
        <sz val="10"/>
        <rFont val="Arial CE"/>
        <charset val="238"/>
      </rPr>
      <t>zawierający nie więcej niż 13,5 g cukru, 10 g tłuszczu i 0,4 g sodu/1 g soli  w 100 g produktu gotowego do spożycia typu Piątnica lub równoważny</t>
    </r>
  </si>
  <si>
    <t>chrupki kukurydziane bezglutenowe</t>
  </si>
  <si>
    <t>drożdżówki (pakowane) - różne rodzaje (kołacz zserem, jagodzianka, rogalik z marmoladą)- 80 g, świeże chrupiące , o obniżonej zawartości tłuszczu i cukru</t>
  </si>
  <si>
    <t xml:space="preserve">Wartość brutto w zł </t>
  </si>
  <si>
    <t>Wartość netto  w zł</t>
  </si>
  <si>
    <t>Cenajednostkowa  brutto w zł</t>
  </si>
  <si>
    <t>Cena jednostkowa brutto  w zł</t>
  </si>
  <si>
    <t>Cena jednostkowa brutto w zł</t>
  </si>
  <si>
    <t>Wartość brutto w zł</t>
  </si>
  <si>
    <t>bułka kajzerka pszenna 60 g, świeża, chrupiąca</t>
  </si>
  <si>
    <t>bułka kajzerka graham 60 g, świeża, chrupiąca</t>
  </si>
  <si>
    <t>bułka kukurydziana 50 g, świeża, chrupiąca</t>
  </si>
  <si>
    <t>UWAGA!!! Pieczywo nie może być produkowane z ciasta głęboko mrożonego!</t>
  </si>
  <si>
    <t>bułeczka maślana z kruszonką 60  g</t>
  </si>
  <si>
    <t>chałka 300 g świeża, dobrze wypieczona</t>
  </si>
  <si>
    <t>mieszanka mini drożdżówek  z serem i marmoladą - 250 g,  świeże, dobrze wypieczone</t>
  </si>
  <si>
    <t>pomidor malinowy - klasa I</t>
  </si>
  <si>
    <t>buraki - klasa I</t>
  </si>
  <si>
    <t>koper zielony - pęczki</t>
  </si>
  <si>
    <t>natka pietruszki - pęczek</t>
  </si>
  <si>
    <t>papryka czerwona - klasa I</t>
  </si>
  <si>
    <t>papryka zielona - klasa I</t>
  </si>
  <si>
    <t>papryka żółta - klasa I</t>
  </si>
  <si>
    <t>szczypior cienki - pęczek</t>
  </si>
  <si>
    <t>pęczki zdrowe, świeże, o intensywnej ciemno-zielonej barwie i właściwym zapachu</t>
  </si>
  <si>
    <t>marchew  - klasa extra</t>
  </si>
  <si>
    <t>pomidor , klasa  extra</t>
  </si>
  <si>
    <t>kalafior - klasa extra</t>
  </si>
  <si>
    <t xml:space="preserve">sałata zielona - klasa  I </t>
  </si>
  <si>
    <t>sałata lodowa - klasa I</t>
  </si>
  <si>
    <t>cukinia - klasa I</t>
  </si>
  <si>
    <t>czosnek - klasa extra</t>
  </si>
  <si>
    <t>fasolka szparagowa żółta - klasa I</t>
  </si>
  <si>
    <t>por  - klasa  I</t>
  </si>
  <si>
    <t xml:space="preserve">pieczarka biała - klasa extra </t>
  </si>
  <si>
    <t>wielkość: powyżej 21-30 cm, jędrna, bez pustych komór,
 bez pęknięć, wystarczająco rozwinięta, bez nadmiernie rozwiniętych nasion</t>
  </si>
  <si>
    <t>seler korzeń - kalsa I</t>
  </si>
  <si>
    <t>bez odrostów korzeniowych, pędów kwiatostanowych, prawidłowo wykształcony, ogonki liściowe nie powinny być połamane, włókniste, zgniecione lub popękane</t>
  </si>
  <si>
    <t>śliwka węgierka - kalsa I</t>
  </si>
  <si>
    <t>wybarwiona, w dojrzałości konsumpcyjnej, łatwo odchodząca od pestki</t>
  </si>
  <si>
    <t>brzoskwinia - klasa extra</t>
  </si>
  <si>
    <t>nektarynka - klasa extra</t>
  </si>
  <si>
    <t>morela - klasa extra</t>
  </si>
  <si>
    <t>winogrona białe  - klasa extra</t>
  </si>
  <si>
    <t>winogrona ciemne - klasa extra</t>
  </si>
  <si>
    <t>arbuz - klasa I</t>
  </si>
  <si>
    <t>melon - klasa I</t>
  </si>
  <si>
    <t>min. masa 300 g, dostatecznie rozwinięty i odpowiednio dojrzały, jędrny</t>
  </si>
  <si>
    <t>kiwi - klasa extra</t>
  </si>
  <si>
    <t>mandarynki - klasa extra</t>
  </si>
  <si>
    <t>koper</t>
  </si>
  <si>
    <t>natka pietruszki</t>
  </si>
  <si>
    <t>ananas - klasa I</t>
  </si>
  <si>
    <t>miąższ czerwony, min. masa 1,5 kg, jędrny i dostatecznie dojrzały, barwa i smak miąższu powinny być odpowiednie do danego stopnia dojrzałości, bez pęknięć i odgnieceń, wolny od jakichkolwiek obcych zapachów i smaków</t>
  </si>
  <si>
    <t>banan - klasa I</t>
  </si>
  <si>
    <t>świeży, zdrowy - bez śladów nadpsucia i pleśni, cały - bez uszkodzeń, wolny od jakichkolwiek obcych zapachów          i smaków, odpowiednio dojrzały, nie przejrzały</t>
  </si>
  <si>
    <t>borówka amerkańska - klasa I</t>
  </si>
  <si>
    <t>brokuły - klasa I</t>
  </si>
  <si>
    <t xml:space="preserve">   waga róży  min. 500 g, róże dobrze wykształcone, jędrne i zwarte, o bardzo zwięzłej budowie, barwa róży intensywnie zielona, liście powinny być świeże, czysty, zdrowy, bez oznak pleśni i nadpsucia, bez uszkodzeń, bez obcych zapachów i smaków</t>
  </si>
  <si>
    <t>min. średnica 56 mm, kształt, stopień rozwoju i barwa charakterystyczne dla danej odmiany, odpowiednio dojrzała , nie przejrzała, bez śladów obicia i nadpsucia, miąższ musi być całkowicie zdrowy, nie dopuszcza się owoców pękniętych w miejscu przyrośnięcia szypułki, bez obcych zapachów i smaków</t>
  </si>
  <si>
    <t>kaliber 5, czerwone, okrągłe, konsumpcyjne, czyste - bez obcych zanieczyszczeń, bez gródek ziemi,  kurzu, pozostałości po środkach ochrony roślin,  bez ran powstałych podczas zbiorów, bez jakichkolwiek uszkodzeń, ubytków, odgnieceń, jędrne - bez oznak więdnięcia, prawidłowo wykształcone, niedopuszczalne: niedoczyszczone, ze śladami po gryzoniach, ze śladami gnicia i pleśni, bez obcych zapachów i smaków</t>
  </si>
  <si>
    <t>kaliber 5+, kształt kulisty, jędrna, zwarta, bez szklistej, mięsistej łuski, wystarczająco wysuszona, bez pustej           i twardej szyjki, bez widocznego na zewnątrz wyrośniętego szczypioru, bez zgrubień spowodowanych nieprawidłowym wzrostem, zdrowa, cała, czysta, bez jakichkolwiek uszkodzeń i zanieczyszczeń jak ziemia, kurz, pozostałości po środkah ochrony roślin, szkodników oraz chorób, bez śladów nadpsucia i pleśni, bez obcych zapachów i smaków, bez uszkodzeń spowodowanych mrozem</t>
  </si>
  <si>
    <t xml:space="preserve">cebula - klasa  I </t>
  </si>
  <si>
    <t>cebula czerwona - klasa I</t>
  </si>
  <si>
    <t>średniej wielkości, kształt kulisty, jędrna, zwarta, wystarczająco wysuszona, zdrowa, cała, czysta, bez jakichkolwiek uszkodzeń i zanieczyszczeń jak ziemia, kurz, pozostałości po środkah ochrony roślin, szkodników oraz chorób, bez śladów nadpsucia i pleśni, bez obcych zapachów i smaków, bez uszkodzeń spowodowanych mrozem</t>
  </si>
  <si>
    <t>cytryny - klasa extra</t>
  </si>
  <si>
    <t>odpowiednio dojrzałe, żółte, soczyste - min. zawartość soku 25 %, o gładkiej i cienkiej skórce, wolne od oznak wewnętrznego wysychania, nie dopuszcza się owoców o średnicy mniejszej niż 45 mm, bez uszkodzeń, śladów nadpsucia i pleśni, wolne od obcych zapachów i smaków, bez uszkodzeń spowodowanych mrozem</t>
  </si>
  <si>
    <t xml:space="preserve"> kraj pochodzenia: Polska, min. średnica 45 mm,  jędrny, wolny od widocznych na zewnątrz oznak wyrośnięcia,  główka zwarta, o lekko fioletowym zabarwieniu, regularnym kształcie, prawidłowo oczyszczona, zdrowy, bez nadpsucia i pleśni, wolny od zanieczyszczeń, uszkodzeń, szkodników</t>
  </si>
  <si>
    <t>dynia - klasa I</t>
  </si>
  <si>
    <t>świeża, zdrowa, bez uszkodzeń</t>
  </si>
  <si>
    <t>duża, biała, zdrowa, bez śladów pleśni, sucha, bez uszkodzeń, wolna od szkodników i uszkodzeń spowodowanych przez szkodniki oraz chorób, bez obcych zapachów i smaków; opakowanie dopuszczone do kontaktu z żywnością, oznakowane nazwą produktu, producenta, masą netto, datą produkcji i przydatności do spożycia</t>
  </si>
  <si>
    <t>jędrna, młoda i delikatna, bez włókien, praktycznie prosta, ziarna - małe i miękkie, zdrowa, dojrzała, bez śladów nadpsucia i pleśni, czysta, wolna od jakichkolwiek zanieczyszczeń, uszkodzeń, szkodników</t>
  </si>
  <si>
    <t>groch łuskany cały</t>
  </si>
  <si>
    <t>suchy, zdrowy, bez uszkodzeń, śladów pleśni, obcych zapachów i smaków, wolny od szkodników; opakowanie dopuszczone do kontaktu z żywnością, oznakowane nazwą produktu, producenta, masą netto, datą produkcji i przydatności do spożycia</t>
  </si>
  <si>
    <t xml:space="preserve">jabłka  - klasa extra </t>
  </si>
  <si>
    <t>kaliber 7+, kształt i barwa - charakterystyczne dla danej odmiany, szypułka powinna być nieuszkodzona, miąższ powinien być całkowicie zdrowy, dobrze ubarwione, odpowiednio dojrzałe, bez zmian przechowalniczych, skórka owocu cała, bez żadnych ubytków, śladów nadpsucia i pleśni, czyste, bez widocznych plam po opryskach, wolne od obcych zapachów i smaków , szkodników, soczyste, smaczne , słodko-winne</t>
  </si>
  <si>
    <t>świeża, zdrowa - bez śladów nadpsucia i pleśni, ładna, wolna od jakichkolwiek obcych zapachów i smaków, odpowiednio dojrzała, nie przejrzała, czysta</t>
  </si>
  <si>
    <t>min. średnica 55 mm, bez komórek kamiennych w miąższu (dopuszczalne jedynie wokół gniazda nasiennego),  szypułka powinna być nieuszkodzona, miąższ powinien być całkowicie zdrowy, dobrze ubarwione, odpowiednio dojrzałe, bez zmian przechowalniczych,  skórka owocu cała, bez żadnych ubytków, śladów nadpsucia i pleśni, czyste, bez widocznych plam po opryskach, wolne od obcych zapachów i smaków, szkodników, soczyste, smaczne, aromatyczne</t>
  </si>
  <si>
    <t xml:space="preserve">
    waga róży  min. 1 kg, dobrze wykształcone, jędrne i zwarte, o bardzo zwięzłej budowie, o jednolitej białej lub lekko kremowej barwie, liście powinny być świeże, zdrowy, czysty, nie uszkodzony, bez śladów zepsucia, wolny od zanieczyszczeń i szkodników, bez obcych zapachów i smaków
    </t>
  </si>
  <si>
    <t>kapusta biała - klasa I</t>
  </si>
  <si>
    <t>główki średniej wielkości o wadze 1,5-3 kg, dobrze ubite, zwarte, bez pęknięć, prawidłowo wykształcone i wybarwione, bez wyrośniętych pędów kwiatostanowych, czysta, zdrowa, bez uszkodzeń, śladów zepsucia, wolna od jakichkolwiek zanieczyszczeń i szkodników, bez obcych zapachów i smaków</t>
  </si>
  <si>
    <t>wielkość: 2-3 kg, główki prawidłowo wykształcone i wybarwione, zwarte, bez pęknięć, bez wyrośniętych pędów kwiatostanowych, czysta, zdrowa, bez uszkodzeń, śladów zepsucia, wolna od jakichkolwiek zanieczyszczeń i szkodników, bez obcych zapachów i smaków</t>
  </si>
  <si>
    <t>kapusta czerwona - klasa I</t>
  </si>
  <si>
    <t>jasna, nie przekwaszona, o delikatnym zapachu; opakowanie dopuszczone do kontaktu z żywnością, oznakowane nazwą produktu, producenta, masą netto, datą produkcji i przydatności do spożycia</t>
  </si>
  <si>
    <t>kapusta pekińska - klasa I</t>
  </si>
  <si>
    <t>kapusta włoska - klasa I</t>
  </si>
  <si>
    <t>wielkość: 0,8-1,20 kg, główki prawidłowo wykształcone i wybarwione, zwarte, bez pęknięć, bez wyrośniętych pędów kwiatostanowych; czysta, zdrowa, bez uszkodzeń, śladów zepsucia, wolna od jakichkolwiek zanieczyszczeń i szkodników, bez obcych zapachów i smaków; każda główka owinięta folią</t>
  </si>
  <si>
    <t>wielkość: 1,5-2 kg, główki dobrze ubite,zwarte, bez pęknięć, prawidłowo wykształcone i wybarwione, bez wyrośniętych pędów kwiatostanowych, czysta, zdrowa, bez uszkodzeń, śladów zepsucia, wolna od jakichkolwiek zanieczyszczeń i szkodników, bez obcych zapachów i smaków</t>
  </si>
  <si>
    <t>sztuki na palecie, nie w koszyczku, owoc o równej wielkości, min. masa 90 g, zdrowe, twarde, odpowiednio dojrzałe, jędrne; nie dopuszcza się owoców miękkich, zwiędniętych lub wodnistych (szklisty miąższ),
prawidłowo wykształcone, nie dopuszcza się owoców bliźniaczych lub wieloowocowych, bez uszkodzeń, zanieczyszczeń, odgnieceń, skórka bez ubytków, bez śladów pleśni i nadpsucia, bez obcych zapachów/smaków</t>
  </si>
  <si>
    <t>pęczki świeże, nie zwiędnięte, zdrowe, o intensywnej, ciemno-zielonej barwie i właściwym zapachu, czyste</t>
  </si>
  <si>
    <t>limonka - klasa I</t>
  </si>
  <si>
    <t>lubczyk - pęczki</t>
  </si>
  <si>
    <t>pęczki świeże, nie zwiędnięte, zdrowe, o właściwym zapachu, czyste</t>
  </si>
  <si>
    <t>odpowiednio dojrzałe, soczyste, wolne od oznak wewnętrznego wysychania,  bez uszkodzeń, śladów nadpsucia i pleśni, wolne od obcych zapachów i smaków, bez uszkodzeń spowodowanych mrozem</t>
  </si>
  <si>
    <t>soczyste - min. zawartość soku 33 %, wolne od oznak wewnętrznego wysychania, z cienką, gładką i łatwo odchodzącą skórką, dojrzałe, nie dopuszcza się owoców o średnicy mniejszej niż 45 mm, zdrowe, dojrzałe, bez uszkodzeń, zanieczyszczeń, odgnieceń, skórka owocu cała, bez ubytków, bez śladów pleśni i nadpsucia, czyste, wolne od obcych zapachów/smaków, bez uszkodzeń spowodowanych mrozem</t>
  </si>
  <si>
    <t>pęczki świeże, nie zwiędnięte, o intensywnej ciemno-zielonej barwie i właściwym zapachu, zdrowe</t>
  </si>
  <si>
    <t>min. średnica 35 mm, kształt, stopień rozwoju i barwa charakterystyczne dla danej odmiany, odpowiednio dojrzała, nie przejrzała, bez śladów obicia i nadpsucia, miąższ musi być całkowicie zdrowy, nie dopuszcza się owoców pękniętych w miejscu przyrośnięcia szypułki, czysta, wolna od obcych zapachów/smaków, bez  sladów nadpsucia i pleśni</t>
  </si>
  <si>
    <t>min. średnica 56 mm, kształt, stopień rozwoju i barwa charakterystyczne dla danej odmiany, odpowiednio dojrzała nie przejrzała, bez śladów obicia i nadpsucia, miąższ musi być całkowicie zdrowy, nie dopuszcza się owoców pękniętych w miejscu przyrośnięcia szypułki, czysta, wolna od obcych zapachów/smaków, bez  sladów nadpsucia i pleśni</t>
  </si>
  <si>
    <t>ogórki  kiszone</t>
  </si>
  <si>
    <t>ogórek zielony szklarniowy  -  klasa I</t>
  </si>
  <si>
    <t>średnica: 70-90 mm, w kształcie graniastosłupa, jędrna, o prawidłowym kształcie,  dojrzała, mięsista, bez przebarwień, bez wad skórki, zdrowa, czysta, bez śladów nadpsucia i pleśni, wolna od obcych zapachów/smaków</t>
  </si>
  <si>
    <t>średnica kapelusza: 40-60 mm, bez przebarwień, pozbawiona ciał obcych innych niż podłoże pod uprawę, kolor blaszek typowy, pierścień biały, cięte prostopadle do trzonu pieczarki, zdrowa, cała, bez śladów nadpsucia, bez obcych zapachów i smaków</t>
  </si>
  <si>
    <t>pietruszka korzeń - klasa I</t>
  </si>
  <si>
    <t>umyta, korzeń zdrowy, jasny, bez przebarwień wewnątrz, średniej wielkości, bez cech nadpsucia, niezdrewniała, nie uszkodzona,  wolna od jakichkolwiek zanieczyszczeń, szkodników, chorób, bez śladów nadpsucia i pleśni, bez obcych zapachów i smaków</t>
  </si>
  <si>
    <t>soczysta - minimalna zawartość soku 35 %, słodka, dojrzała, zdrowa, o gładkiej i cienkiej skórce, wolna od oznak wewnętrznego wysychania, nie dopuszcza się owoców o średnicy mniejszej niż 53 mm, bez uszkodzeń, skórka cała, bez ubytków, bez śladów nadpsucia i pleśni, bez obcych zapachów/smaków, bez uszkodzeń spowodowanych mrozem</t>
  </si>
  <si>
    <t>kaliber min. BB, owoc kulisty, o malinowym kolorze, o regularnym kształcie (niedopuszczalne deformacje), jędrny miąższ, bez pęknięć, bez zielonych piętek, równo wybarwiony, bez widocznych plam po opryskach, dojrzały, twardy, bez uszkodzeń i ubytków, bez uszkodzeń spowodowanych mrozem, bez oznak nadpsucia i pleśni, bez obcych zapachów i smaków</t>
  </si>
  <si>
    <t>kaliber 5+, min. BB, okrągły, czerwony , o regularnym kształcie (niedopuszczalne deformacje), jędrny miąższ, bez pęknięć, bez zielonych piętek, równo wybarwiony, bez widocznych plam po opryskach, dojrzały, twardy, bez uszkodzeń i ubytków, bez uszkodzeń spowodowanych mrozem, bez oznak nadpsucia i pleśni, bez obcych zapachów i smaków</t>
  </si>
  <si>
    <t>waga 1 szt ok. 265 g, bez oznak wyrastania w pęd nasienny, biała do zielonkawo-białej część pora powinna stanowić przynajmniej jedną trzecią całkowitej długości pora lub połowę łodygi rzekomej, zdrowy, czysty, wolny od jakichkolwiek zanieczyszczeń i szkodników, bez śladów nadpsucia i pleśni</t>
  </si>
  <si>
    <t>rzodkiewka - pęczek - klasa I</t>
  </si>
  <si>
    <t>świeża, zdrowa, jędrna, czysta, nie uszkodzona, bez pęknięć, bez śladów nadpsucia, wolna od jakichkolwiek zanieczyszczeń, szkodników i uszkodzeń spowodowanych przez szkodniki oraz chorób, bez obcych zapachów i smaków, niedopuszczalna - przerośnięta</t>
  </si>
  <si>
    <t>czysta i oczyszczona z zewnętrznych liści tj. praktycznie wolna od pozostałości ziemi lub innego podłoża oraz jakichkolwiek widocznych zanieczyszczeń obcych, nie zwiędnięta, dobrze wykształcona, zwarta, zdrowa</t>
  </si>
  <si>
    <t>seler naciowy - pęczek</t>
  </si>
  <si>
    <t>min. masa kiści 300 g, jagody powinny być jędrne, dobrze przytwierdzone, równomiernie rozmieszczone w kiści, z nienaruszonym nalotem, całe, zdrowe, czyste, bez śladów nadpsucia i pleśni, bez uszkodzeń spowodowanych mrozem, wolne od obcych zapachów/smaków</t>
  </si>
  <si>
    <t>jagody powinny być jędrne, dobrze przytwierdzone, równomiernie rozmieszczone w kiści, z nienaruszonym nalotem, całe, zdrowe, czyste, bez śladów nadpsucia i pleśni, bez uszkodzeń spowodowanych mrozem, wolne od obcych zapachów/smaków</t>
  </si>
  <si>
    <t>winogrono bezpestkowe - klasa I</t>
  </si>
  <si>
    <t>min. średnica 30-40 mm, umyta i osuszona, jędrna - niedopuszczalna wyschnięta i zwiędnięta, korzenie gładkie i proste, o regularnym kształcie, bez rozwidleń i bocznyh rozgałęzień, bez pęknięć, odgnieceń oraz szczelin, bez oznak świadczących o wyrastaniu korzenia w pęd nasienny, niezdrewniała,soczysta, bez śladów nadpsucia, wolna od szkodników i uszkodzeń spowodowanych przez szkodniki oraz chorób, wolna od obcych zapachów i smaków</t>
  </si>
  <si>
    <t>sucha, zdrowa, bez uszkodzeń, śladów pleśni, obcych zapachów i smaków, wolna od szkodników; opakowanie dopuszczone do kontaktu z żywnością, oznakowane nazwą produktu, producenta, masą netto, datą produkcji i przydatności do spożycia</t>
  </si>
  <si>
    <t>kaliber 5+, żółte lub czerwone (z czerwonawą skórką), umyte - bez śladów gleby,  konsumpcyjne, zdrowe, skórka bez zielonych zabarwień i kiełkujących oczek, bez cech nadpsucia i pleśni, całe, bez uszkodzeń, wolne od szkodników i uszkodzeń spowodowanych przez szkodniki oraz chorób, wolne od jakichkolwiek obcych zapachów i smaków, bez zanieczyszczeń mineralnych i organicznych,  bez uszkodzeń spowodowanych mrozem</t>
  </si>
  <si>
    <t>rozmiar: 9-11 cm, umyty i osuszony, korzeń biały, zdrowy, prawidłowo wykształcony, gładki, bez ordzawień skórki, twardy, jędrny, na przekroju - bez pustych przestrzeni, bez oznak wyrastania pędów kwiatostanowych, średniej wielkości, wolny od szkodników i uszkodzeń spowodowanych przez szkodniki oraz chorób, bez obcych zapachów i smaków</t>
  </si>
  <si>
    <t>rozmiar: 6-9 cm, twarde, bez cech nadpsucia, średniej wielkości, bez uszkodzeń i ubytków, pęknięć, wolne od jakichkolwiek obcych zapachów i smaków; opakowanie dopuszczone do kontaktu z żywnością, oznakowane nazwą produktu, producenta, masą netto, datą produkcji i przydatności do spożycia</t>
  </si>
  <si>
    <t xml:space="preserve"> wielkość: 255-350 g, bez gorzkiego smaku, twarde, ładne, wolne od wad, w tym wszystkich zniekształceń, a w szczególności spowodowanych przerośnięciem nasion, o dostatecznie typowym kształcie i praktycznie proste (o maksymalnej wysokości łuku 10 mm na każde 10 cm długości ogórka), niedopuszczalne: przerośnięte, ordzewiałe, zniekształcone, bez uszkodzeń, ubytków i pęknięć, zdrowe, czyste, bez uszkodzeń spowodowanych mrozem, bez śladów nadpsucia i pleśni, wolne od obcych zapachów i smaków, a także nadmiernego zawilgocenia powierzchniowego</t>
  </si>
  <si>
    <t xml:space="preserve"> świeży, żółty, zdrowy - bez śladów nadpsucia i pleśni, cały - bez uszkodzeń, wolny od jakichkolwiek obcych zapachów i smaków, odpowiednio dojrzały, nie przejrzały, średniej wielkości - waga 1 szt ok. 170-200 g</t>
  </si>
  <si>
    <r>
      <rPr>
        <b/>
        <sz val="10"/>
        <rFont val="Arial CE"/>
        <charset val="238"/>
      </rPr>
      <t>jogurt  owocowy 125 g kubek</t>
    </r>
    <r>
      <rPr>
        <sz val="10"/>
        <rFont val="Arial CE"/>
        <charset val="238"/>
      </rPr>
      <t>, różne smaki, zawierający nie więcej niż 13,5 g cukru, 10 g tłuszczu i 0,4 g sodu/1 g soli w 100 g produktu gotowego do spożycia typu Serduszko Zott lub równoważny</t>
    </r>
  </si>
  <si>
    <t>kasza gryczana prażona</t>
  </si>
  <si>
    <r>
      <t xml:space="preserve">krążki kukurydziane naturalne - </t>
    </r>
    <r>
      <rPr>
        <sz val="10"/>
        <color rgb="FF000000"/>
        <rFont val="Arial"/>
        <family val="2"/>
        <charset val="238"/>
      </rPr>
      <t>mąka kukurydziana 99,7 % (opakowanie ok. 50 szt.)</t>
    </r>
  </si>
  <si>
    <r>
      <t xml:space="preserve">krążki ryżowe naturalne - </t>
    </r>
    <r>
      <rPr>
        <sz val="10"/>
        <color rgb="FF000000"/>
        <rFont val="Arial"/>
        <family val="2"/>
        <charset val="238"/>
      </rPr>
      <t>mąka ryżowa 99,7 % (opakowanie ok. 50 szt.)</t>
    </r>
  </si>
  <si>
    <t>2 l</t>
  </si>
  <si>
    <r>
      <t xml:space="preserve">budyń </t>
    </r>
    <r>
      <rPr>
        <sz val="10"/>
        <color rgb="FF000000"/>
        <rFont val="Arial"/>
        <family val="2"/>
        <charset val="238"/>
      </rPr>
      <t>– do gotowania, bez substancji słodzących smak: śmietankowy, waniliowy, czekoladowy, bez dodatku cukru i substancji słodzących</t>
    </r>
  </si>
  <si>
    <r>
      <t xml:space="preserve">chrzan tarty - </t>
    </r>
    <r>
      <rPr>
        <sz val="10"/>
        <color rgb="FF000000"/>
        <rFont val="Arial"/>
        <family val="2"/>
        <charset val="238"/>
      </rPr>
      <t>produkt spożywczy otrzymany ze świeżych, pozbawionych skórki tartych korzeni chrzanu, kwasku cytrynowego z dodatkiem soli i cukru, struktura – przetarta masa z zawartością</t>
    </r>
    <r>
      <rPr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Arial"/>
        <family val="2"/>
        <charset val="238"/>
      </rPr>
      <t>drobnych fragmentów korzeni chrzanu, smak i zapach – charakterystyczny dla chrzanu, lekko piekący, kwaśnosłodki, zawartość</t>
    </r>
    <r>
      <rPr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Arial"/>
        <family val="2"/>
        <charset val="238"/>
      </rPr>
      <t>soli kuchennej nie więcej niż</t>
    </r>
    <r>
      <rPr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Arial"/>
        <family val="2"/>
        <charset val="238"/>
      </rPr>
      <t>– 2,0 %, barwa biała lub biało kremowa, opakowania - słoiki o pojemności 180g</t>
    </r>
  </si>
  <si>
    <r>
      <t>galaretka owocowa</t>
    </r>
    <r>
      <rPr>
        <sz val="10"/>
        <color rgb="FF000000"/>
        <rFont val="Arial"/>
        <family val="2"/>
        <charset val="238"/>
      </rPr>
      <t xml:space="preserve"> w proszku – różne smaki, bez dodatku substancji słodzących i cukru</t>
    </r>
  </si>
  <si>
    <r>
      <t xml:space="preserve">groszek ptysiowy – </t>
    </r>
    <r>
      <rPr>
        <sz val="10"/>
        <color rgb="FF000000"/>
        <rFont val="Arial"/>
        <family val="2"/>
        <charset val="238"/>
      </rPr>
      <t>skład: jaja, woda, skrobia kukurydziana, opakowanie jednostkowe od 80 g, zawierający nie więcej niż 15 g cukrów w 100g produktu gotowego do spożycia, zawierający nie więcej niż 10 g tłuszczu w 100 g produktu gotowego do spożycia, zawierający nie więcej niż 0,4 g sodu/1 g soli w 100 g produktu gotowego do spożycia</t>
    </r>
  </si>
  <si>
    <r>
      <t xml:space="preserve">herbata granulowana - </t>
    </r>
    <r>
      <rPr>
        <sz val="10"/>
        <color rgb="FF000000"/>
        <rFont val="Arial"/>
        <family val="2"/>
        <charset val="238"/>
      </rPr>
      <t>czarna, po zaparzeniu esencjonalny napar, wyraźnie wyczuwalny smak herbaty, po zaparzeniu kolor ciemnobrązowy, bez obcych zapachów, typu Lipton lub równoważna</t>
    </r>
  </si>
  <si>
    <r>
      <t>kawa rozpuszczala typu Nescafe</t>
    </r>
    <r>
      <rPr>
        <sz val="10"/>
        <color rgb="FF000000"/>
        <rFont val="Arial"/>
        <family val="2"/>
        <charset val="238"/>
      </rPr>
      <t xml:space="preserve"> lub równoważnik</t>
    </r>
  </si>
  <si>
    <r>
      <t xml:space="preserve">kawa rozpuszczala typu Nescafe </t>
    </r>
    <r>
      <rPr>
        <sz val="10"/>
        <color rgb="FF000000"/>
        <rFont val="Arial"/>
        <family val="2"/>
        <charset val="238"/>
      </rPr>
      <t>lub równoważnik</t>
    </r>
  </si>
  <si>
    <r>
      <t xml:space="preserve">mąka pszenna pełnoziarnista </t>
    </r>
    <r>
      <rPr>
        <sz val="10"/>
        <color rgb="FF000000"/>
        <rFont val="Arial"/>
        <family val="2"/>
        <charset val="238"/>
      </rPr>
      <t>-  torebki papierowe, typu Lubella lub równoważny</t>
    </r>
  </si>
  <si>
    <r>
      <t xml:space="preserve">orzech włoski łuskany </t>
    </r>
    <r>
      <rPr>
        <sz val="10"/>
        <color rgb="FF000000"/>
        <rFont val="Arial"/>
        <family val="2"/>
        <charset val="238"/>
      </rPr>
      <t>– czysty, bez obcych zapachów, bez pleśni, bez dodatku cukru i substancji słodzących, soli i tłuszczu</t>
    </r>
  </si>
  <si>
    <r>
      <t xml:space="preserve">orzech włoski łuskany – </t>
    </r>
    <r>
      <rPr>
        <sz val="10"/>
        <color rgb="FF000000"/>
        <rFont val="Arial"/>
        <family val="2"/>
        <charset val="238"/>
      </rPr>
      <t>czysty, bez obcych zapachów, bez pleśni, bez dodatku cukru i substancji słodzących, soli i tłuszczu</t>
    </r>
  </si>
  <si>
    <r>
      <t>płatki owsiane górskie</t>
    </r>
    <r>
      <rPr>
        <sz val="10"/>
        <color rgb="FF000000"/>
        <rFont val="Arial"/>
        <family val="2"/>
        <charset val="238"/>
      </rPr>
      <t xml:space="preserve"> – zawierające nie więcej niż 10 g cukrów w 100 g/ml produktu gotowego do spożycia, zawierające nie więcej niż 10 g tłuszczu w 100 g/ml produktu gotowego do spożycia oraz zawierające nie więcej niż 0,12 g sodu lub równoważnej ilości soli na 100 g/ml produktu gotowego do spożycia</t>
    </r>
  </si>
  <si>
    <r>
      <t xml:space="preserve">wafel tortowy </t>
    </r>
    <r>
      <rPr>
        <sz val="10"/>
        <color rgb="FF000000"/>
        <rFont val="Arial"/>
        <family val="2"/>
        <charset val="238"/>
      </rPr>
      <t>– zawierające nie więcej niż 15 g cukrów w 100 g/ml produktu gotowego do spożycia, zawierające nie więcej niż 10 g tłuszczu w 100 g/ml produktu gotowego do spożycia oraz zawierające nie więcej niż 0,4 g sodu/1 g soli na 100 g/ml produktu gotowego do spożycia</t>
    </r>
  </si>
  <si>
    <t>220 g</t>
  </si>
  <si>
    <r>
      <t xml:space="preserve">herbata expresowa - </t>
    </r>
    <r>
      <rPr>
        <sz val="10"/>
        <color rgb="FF000000"/>
        <rFont val="Arial"/>
        <family val="2"/>
        <charset val="238"/>
      </rPr>
      <t>czarna,  esencjonalny napar, wyraźnie wyczuwalny smak herbaty, po zaparzeniu kolor ciemnobrązowy, bez obcych zapachów, opakowanie 25 szt., typu Lipton lub równoważna</t>
    </r>
  </si>
  <si>
    <r>
      <t xml:space="preserve">herbata expresowa - </t>
    </r>
    <r>
      <rPr>
        <sz val="10"/>
        <color rgb="FF000000"/>
        <rFont val="Arial"/>
        <family val="2"/>
        <charset val="238"/>
      </rPr>
      <t>czarna,  esencjonalny napar, wyraźnie wyczuwalny smak herbaty, po zaparzeniu kolor ciemnobrązowy, bez obcych zapachów, opakowanie 88 szt., typu Lipton lub równoważna</t>
    </r>
  </si>
  <si>
    <t>176 g</t>
  </si>
  <si>
    <r>
      <t xml:space="preserve">musztarda stołowa - </t>
    </r>
    <r>
      <rPr>
        <sz val="10"/>
        <color rgb="FF000000"/>
        <rFont val="Arial"/>
        <family val="2"/>
        <charset val="238"/>
      </rPr>
      <t>konsystencja gęsta, kolor odpowiedni dla danego surowca, gęsta konsystencja, stonowana barwa musztardy, wykonana na bazie naturalnych surowców, nie zawierająca konserwantów i sztucznych barwników, zawierająca nie więcej niż 15 g cukrów w 100 g/ml produktu gotowego do spożycia</t>
    </r>
  </si>
  <si>
    <r>
      <t xml:space="preserve">musztarda stołowa - </t>
    </r>
    <r>
      <rPr>
        <sz val="10"/>
        <color rgb="FF000000"/>
        <rFont val="Arial"/>
        <family val="2"/>
        <charset val="238"/>
      </rPr>
      <t>konsystencja gęsta, kolor odpowiedni dla danego surowca, gęsta konsystencja, stonowana barwa musztardy, wykonana na bazie naturalnych surowców, nie zawierająca konserwantów i sztucznych barwników,  zawierająca nie więcej niż 15 g cukrów w 100 g/ml produktu gotowego do spożycia.</t>
    </r>
  </si>
  <si>
    <r>
      <t xml:space="preserve">mąka puszysta pszenna  typ 500 – </t>
    </r>
    <r>
      <rPr>
        <sz val="10"/>
        <color rgb="FF000000"/>
        <rFont val="Arial"/>
        <family val="2"/>
        <charset val="238"/>
      </rPr>
      <t xml:space="preserve"> torebki papierowe, bez uszkodzeń, typu poznańska Lubella lub równoważna</t>
    </r>
  </si>
  <si>
    <r>
      <t xml:space="preserve">makaron 5-jajeczny gniazdko wstążka Nr 1 -  </t>
    </r>
    <r>
      <rPr>
        <sz val="10"/>
        <color rgb="FF000000"/>
        <rFont val="Arial"/>
        <family val="2"/>
        <charset val="238"/>
      </rPr>
      <t xml:space="preserve">po ugotowaniu konsystencja stała nie powinien się sklejać, bez dodatków i ulepszaczy, typu Czarniecki lub równoważny </t>
    </r>
  </si>
  <si>
    <r>
      <t xml:space="preserve">dżem owocowy niskosłodzony (różne smaki) - </t>
    </r>
    <r>
      <rPr>
        <sz val="10"/>
        <color rgb="FF000000"/>
        <rFont val="Arial"/>
        <family val="2"/>
        <charset val="238"/>
      </rPr>
      <t>bez konserwantów,  zawierający nie więcej niż 15 g cukru w 100 g produktu gotowego do spożycia typu Łowicz lub równoważny</t>
    </r>
  </si>
  <si>
    <r>
      <t xml:space="preserve">dżem owocowy 100 % (różne smaki) - </t>
    </r>
    <r>
      <rPr>
        <sz val="10"/>
        <color rgb="FF000000"/>
        <rFont val="Arial"/>
        <family val="2"/>
        <charset val="238"/>
      </rPr>
      <t>sporządzony ze 100 g owoców na 100 g produktu,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bez konserwantów,  bez dodatku cukru i substancji słodzących, cukry pochodzą wyłącznie z owoców, typu Łowicz lub równoważny</t>
    </r>
  </si>
  <si>
    <t>chleb z otrębmi i siemieniem lnianym 450 g (krojony), świeży  chrupiący</t>
  </si>
  <si>
    <t>………….</t>
  </si>
  <si>
    <t>polędwiczki wieprzowe, kl I</t>
  </si>
  <si>
    <t>sałata mix - opakowanie 180 g.</t>
  </si>
  <si>
    <t>fasola Jaś tyczny - klasa I</t>
  </si>
  <si>
    <t>pomarańcz - klasa extra</t>
  </si>
  <si>
    <t>mleko bez laktozy 1,5 %, karton 1 l.</t>
  </si>
  <si>
    <t>porcja rosołowa z kurczaka ze skrzydłem</t>
  </si>
  <si>
    <t>porcja rosołowa z indyka</t>
  </si>
  <si>
    <t>porcja rosołowa z kaczki</t>
  </si>
  <si>
    <t>skrzydło z indyka</t>
  </si>
  <si>
    <t>schab wp.  bez kości, kl. I</t>
  </si>
  <si>
    <r>
      <t>barszcz biały</t>
    </r>
    <r>
      <rPr>
        <sz val="10"/>
        <rFont val="Arial CE"/>
        <charset val="238"/>
      </rPr>
      <t xml:space="preserve"> butelka - bez konserwantów</t>
    </r>
  </si>
  <si>
    <t>masa krówkowa gotowa</t>
  </si>
  <si>
    <t>0,5 kg</t>
  </si>
  <si>
    <t>480 g</t>
  </si>
  <si>
    <r>
      <t xml:space="preserve">ketchup łagodny – </t>
    </r>
    <r>
      <rPr>
        <sz val="10"/>
        <color rgb="FF000000"/>
        <rFont val="Arial"/>
        <family val="2"/>
        <charset val="238"/>
      </rPr>
      <t>powinno znajdować się 190 g pomidorów lub więcej na 100 g produktu, z naturalnych składników, bez obcych posmaków, barwa intensywnie czerwona, opakowania jednostkowe butelki plastikowe o typu Pudliszki lub równoważne</t>
    </r>
  </si>
  <si>
    <t>napój owocowy karton - różne smaki</t>
  </si>
  <si>
    <r>
      <t>oliwki zielone lub czarne</t>
    </r>
    <r>
      <rPr>
        <sz val="10"/>
        <color rgb="FF000000"/>
        <rFont val="Arial"/>
        <family val="2"/>
        <charset val="238"/>
      </rPr>
      <t>– zapach: ostry, charakterystyczny, lekko przydymiony, świeże, twarde, jędrne, bez pestek</t>
    </r>
  </si>
  <si>
    <t>90 g</t>
  </si>
  <si>
    <t>ryż naturalny brązowy - opakowanie 4x100 g</t>
  </si>
  <si>
    <r>
      <rPr>
        <b/>
        <u/>
        <sz val="8"/>
        <rFont val="Arial CE"/>
        <charset val="238"/>
      </rPr>
      <t xml:space="preserve">pierogi z kapustą i grzybami </t>
    </r>
    <r>
      <rPr>
        <b/>
        <sz val="8"/>
        <rFont val="Arial CE"/>
        <charset val="238"/>
      </rPr>
      <t>- wyrób świeży 100 %, ręcznie robione, gotowane /1 kg = ok. 36 szt./</t>
    </r>
  </si>
  <si>
    <t>pomidor śliwkowy - klasa I</t>
  </si>
  <si>
    <t>kaliber 5-8 szt, owoc podłużny, o regularnym kształcie (niedopuszczalne deformacje), jędrny miąższ, bez pęknięć, bez zielonych piętek, równo wybarwiony, bez widocznych plam po opryskach, dojrzały, twardy, bez uszkodzeń i ubytków, bez uszkodzeń spowodowanych mrozem, bez oznak nadpsucia i pleśni, bez obcych zapachów i smaków</t>
  </si>
  <si>
    <t>pomidory koktajlowe cherry czerwone  - gałązka - klasa I, odmiana Belido</t>
  </si>
  <si>
    <t>owoc o regularnym kształcie (niedopuszczalne deformacje), jędrny miąższ, bez pęknięć,  równo wybarwiony, bez widocznych plam po opryskach, dojrzały, twardy, bez uszkodzeń i ubytków, bez uszkodzeń spowodowanych mrozem, bez oznak nadpsucia i pleśni, bez obcych zapachów i smaków</t>
  </si>
  <si>
    <t>pomidory koktajlowe cherry żółte  - gałązka - klasa I, odmiana Yolita</t>
  </si>
  <si>
    <t>umyta, gotowa do spożycia</t>
  </si>
  <si>
    <t>gruszka - klasa extra - konferencja, klapsa</t>
  </si>
  <si>
    <r>
      <t>płatki jaglane,</t>
    </r>
    <r>
      <rPr>
        <sz val="10"/>
        <color rgb="FF000000"/>
        <rFont val="Arial"/>
        <family val="2"/>
        <charset val="238"/>
      </rPr>
      <t xml:space="preserve"> typu Kupiec lub równoważne</t>
    </r>
  </si>
  <si>
    <t>mięta doniczkowa lub cięta</t>
  </si>
  <si>
    <t>zdrowe, świeże, całe, czyste, bez śladów nadpsucia i pleśni, wolne od obcych zapachów/smaków, odpowiednio dojrzałe</t>
  </si>
  <si>
    <t>malina - klasa I</t>
  </si>
  <si>
    <t>arbuz mini - klasa I</t>
  </si>
  <si>
    <t>miąższ czerwony, jędrny i dostatecznie dojrzały, barwa i smak miąższu powinny być odpowiednie do danego stopnia dojrzałości, bez pęknięć i odgnieceń, wolny od jakichkolwiek obcych zapachów i smaków</t>
  </si>
  <si>
    <t>świeże, zdrowe - bez śladów nadpsucia i pleśni, całe - bez uszkodzeń, wolne od jakichkolwiek obcych zapachów          i smaków, odpowiednio dojrzałe, nie przejrzałe</t>
  </si>
  <si>
    <t>awokado - klasa extra</t>
  </si>
  <si>
    <t>mleko spożywcze 3,2 % tłuszczu, opakowanie:  butelka 1 l</t>
  </si>
  <si>
    <t>mleko UHT 1,5 % tłuszczu, opakowanie: karton 1 l</t>
  </si>
  <si>
    <t>mleko spożywcze 2 % tłuszczu, opakowanie:  butelka 1 l</t>
  </si>
  <si>
    <r>
      <t xml:space="preserve">twarożek owocowy wzbogacony w wapń i witaminę D 4x90 g, </t>
    </r>
    <r>
      <rPr>
        <sz val="10"/>
        <rFont val="Arial CE"/>
        <charset val="238"/>
      </rPr>
      <t>różne smaki, zawierający nie więcej niż 13,5 g cukru, 10 g tłuszczu i 0,4 g sodu/1 g soli w 100 g produktu gotowego do spożycia, bez syropu glukozowo-fruktozowego, bez barwników, sztucznych aromatów i konserwantów - typu Danonki Danone lub równoważny</t>
    </r>
  </si>
  <si>
    <r>
      <t xml:space="preserve">jogurt kremowy  125 g: </t>
    </r>
    <r>
      <rPr>
        <sz val="10"/>
        <rFont val="Arial CE"/>
        <charset val="238"/>
      </rPr>
      <t xml:space="preserve">waniliowy, truskawkowy, bananowy, malinowy, jagodowy - bez barwników,  zawierający nie więcej niż 13,5 g cukru, 10 g tłuszczu i 0,4 g sodu/1 g soli w 100 g produktu gotowego do spożycia 100 g produktu gotowego do spożycia typu </t>
    </r>
    <r>
      <rPr>
        <b/>
        <sz val="10"/>
        <rFont val="Arial CE"/>
        <charset val="238"/>
      </rPr>
      <t>Piątuś</t>
    </r>
    <r>
      <rPr>
        <sz val="10"/>
        <rFont val="Arial CE"/>
        <charset val="238"/>
      </rPr>
      <t xml:space="preserve"> Piątnica lub równoważny</t>
    </r>
  </si>
  <si>
    <r>
      <t>jogurt typu greckiego 150 g z owocami</t>
    </r>
    <r>
      <rPr>
        <sz val="10"/>
        <rFont val="Arial CE"/>
        <charset val="238"/>
      </rPr>
      <t xml:space="preserve"> (truskawkami, malinami, gruszką i morelą, jagodami, brzoskwiniami i marakują, wiśniami i wanilią ),  bez barwników, aromatów, konserwantów, wzmacniaczy smaku, syropu gukozowo - fruktozowego i mleka w proszku, zawierający nie więcej niż 13,5 g cukru, 10 g tłuszczu i 0,4 g sodu/1 g soli w 100 g produktu gotowego do spożycia  typu Piątnica lub równoważny</t>
    </r>
  </si>
  <si>
    <r>
      <rPr>
        <b/>
        <u/>
        <sz val="8"/>
        <rFont val="Arial CE"/>
        <charset val="238"/>
      </rPr>
      <t xml:space="preserve">pierogi z truskawkami - </t>
    </r>
    <r>
      <rPr>
        <b/>
        <sz val="8"/>
        <rFont val="Arial CE"/>
        <charset val="238"/>
      </rPr>
      <t>wyrób świeży 100 %, ręcznie robione, gotowane /1 kg = ok. 36 szt./</t>
    </r>
  </si>
  <si>
    <r>
      <rPr>
        <b/>
        <u/>
        <sz val="8"/>
        <rFont val="Arial CE"/>
        <charset val="238"/>
      </rPr>
      <t xml:space="preserve">pierogi z jabłkami  </t>
    </r>
    <r>
      <rPr>
        <b/>
        <sz val="8"/>
        <rFont val="Arial CE"/>
        <charset val="238"/>
      </rPr>
      <t>- wyrób świeży 100 %, ręcznie robione, gotowane /1 kg = ok. 36 szt./</t>
    </r>
  </si>
  <si>
    <r>
      <rPr>
        <b/>
        <u/>
        <sz val="8"/>
        <rFont val="Arial CE"/>
        <charset val="238"/>
      </rPr>
      <t xml:space="preserve">pierogi z borówkami  </t>
    </r>
    <r>
      <rPr>
        <b/>
        <sz val="8"/>
        <rFont val="Arial CE"/>
        <charset val="238"/>
      </rPr>
      <t>- wyrób świeży 100 %, ręcznie robione, gotowane /1 kg = ok. 36 szt./</t>
    </r>
  </si>
  <si>
    <t>napój owocowy aseptic - różne smaki</t>
  </si>
  <si>
    <t>kurkuma mielona</t>
  </si>
  <si>
    <r>
      <t xml:space="preserve">makaron kokarda, pióro, mini kółka, mini kokardki, mini pióro - </t>
    </r>
    <r>
      <rPr>
        <sz val="10"/>
        <color rgb="FF000000"/>
        <rFont val="Arial"/>
        <family val="2"/>
        <charset val="238"/>
      </rPr>
      <t xml:space="preserve">po ugotowaniu konsystencja stała nie powinien się sklejać, bez dodatków i ulepszaczy, typu Lubella lub równoważny </t>
    </r>
  </si>
  <si>
    <r>
      <t xml:space="preserve">makaron pełne ziarno - kokarda, spaghetti, świder,pióro  -  </t>
    </r>
    <r>
      <rPr>
        <sz val="10"/>
        <color rgb="FF000000"/>
        <rFont val="Arial"/>
        <family val="2"/>
        <charset val="238"/>
      </rPr>
      <t xml:space="preserve">po ugotowaniu konsystencja stała nie powinien się sklejać, bez dodatków i ulepszaczy, typu Lubella lub równoważny </t>
    </r>
  </si>
  <si>
    <r>
      <t xml:space="preserve">makaron -  kolanka, łazanka, muszelka, muszelka mała, spaghetti, świder - </t>
    </r>
    <r>
      <rPr>
        <sz val="10"/>
        <color rgb="FF000000"/>
        <rFont val="Arial"/>
        <family val="2"/>
        <charset val="238"/>
      </rPr>
      <t xml:space="preserve">po ugotowaniu konsystencja stała nie powinien się sklejać, bez dodatków i ulepszaczy, typu Lubella lub równoważny </t>
    </r>
  </si>
  <si>
    <r>
      <t xml:space="preserve">makaron mini rurki 5 warzyw (tubini), kokardki z warzywami, świderki z warzywami - </t>
    </r>
    <r>
      <rPr>
        <sz val="10"/>
        <color rgb="FF000000"/>
        <rFont val="Arial"/>
        <family val="2"/>
        <charset val="238"/>
      </rPr>
      <t>skład: mąka makaronowa pszenna, marchewka w proszku 1%, szpinak w proszku 0,5%, groszek zielony w proszku 0,4%, dynia w proszku 0,4%, brokuły w proszku 0,4%</t>
    </r>
    <r>
      <rPr>
        <b/>
        <sz val="10"/>
        <color rgb="FF000000"/>
        <rFont val="Arial"/>
        <family val="2"/>
        <charset val="238"/>
      </rPr>
      <t xml:space="preserve"> - </t>
    </r>
    <r>
      <rPr>
        <sz val="10"/>
        <color rgb="FF000000"/>
        <rFont val="Arial"/>
        <family val="2"/>
        <charset val="238"/>
      </rPr>
      <t>po ugotowaniu konsystencja stała nie powinien się sklejać, bez dodatków i ulepszaczy, typu Lubella lub równoważny</t>
    </r>
    <r>
      <rPr>
        <b/>
        <sz val="10"/>
        <color rgb="FF000000"/>
        <rFont val="Arial"/>
        <family val="2"/>
        <charset val="238"/>
      </rPr>
      <t xml:space="preserve"> </t>
    </r>
  </si>
  <si>
    <t xml:space="preserve">ziemniaki - klasa I </t>
  </si>
  <si>
    <r>
      <rPr>
        <b/>
        <sz val="10"/>
        <rFont val="Arial CE"/>
        <charset val="238"/>
      </rPr>
      <t>jogurt  kremowy 125 g kubek</t>
    </r>
    <r>
      <rPr>
        <sz val="10"/>
        <rFont val="Arial CE"/>
        <charset val="238"/>
      </rPr>
      <t>, różne smaki, zawierający nie więcej niż 13,5 g cukru, 10 g tłuszczu i 0,4 g sodu/1 g soli w 100 g produktu gotowego do spożycia typu MiaMu Mlekovita  lub równoważny</t>
    </r>
  </si>
  <si>
    <r>
      <rPr>
        <b/>
        <sz val="10"/>
        <rFont val="Arial CE"/>
        <charset val="238"/>
      </rPr>
      <t>jogurt  owocowy 100 g kubek</t>
    </r>
    <r>
      <rPr>
        <sz val="10"/>
        <rFont val="Arial CE"/>
        <charset val="238"/>
      </rPr>
      <t>, różne smaki, zawierający nie więcej niż 13,5 g cukru, 10 g tłuszczu i 0,4 g sodu/1 g soli w 100 g produktu gotowego do spożycia typu HOHO Mlekovita  lub równoważny</t>
    </r>
  </si>
  <si>
    <t>napój sojowy, karton 1 l.</t>
  </si>
  <si>
    <t>udko z kurczaka bez kości, ze skórą - o podobnej wielkości</t>
  </si>
  <si>
    <r>
      <t xml:space="preserve">herbata ziołowa expresowa- </t>
    </r>
    <r>
      <rPr>
        <sz val="10"/>
        <rFont val="Arial CE"/>
        <charset val="238"/>
      </rPr>
      <t xml:space="preserve">melisa, mięta, rumianek, lipa 20 szt. </t>
    </r>
  </si>
  <si>
    <t>żeberka extra</t>
  </si>
  <si>
    <t xml:space="preserve">zdrowy, bez zmian przechowalniczych, skórka cała, bez żadnych ubytków, śladów nadpsucia i pleśni, czyste,  wolne od obcych zapachów i smaków , szkodników, </t>
  </si>
  <si>
    <t>imbir korzeń</t>
  </si>
  <si>
    <t>botwinka - kl. I</t>
  </si>
  <si>
    <t>buraki czerwone, okrągłe, konsumpcyjne, czyste - bez obcych zanieczyszczeń, bez gródek ziemi,  kurzu, pozostałości po środkach ochrony roślin,  bez ran powstałych podczas zbiorów, bez jakichkolwiek uszkodzeń, ubytków, odgnieceń, jędrne - bez oznak więdnięcia, prawidłowo wykształcone, niedopuszczalne: niedoczyszczone, ze śladami po gryzoniach, ze śladami gnicia i pleśni, bez obcych zapachów i smaków</t>
  </si>
  <si>
    <t>kapusta młoda - klasa I</t>
  </si>
  <si>
    <t>główki średniej wielkości ,  bez pęknięć, prawidłowo wykształcone i wybarwione, czysta, zdrowa, bez uszkodzeń, śladów zepsucia, wolna od jakichkolwiek zanieczyszczeń i szkodników, bez obcych zapachów i smaków</t>
  </si>
  <si>
    <t>śliwa duża langroda - klasa I</t>
  </si>
  <si>
    <t xml:space="preserve">min. wielkość 25 mm, całe, zdrowe, nie dopuszcza się owoców z objawami zepsucia lub z takimi zmianami, które czynią je niezdatnymi do spożycia, czyste, praktycznie wolne od jakichkolwiek widocznych zanieczyszczeń obcych, o świeżym wyglądzie, ale nie myte, wolne od szkodników, bez obcych zapachów i/lub smaków </t>
  </si>
  <si>
    <t>ziemniaki młode - klasa I      (zakup na przełomie maja/czerwca)</t>
  </si>
  <si>
    <t>truskawka - klasa extra (zakup w sezonie)</t>
  </si>
  <si>
    <r>
      <t xml:space="preserve">jogurt owocowy 150 g kubek - </t>
    </r>
    <r>
      <rPr>
        <sz val="10"/>
        <rFont val="Arial CE"/>
        <charset val="238"/>
      </rPr>
      <t>różne smaki, zawierający nie więcej niż 13,5 g cukru, 10 g tłuszczu i 0,4 g sodu/1 g soli w 100 g produktu gotowego  typu Jogobella lub równoważny</t>
    </r>
    <r>
      <rPr>
        <b/>
        <sz val="10"/>
        <rFont val="Arial CE"/>
        <charset val="238"/>
      </rPr>
      <t xml:space="preserve"> </t>
    </r>
  </si>
  <si>
    <r>
      <t xml:space="preserve">jogurt owocowy 150 g kubek - </t>
    </r>
    <r>
      <rPr>
        <sz val="10"/>
        <rFont val="Arial CE"/>
        <charset val="238"/>
      </rPr>
      <t>różne smaki, zawierający nie więcej niż 13,5 g cukru, 10 g tłuszczu i 0,4 g sodu/1 g soli w 100 g produktu gotowego  typu Mlekovita lub równoważny</t>
    </r>
    <r>
      <rPr>
        <b/>
        <sz val="10"/>
        <rFont val="Arial CE"/>
        <charset val="238"/>
      </rPr>
      <t xml:space="preserve"> </t>
    </r>
  </si>
  <si>
    <t>śmietana 18 % 500 ml do zup i sosów typu Łaciata lub równoważnik</t>
  </si>
  <si>
    <t>śmietana 30% 500 ml typu Łaciata lub równoważnik</t>
  </si>
  <si>
    <t>śmietana 18 % - kubek 330  g typu zott lub równoważnik</t>
  </si>
  <si>
    <t>33 g (2 szt)</t>
  </si>
  <si>
    <t>35 g</t>
  </si>
  <si>
    <t>15 g (4 wafle)</t>
  </si>
  <si>
    <t>300 g         (6x4 ciastka)</t>
  </si>
  <si>
    <r>
      <t>ananas -</t>
    </r>
    <r>
      <rPr>
        <sz val="10"/>
        <rFont val="Arial CE"/>
        <charset val="238"/>
      </rPr>
      <t xml:space="preserve"> plastry w syropie, pasteryzowany, puszka</t>
    </r>
  </si>
  <si>
    <r>
      <rPr>
        <b/>
        <u/>
        <sz val="10"/>
        <rFont val="Arial"/>
        <family val="2"/>
        <charset val="238"/>
      </rPr>
      <t>chrupki kukurydziane bananowe</t>
    </r>
    <r>
      <rPr>
        <b/>
        <sz val="10"/>
        <rFont val="Arial"/>
        <family val="2"/>
        <charset val="238"/>
      </rPr>
      <t xml:space="preserve"> - </t>
    </r>
    <r>
      <rPr>
        <sz val="10"/>
        <rFont val="Arial"/>
        <family val="2"/>
        <charset val="238"/>
      </rPr>
      <t>kaszka kukurydziana 73 %, nierafinowany cukier trzcinowy, puree bananowe 3 %, sól morska, z naturalnymi aromatami -  typu Sante lub równoważne</t>
    </r>
  </si>
  <si>
    <r>
      <rPr>
        <b/>
        <u/>
        <sz val="10"/>
        <rFont val="Arial"/>
        <family val="2"/>
        <charset val="238"/>
      </rPr>
      <t>chrupki kukurydziane czekoladowe</t>
    </r>
    <r>
      <rPr>
        <b/>
        <sz val="10"/>
        <rFont val="Arial"/>
        <family val="2"/>
        <charset val="238"/>
      </rPr>
      <t xml:space="preserve">  - </t>
    </r>
    <r>
      <rPr>
        <sz val="10"/>
        <rFont val="Arial"/>
        <family val="2"/>
        <charset val="238"/>
      </rPr>
      <t>kaszka kukurydziana 73 %, czekolada w proszku 12,5 %, nierafinowany cukier trzcinowy, sól morska, z naturalnymi aromatami  -  typu Sante lub równoważne</t>
    </r>
  </si>
  <si>
    <r>
      <t>miód</t>
    </r>
    <r>
      <rPr>
        <sz val="10"/>
        <color rgb="FF000000"/>
        <rFont val="Arial"/>
        <family val="2"/>
        <charset val="238"/>
      </rPr>
      <t>- rodzaj pszczeli naturalny wielokwiatowy, lipowy - polski</t>
    </r>
  </si>
  <si>
    <r>
      <t xml:space="preserve">snacki popcornowe </t>
    </r>
    <r>
      <rPr>
        <sz val="10"/>
        <rFont val="Arial"/>
        <family val="2"/>
        <charset val="238"/>
      </rPr>
      <t>o smaku maślanym, typu Sante lub równoważne</t>
    </r>
  </si>
  <si>
    <r>
      <rPr>
        <b/>
        <u/>
        <sz val="10"/>
        <rFont val="Arial"/>
        <family val="2"/>
        <charset val="238"/>
      </rPr>
      <t xml:space="preserve">sól morska o obniżonej zawartości sodu, z potasem i magnezem </t>
    </r>
    <r>
      <rPr>
        <b/>
        <sz val="10"/>
        <rFont val="Arial"/>
        <family val="2"/>
        <charset val="238"/>
      </rPr>
      <t xml:space="preserve">  typu Sante lub równoważna      </t>
    </r>
    <r>
      <rPr>
        <sz val="10"/>
        <rFont val="Arial"/>
        <family val="2"/>
        <charset val="238"/>
      </rPr>
      <t>((składniki: sól morska jodowana 70 % (sól morska, substancja wzbogacająca: jodan potasu), sól potasowa 30 %; zawartość jodanu potasu 3,9+/-1,3 mg/100 g soli)</t>
    </r>
  </si>
  <si>
    <r>
      <rPr>
        <b/>
        <u/>
        <sz val="10"/>
        <rFont val="Arial"/>
        <family val="2"/>
        <charset val="238"/>
      </rPr>
      <t>Wafle ryżowe naturalne</t>
    </r>
    <r>
      <rPr>
        <b/>
        <sz val="10"/>
        <rFont val="Arial"/>
        <family val="2"/>
        <charset val="238"/>
      </rPr>
      <t xml:space="preserve"> -</t>
    </r>
    <r>
      <rPr>
        <sz val="10"/>
        <rFont val="Arial"/>
        <family val="2"/>
        <charset val="238"/>
      </rPr>
      <t xml:space="preserve"> extra cienkie i chrupiące - typu Sante lub równoważne</t>
    </r>
  </si>
  <si>
    <r>
      <rPr>
        <b/>
        <sz val="10"/>
        <rFont val="Arial"/>
        <family val="2"/>
        <charset val="238"/>
      </rPr>
      <t xml:space="preserve">wielozbożowe płatki śniadaniowe - </t>
    </r>
    <r>
      <rPr>
        <b/>
        <u/>
        <sz val="10"/>
        <rFont val="Arial"/>
        <family val="2"/>
        <charset val="238"/>
      </rPr>
      <t>miodowe kółeczka</t>
    </r>
    <r>
      <rPr>
        <b/>
        <sz val="10"/>
        <rFont val="Arial"/>
        <family val="2"/>
        <charset val="238"/>
      </rPr>
      <t xml:space="preserve"> -  </t>
    </r>
    <r>
      <rPr>
        <sz val="10"/>
        <rFont val="Arial"/>
        <family val="2"/>
        <charset val="238"/>
      </rPr>
      <t xml:space="preserve">typu Sante lub równoważne  </t>
    </r>
    <r>
      <rPr>
        <sz val="8"/>
        <rFont val="Arial CE"/>
        <charset val="238"/>
      </rPr>
      <t xml:space="preserve">      </t>
    </r>
  </si>
  <si>
    <r>
      <rPr>
        <b/>
        <sz val="10"/>
        <rFont val="Arial"/>
        <family val="2"/>
        <charset val="238"/>
      </rPr>
      <t xml:space="preserve">wielozbożowe płatki śniadaniowe o obniżonej zawartości cukru - </t>
    </r>
    <r>
      <rPr>
        <b/>
        <u/>
        <sz val="10"/>
        <rFont val="Arial"/>
        <family val="2"/>
        <charset val="238"/>
      </rPr>
      <t xml:space="preserve">czekoladowe kuleczki,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zawierające nie więcej niż 15 g cukru, 10 g tłuszczu i 1,2 g soli w 100 g produktu - typu Sante lub równoważne   </t>
    </r>
    <r>
      <rPr>
        <sz val="8"/>
        <rFont val="Arial CE"/>
        <charset val="238"/>
      </rPr>
      <t xml:space="preserve">     </t>
    </r>
  </si>
  <si>
    <r>
      <t xml:space="preserve">serek homogenizowany  140 g - tubka do picia, </t>
    </r>
    <r>
      <rPr>
        <sz val="10"/>
        <rFont val="Arial CE"/>
        <charset val="238"/>
      </rPr>
      <t xml:space="preserve"> różne smaki, zawierający nie więcej niż 13,5 g cukru, 10 g tłuszczu i 0,4 g sodu/1 g soli w 100 g produktu gotowego do spożycia - typu Danio  lub równoważny </t>
    </r>
  </si>
  <si>
    <t>210 g</t>
  </si>
  <si>
    <r>
      <rPr>
        <b/>
        <u/>
        <sz val="10"/>
        <rFont val="Arial"/>
        <family val="2"/>
        <charset val="238"/>
      </rPr>
      <t xml:space="preserve">płatki owsiane pełnoziarniste </t>
    </r>
    <r>
      <rPr>
        <b/>
        <sz val="10"/>
        <rFont val="Arial"/>
        <family val="2"/>
        <charset val="238"/>
      </rPr>
      <t xml:space="preserve">- </t>
    </r>
    <r>
      <rPr>
        <b/>
        <u/>
        <sz val="10"/>
        <rFont val="Arial"/>
        <family val="2"/>
        <charset val="238"/>
      </rPr>
      <t>jabłko&amp;cynamon</t>
    </r>
    <r>
      <rPr>
        <sz val="10"/>
        <rFont val="Arial"/>
        <family val="2"/>
        <charset val="238"/>
      </rPr>
      <t xml:space="preserve"> typu Cherrios lub równoważne, zawierające nie więcej niż 15 g cukru, 10 g tłuszczu i 1,2 g soli w 100 g produktu</t>
    </r>
  </si>
  <si>
    <t>tymianek</t>
  </si>
  <si>
    <t>czosnek niedźwiedzi</t>
  </si>
  <si>
    <r>
      <rPr>
        <b/>
        <u/>
        <sz val="8"/>
        <rFont val="Arial CE"/>
        <charset val="238"/>
      </rPr>
      <t>naleśniki z twarogiem</t>
    </r>
    <r>
      <rPr>
        <b/>
        <sz val="8"/>
        <rFont val="Arial CE"/>
        <charset val="238"/>
      </rPr>
      <t xml:space="preserve"> - wyrób świeży 100 %, ręcznie robione, /1 kg = ok. 36 szt./</t>
    </r>
  </si>
  <si>
    <t>25 g</t>
  </si>
  <si>
    <r>
      <rPr>
        <b/>
        <u/>
        <sz val="10"/>
        <rFont val="Arial"/>
        <family val="2"/>
        <charset val="238"/>
      </rPr>
      <t xml:space="preserve">sok owocowy 100 % </t>
    </r>
    <r>
      <rPr>
        <b/>
        <sz val="10"/>
        <rFont val="Arial"/>
        <family val="2"/>
        <charset val="238"/>
      </rPr>
      <t xml:space="preserve">-  </t>
    </r>
    <r>
      <rPr>
        <sz val="10"/>
        <rFont val="Arial"/>
        <family val="2"/>
        <charset val="238"/>
      </rPr>
      <t>bez dodatku cukru i substancji słodzących, sztucznych barwników i substancji konserwujących -multiwitaminowy, jabłkowy, produkt pasteryzowany - kartonik ze słomką, typu Sante lub równoważny</t>
    </r>
  </si>
  <si>
    <r>
      <rPr>
        <b/>
        <u/>
        <sz val="10"/>
        <rFont val="Arial"/>
        <family val="2"/>
        <charset val="238"/>
      </rPr>
      <t>makaron w kształcie zwierzątek</t>
    </r>
    <r>
      <rPr>
        <b/>
        <sz val="10"/>
        <rFont val="Arial"/>
        <family val="2"/>
        <charset val="238"/>
      </rPr>
      <t xml:space="preserve"> - </t>
    </r>
    <r>
      <rPr>
        <sz val="10"/>
        <rFont val="Arial"/>
        <family val="2"/>
        <charset val="238"/>
      </rPr>
      <t>z mąki z pszenicy durum -  typu Sante lub równoważne</t>
    </r>
  </si>
  <si>
    <r>
      <rPr>
        <b/>
        <u/>
        <sz val="10"/>
        <rFont val="Arial"/>
        <family val="2"/>
        <charset val="238"/>
      </rPr>
      <t xml:space="preserve">miód pszczeli wielokwiatowy nektarowy </t>
    </r>
    <r>
      <rPr>
        <sz val="10"/>
        <rFont val="Arial"/>
        <family val="2"/>
        <charset val="238"/>
      </rPr>
      <t>-  typu Sante lub równoważne</t>
    </r>
  </si>
  <si>
    <t>2 kg</t>
  </si>
  <si>
    <r>
      <rPr>
        <b/>
        <u/>
        <sz val="10"/>
        <rFont val="Arial"/>
        <family val="2"/>
        <charset val="238"/>
      </rPr>
      <t xml:space="preserve">płatki kukurydziane </t>
    </r>
    <r>
      <rPr>
        <b/>
        <sz val="10"/>
        <rFont val="Arial"/>
        <family val="2"/>
        <charset val="238"/>
      </rPr>
      <t xml:space="preserve">- skład: </t>
    </r>
    <r>
      <rPr>
        <sz val="10"/>
        <rFont val="Arial"/>
        <family val="2"/>
        <charset val="238"/>
      </rPr>
      <t>grys kukurydziany 99,8%,  nierafinowany cukier trzcinowy, sól morska, melasa cukru trzcinowego; 100 % składników pochodzenia naturalnego, bez dodatku konserwantów, sztucznych aromatów i barwników, glutaminianów, emulgatorów i spulchniaczy - typu Sante lub równoważne</t>
    </r>
  </si>
  <si>
    <r>
      <rPr>
        <b/>
        <u/>
        <sz val="10"/>
        <rFont val="Arial"/>
        <family val="2"/>
        <charset val="238"/>
      </rPr>
      <t xml:space="preserve">płatki śniadaniowe żurawina-borówka goji - bez dodatku cukru </t>
    </r>
    <r>
      <rPr>
        <b/>
        <sz val="10"/>
        <rFont val="Arial"/>
        <family val="2"/>
        <charset val="238"/>
      </rPr>
      <t xml:space="preserve">- skład: </t>
    </r>
    <r>
      <rPr>
        <sz val="10"/>
        <rFont val="Arial"/>
        <family val="2"/>
        <charset val="238"/>
      </rPr>
      <t>płatki zbożowe z pełnego ziarna 77,3% (pszenne, ryżowe), owoce suszone 18% w zmiennych proporcjach [rodzynki (rodzynki, olej bawełniany, lub/i olej słonecznikowy, lub/i olej rzepakowy), daktyle (daktyle, mąka ryżowa), jagody goji, borówki], zagęszczone soki owocowe 3% (jabłkowy, wiśniowy), żurawina liofilizowana 0,6%, sól morska, bez substancji konserwujących
bez wzmacniaczy smaku (w tym glutaminianów), bez sztucznych aromatów i barwników, bez emulgatorów i substancji spulchniających - typu Sante lub równoważne</t>
    </r>
  </si>
  <si>
    <r>
      <rPr>
        <b/>
        <u/>
        <sz val="10"/>
        <rFont val="Arial"/>
        <family val="2"/>
        <charset val="238"/>
      </rPr>
      <t>ciasteczka owsiane z żurawiną</t>
    </r>
    <r>
      <rPr>
        <b/>
        <sz val="10"/>
        <rFont val="Arial"/>
        <family val="2"/>
        <charset val="238"/>
      </rPr>
      <t xml:space="preserve">, </t>
    </r>
    <r>
      <rPr>
        <sz val="10"/>
        <rFont val="Arial"/>
        <family val="2"/>
        <charset val="238"/>
      </rPr>
      <t>bez dodatku pszenicy - 61 % pełnego ziarna owsa z dodatkiem żurawiny, zawierające nie więcej niż 15 g cukru, 10 g tłuszczu i 1,2 g soli w 100 g produktu -  typu Sante lub równoważne</t>
    </r>
  </si>
  <si>
    <r>
      <rPr>
        <b/>
        <u/>
        <sz val="10"/>
        <rFont val="Arial"/>
        <family val="2"/>
        <charset val="238"/>
      </rPr>
      <t xml:space="preserve">ciasteczka zbożowe kakaowe bez dodatku cukru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pełne ziarno owsa,
intensywny smak kakao, bez oleju palmowego, bez cukru dodanego, mąka pszenna 42,4%, pełnoziarniste płatki owsiane 15%, olej słonecznikowy, daktyl, kakao o obniżonej zawartości tłuszczu 2%, cynamon, aromaty, sól morska.zawierające nie więcej niż 15 g cukru, 10 g tłuszczu i 1,2 g soli w 100 g produktu - typu Sante lub równoważne</t>
    </r>
  </si>
  <si>
    <r>
      <rPr>
        <b/>
        <u/>
        <sz val="10"/>
        <rFont val="Arial"/>
        <family val="2"/>
        <charset val="238"/>
      </rPr>
      <t xml:space="preserve">ciasteczka zbożowe  z żurawiną bez dodatku cukru  </t>
    </r>
    <r>
      <rPr>
        <b/>
        <sz val="10"/>
        <rFont val="Arial"/>
        <family val="2"/>
        <charset val="238"/>
      </rPr>
      <t xml:space="preserve">- </t>
    </r>
    <r>
      <rPr>
        <sz val="10"/>
        <rFont val="Arial"/>
        <family val="2"/>
        <charset val="238"/>
      </rPr>
      <t>pełne ziarno owsa – 26%, suszone owoce – 21%, bez oleju palmowego, bez cukru dodanego, w składzie inulina – typu Sante lub równoważne</t>
    </r>
  </si>
  <si>
    <r>
      <rPr>
        <b/>
        <u/>
        <sz val="10"/>
        <rFont val="Arial"/>
        <family val="2"/>
        <charset val="238"/>
      </rPr>
      <t xml:space="preserve">ciasteczka zbożowe  z morelą bez dodatku cukru  </t>
    </r>
    <r>
      <rPr>
        <b/>
        <sz val="10"/>
        <rFont val="Arial"/>
        <family val="2"/>
        <charset val="238"/>
      </rPr>
      <t xml:space="preserve">- </t>
    </r>
    <r>
      <rPr>
        <sz val="10"/>
        <rFont val="Arial"/>
        <family val="2"/>
        <charset val="238"/>
      </rPr>
      <t>pełne ziarno owsa – 26%, suszone owoce – 21%, bez oleju palmowego, bez cukru dodanego, w składzie inulina – typu Sante lub równoważne</t>
    </r>
  </si>
  <si>
    <r>
      <rPr>
        <b/>
        <u/>
        <sz val="10"/>
        <rFont val="Arial"/>
        <family val="2"/>
        <charset val="238"/>
      </rPr>
      <t>baton o obniżonej zawartości cukru</t>
    </r>
    <r>
      <rPr>
        <b/>
        <sz val="10"/>
        <rFont val="Arial"/>
        <family val="2"/>
        <charset val="238"/>
      </rPr>
      <t xml:space="preserve"> - kakaowy</t>
    </r>
    <r>
      <rPr>
        <sz val="11"/>
        <rFont val="Arial"/>
        <family val="2"/>
        <charset val="238"/>
      </rPr>
      <t xml:space="preserve">, </t>
    </r>
    <r>
      <rPr>
        <sz val="10"/>
        <rFont val="Arial"/>
        <family val="2"/>
        <charset val="238"/>
      </rPr>
      <t>mąka 33% (pszenna pełnoziarnista 24%, ryżowa, kukurydziana), cukier trzcinowy nierafinowany,  zawierające nie więcej niż 15 g cukru, 10 g tłuszczu i 1,2 g soli w 100 g produktu -  typu Sante lub równoważne</t>
    </r>
  </si>
  <si>
    <r>
      <rPr>
        <b/>
        <u/>
        <sz val="10"/>
        <rFont val="Arial"/>
        <family val="2"/>
        <charset val="238"/>
      </rPr>
      <t>baton o obniżonej zawartości cukru</t>
    </r>
    <r>
      <rPr>
        <b/>
        <sz val="10"/>
        <rFont val="Arial"/>
        <family val="2"/>
        <charset val="238"/>
      </rPr>
      <t xml:space="preserve"> - karmelowy</t>
    </r>
    <r>
      <rPr>
        <sz val="10"/>
        <rFont val="Arial"/>
        <family val="2"/>
        <charset val="238"/>
      </rPr>
      <t>, mąka 33% (kukurydziana, ryżowa,  pszenna pełnoziarnista), karmel 3% (skarmelizowany cukier),  orzech arachidowy, nierafinowany cukier trzcinowy, zawierające nie więcej niż 15 g cukru, 10 g tłuszczu i 1,2 g soli w 100 g produktu-  typu Sante lub równoważne</t>
    </r>
  </si>
  <si>
    <r>
      <rPr>
        <b/>
        <u/>
        <sz val="10"/>
        <rFont val="Arial"/>
        <family val="2"/>
        <charset val="238"/>
      </rPr>
      <t>Wafle ryżowe z polewą malinową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-  typu Sante lub równoważne</t>
    </r>
  </si>
  <si>
    <t>24 g (2 wafle)</t>
  </si>
  <si>
    <r>
      <rPr>
        <b/>
        <u/>
        <sz val="10"/>
        <rFont val="Arial"/>
        <family val="2"/>
        <charset val="238"/>
      </rPr>
      <t>makarony razowe</t>
    </r>
    <r>
      <rPr>
        <b/>
        <sz val="10"/>
        <rFont val="Arial"/>
        <family val="2"/>
        <charset val="238"/>
      </rPr>
      <t xml:space="preserve"> - </t>
    </r>
    <r>
      <rPr>
        <sz val="10"/>
        <rFont val="Arial"/>
        <family val="2"/>
        <charset val="238"/>
      </rPr>
      <t>świderki, pióra -typu Sante lub równoważne</t>
    </r>
  </si>
  <si>
    <r>
      <rPr>
        <b/>
        <u/>
        <sz val="10"/>
        <rFont val="Arial"/>
        <family val="2"/>
        <charset val="238"/>
      </rPr>
      <t xml:space="preserve">paprykarz z kaszą jaglaną </t>
    </r>
    <r>
      <rPr>
        <b/>
        <sz val="10"/>
        <rFont val="Arial"/>
        <family val="2"/>
        <charset val="238"/>
      </rPr>
      <t xml:space="preserve"> - </t>
    </r>
    <r>
      <rPr>
        <sz val="10"/>
        <rFont val="Arial"/>
        <family val="2"/>
        <charset val="238"/>
      </rPr>
      <t>warzywa 65% (papryka czerwona 26%, cebula, marchew, pietruszka, seler), kasza jaglana gotowana 14%, soczewica czerwona gotowana, olej rzepakowy, woda, koncentrat pomidorowy; bez sztucznych dodatków, bez konserwantów, bez ulepszaczy smaku, bez glutaminianu sodu, bez glutenu - typu Sante lub równoważne</t>
    </r>
  </si>
  <si>
    <r>
      <rPr>
        <b/>
        <u/>
        <sz val="10"/>
        <rFont val="Arial"/>
        <family val="2"/>
        <charset val="238"/>
      </rPr>
      <t xml:space="preserve">pasztet z ciecierzycą </t>
    </r>
    <r>
      <rPr>
        <b/>
        <sz val="10"/>
        <rFont val="Arial"/>
        <family val="2"/>
        <charset val="238"/>
      </rPr>
      <t xml:space="preserve"> - </t>
    </r>
    <r>
      <rPr>
        <sz val="10"/>
        <rFont val="Arial"/>
        <family val="2"/>
        <charset val="238"/>
      </rPr>
      <t>ciecierzyca gotowana 37,6%, olej rzepakowy, seler, cebula, marchew, woda, pietruszka; bez sztucznych dodatków, bez konserwantów, bez ulepszaczy smaku, bez glutaminianu sodu, bez glutenu - typu Sante lub równoważne</t>
    </r>
  </si>
  <si>
    <r>
      <rPr>
        <b/>
        <u/>
        <sz val="10"/>
        <rFont val="Arial"/>
        <family val="2"/>
        <charset val="238"/>
      </rPr>
      <t xml:space="preserve">pasztet z soczewicą </t>
    </r>
    <r>
      <rPr>
        <b/>
        <sz val="10"/>
        <rFont val="Arial"/>
        <family val="2"/>
        <charset val="238"/>
      </rPr>
      <t xml:space="preserve"> - </t>
    </r>
    <r>
      <rPr>
        <sz val="10"/>
        <rFont val="Arial"/>
        <family val="2"/>
        <charset val="238"/>
      </rPr>
      <t>soczewica gotowana 41,9%, seler, cebula, olej rzepakowy, woda, papryka czerwona, marchew, pietruszka, mąka ryżowa; bez sztucznych dodatków, bez konserwantów, bez ulepszaczy smaku, bez glutaminianu sodu, bez glutenu - typu Sante lub równoważne</t>
    </r>
  </si>
  <si>
    <r>
      <rPr>
        <b/>
        <u/>
        <sz val="10"/>
        <rFont val="Arial"/>
        <family val="2"/>
        <charset val="238"/>
      </rPr>
      <t>pasztet z żurawiną</t>
    </r>
    <r>
      <rPr>
        <b/>
        <sz val="10"/>
        <rFont val="Arial"/>
        <family val="2"/>
        <charset val="238"/>
      </rPr>
      <t xml:space="preserve"> - </t>
    </r>
    <r>
      <rPr>
        <sz val="10"/>
        <rFont val="Arial"/>
        <family val="2"/>
        <charset val="238"/>
      </rPr>
      <t>ciecierzyca gotowana 40%, cebula, woda, olej rzepakowy, żurawina suszona 6,2% (żurawina suszona, cukier trzcinowy,
olej słonecznikowy), skrobia kukurydziana; bez sztucznych dodatków, bez konserwantów, bez ulepszaczy smaku, bez glutaminianu sodu, bez glutenu - typu Sante lub równoważne</t>
    </r>
  </si>
  <si>
    <r>
      <t xml:space="preserve">przyprawa warzywna do potraw- </t>
    </r>
    <r>
      <rPr>
        <sz val="10"/>
        <rFont val="Arial CE"/>
        <charset val="238"/>
      </rPr>
      <t>bez dodatku wzmacniaczy smaku, bez dodatków aromatów i barwników</t>
    </r>
  </si>
  <si>
    <r>
      <t xml:space="preserve">masło orzechowe 100 %  - </t>
    </r>
    <r>
      <rPr>
        <sz val="10"/>
        <rFont val="Arial CE"/>
        <charset val="238"/>
      </rPr>
      <t>100% orzeszków arachidowych, bez sztucznych dodatków, bez oleju palmowego, bez dodatku soli, bez dodatku cukru - typu Sante  lub równoważny</t>
    </r>
  </si>
  <si>
    <r>
      <rPr>
        <b/>
        <u/>
        <sz val="10"/>
        <rFont val="Arial"/>
        <family val="2"/>
        <charset val="238"/>
      </rPr>
      <t xml:space="preserve">granola malinowo-truskawkowa bez dodatku cukru </t>
    </r>
    <r>
      <rPr>
        <b/>
        <sz val="10"/>
        <rFont val="Arial"/>
        <family val="2"/>
        <charset val="238"/>
      </rPr>
      <t xml:space="preserve">- skład: </t>
    </r>
    <r>
      <rPr>
        <sz val="10"/>
        <rFont val="Arial"/>
        <family val="2"/>
        <charset val="238"/>
      </rPr>
      <t>płatki zbożowe 59,6% (pełnoziarniste płatki owsiane 40%, płatki jęczmienne), daktyl suszony, mąka (jęczmienna, kukurydziana), owoce liofilizowane 2% w zmiennych proporcjach (malina, truskawka), sól  morska, aromaty, cynamon, bez dodatku cukrów (zawiera naturalnie występujące cukry), bez oleju palmowego, bez syropu glukozowo-fruktozowego, bez dodatku pszenicy, bez substancji konserwujących
bez wzmacniaczy smaku (w tym glutaminianów), bez sztucznych aromatów i barwników, bez emulgatorów i substancji spulchniających - typu Sante lub równoważne</t>
    </r>
  </si>
  <si>
    <r>
      <rPr>
        <b/>
        <u/>
        <sz val="10"/>
        <color rgb="FF000000"/>
        <rFont val="Arial"/>
        <family val="2"/>
        <charset val="238"/>
      </rPr>
      <t>koncentrat pomidorowy 30 %</t>
    </r>
    <r>
      <rPr>
        <sz val="10"/>
        <color rgb="FF000000"/>
        <rFont val="Arial"/>
        <family val="2"/>
        <charset val="238"/>
      </rPr>
      <t xml:space="preserve"> - konsystencja stała w formie pasty, kolor czerwony, wyłącznie z naturalnych składników - typu Sante  lub równoważny</t>
    </r>
  </si>
  <si>
    <t>201 g</t>
  </si>
  <si>
    <t>850 g</t>
  </si>
  <si>
    <r>
      <t>koncentrat pomidorowy 30 %</t>
    </r>
    <r>
      <rPr>
        <sz val="10"/>
        <color rgb="FF000000"/>
        <rFont val="Arial"/>
        <family val="2"/>
        <charset val="238"/>
      </rPr>
      <t xml:space="preserve"> - konsystencja stała w formie pasty, kolor czerwony, wyłącznie z naturalnych składników, typu złoty bażant lub równoważny </t>
    </r>
  </si>
  <si>
    <r>
      <rPr>
        <b/>
        <u/>
        <sz val="10"/>
        <rFont val="Arial"/>
        <family val="2"/>
        <charset val="238"/>
      </rPr>
      <t>makarony durum</t>
    </r>
    <r>
      <rPr>
        <b/>
        <sz val="10"/>
        <rFont val="Arial"/>
        <family val="2"/>
        <charset val="238"/>
      </rPr>
      <t xml:space="preserve"> - </t>
    </r>
    <r>
      <rPr>
        <sz val="10"/>
        <rFont val="Arial"/>
        <family val="2"/>
        <charset val="238"/>
      </rPr>
      <t>z mąki z pszenicy durum, po ugotowaniu konsystencja stała,nie powinien się sklejać, bez dodatków i ulepszaczy -  świderki, spaghetti, kolanka -typu Sante lub równoważne</t>
    </r>
  </si>
  <si>
    <r>
      <t xml:space="preserve">mus jabłkowy 100 % </t>
    </r>
    <r>
      <rPr>
        <sz val="10"/>
        <rFont val="Arial"/>
        <family val="2"/>
        <charset val="238"/>
      </rPr>
      <t>(przecier jabłkowy 100 %) w plastikowym opakowaniu z wieczkiem, bez dodatku cukru - typu Sante lub równoważny</t>
    </r>
  </si>
  <si>
    <t xml:space="preserve">300 g           </t>
  </si>
  <si>
    <t>225 g</t>
  </si>
  <si>
    <r>
      <rPr>
        <b/>
        <u/>
        <sz val="10"/>
        <rFont val="Arial"/>
        <family val="2"/>
        <charset val="238"/>
      </rPr>
      <t xml:space="preserve">płatki śniadaniowe truskawka-malina-wiśnia; żurawina - bez dodatku cukru </t>
    </r>
    <r>
      <rPr>
        <b/>
        <sz val="10"/>
        <rFont val="Arial"/>
        <family val="2"/>
        <charset val="238"/>
      </rPr>
      <t xml:space="preserve">- skład: </t>
    </r>
    <r>
      <rPr>
        <sz val="10"/>
        <rFont val="Arial"/>
        <family val="2"/>
        <charset val="238"/>
      </rPr>
      <t>płatki zbożowe z pełnego ziarna 76,6% (pszenne, ryżowe), suszone owoce 18,6% w zmiennych proporcjach [rodzynki (rodzynki, olej bawełniany, lub/i olej słonecznikowy, lub/i olej rzepakowy), daktyle (daktyle, mąka ryżowa)], zagęszczone soki owocowe 3%, liofilizowane owoce 0,6% w zmiennych proporcjach,  bez substancji konserwujących,bez wzmacniaczy smaku (w tym glutaminianów), bez sztucznych aromatów i barwników, bez emulgatorów i substancji spulchniających, bez dodatku cukru  - typu Sante lub równoważne</t>
    </r>
  </si>
  <si>
    <t>rostbef z kością - kl. I</t>
  </si>
  <si>
    <t>szponder wołowy z kością</t>
  </si>
  <si>
    <t>daktyle suszone bez pestek 100 %</t>
  </si>
  <si>
    <t>tortilla (placki pszenne)</t>
  </si>
  <si>
    <t>250 g (4 szt)</t>
  </si>
  <si>
    <t>pepsi, mirinda, sprite, 7-up - napój gazowany</t>
  </si>
  <si>
    <t>mąka owsiana</t>
  </si>
  <si>
    <t>mąka kukurydziana</t>
  </si>
  <si>
    <t>mąka razowa</t>
  </si>
  <si>
    <r>
      <t xml:space="preserve">biszkopty okrągłe </t>
    </r>
    <r>
      <rPr>
        <sz val="10"/>
        <color rgb="FF000000"/>
        <rFont val="Arial"/>
        <family val="2"/>
        <charset val="238"/>
      </rPr>
      <t>- zawierające nie więcej niż 15 g cukrów w 100 g/ml produktu gotowego do spożycia, zawierające nie więcej niż 10 g tłuszczu w 100 g/ml produktu gotowego do spożycia oraz zawierające nie więcej niż 0,45 g sodu/1,2 g soli w 100 g/ml produktu gotowego do spożycia</t>
    </r>
  </si>
  <si>
    <r>
      <t xml:space="preserve">jogurt do picia w saszetce wzbogacony w wapń i witaminę D - 70 g, </t>
    </r>
    <r>
      <rPr>
        <sz val="10"/>
        <rFont val="Arial CE"/>
        <charset val="238"/>
      </rPr>
      <t xml:space="preserve">różne smaki, zawierający nie więcej niż 13,5 g cukru, 10 g tłuszczu i 0,4 g sodu/1 g soli w 100 g produktu gotowego do spożycia, bez syropu glukozowo-fruktozowego, bez barwników, sztucznych aromatów i konserwantów - </t>
    </r>
    <r>
      <rPr>
        <u/>
        <sz val="10"/>
        <rFont val="Arial CE"/>
        <charset val="238"/>
      </rPr>
      <t>typu Danonki</t>
    </r>
    <r>
      <rPr>
        <sz val="10"/>
        <rFont val="Arial CE"/>
        <charset val="238"/>
      </rPr>
      <t xml:space="preserve"> Danone lub równoważny</t>
    </r>
  </si>
  <si>
    <r>
      <t xml:space="preserve">serek homogenizowany w kubku 140 g - smak waniliowy, mleczny, różne owocowe, z kawałkami czekolady, z płatkami owsianymi, smak czekoladowo-orzechowy - </t>
    </r>
    <r>
      <rPr>
        <sz val="10"/>
        <rFont val="Arial CE"/>
        <charset val="238"/>
      </rPr>
      <t xml:space="preserve">zawierający nie więcej niż 13,5 g cukru, 10 g tłuszczu i 0,4 g sodu/1 g soli w 100 g produktu gotowego do spożycia - typu Danio lub równoważny </t>
    </r>
  </si>
  <si>
    <t>Polskiego pochodzenia!</t>
  </si>
  <si>
    <t>40-50 g        (20 torebek)</t>
  </si>
  <si>
    <t>0,85 l</t>
  </si>
  <si>
    <t>Podpisy osób uprawnionych do zaciągania</t>
  </si>
  <si>
    <t>zobowiązań w imieniu Wykonawcy</t>
  </si>
  <si>
    <t>Miejscowość, data:</t>
  </si>
  <si>
    <t>*** ryby, owoce, warzywa mrożone oraz pozostałe mrożonki przechowywane w odpowiedniej temperaturze, nieuszkodzone, z długim terminem przydatności do  spożycia</t>
  </si>
  <si>
    <t>Produkt nie może być mrożony, nastrzykiwany wodą!</t>
  </si>
  <si>
    <t>borówka leśna - klasa I</t>
  </si>
  <si>
    <t>brokuła - klasa I</t>
  </si>
  <si>
    <t xml:space="preserve">  róże dobrze wykształcone, jędrne i zwarte, o bardzo zwięzłej budowie, barwa róży intensywnie zielona, bez oznak pleśni i nadpsucia, bez uszkodzeń, bez obcych zapachów i smaków</t>
  </si>
  <si>
    <t>brukselka - klasa I</t>
  </si>
  <si>
    <t>bukiet kwiatowy (kalafior, brokuł, marchew plastry) - klasa I</t>
  </si>
  <si>
    <t>bukiet warzyw słoneczny (kalafior, brokuł, marchew czerwona, zółta i cukinia - plastry) - klasa I</t>
  </si>
  <si>
    <t xml:space="preserve">  róże kalafiora i brokuła dobrze wykształcone, jędrne i zwarte, o bardzo zwięzłej budowie, barwa róży odpowiednio intensywnie biało-kremowa i zielona;  bez oznak pleśni i nadpsucia, bez uszkodzeń, bez obcych zapachów i smaków</t>
  </si>
  <si>
    <t xml:space="preserve">  róże kalafiora i brokuła dobrze wykształcone, jędrne i zwarte, o bardzo zwięzłej budowie, barwa róży odpowiednio intensywnie biało-kremowa i zielona;  cukinia bez pustych komór, bez pęknięć, wystarczająco rozwinięta, bez nadmiernie rozwiniętych nasion; bez oznak pleśni i nadpsucia, bez uszkodzeń, bez obcych zapachów i smaków</t>
  </si>
  <si>
    <t>cukinia w kostce - klasa I</t>
  </si>
  <si>
    <t>bez pustych komór,
 bez pęknięć, wystarczająco rozwinięta, bez nadmiernie rozwiniętych nasion</t>
  </si>
  <si>
    <t xml:space="preserve">czarna porzeczka 2,5 kg - klasa I </t>
  </si>
  <si>
    <t>dynia w kostce - klasa I</t>
  </si>
  <si>
    <t>fasolka szparagowa zielona  - cięta - klasa I</t>
  </si>
  <si>
    <t xml:space="preserve">fasolka szparagowa żółta - cięta - klasa I </t>
  </si>
  <si>
    <t>bez skóry, glazura do 10 %</t>
  </si>
  <si>
    <t xml:space="preserve">filet z mintaja </t>
  </si>
  <si>
    <t>bez skóry, 1 szt ok. 100 g</t>
  </si>
  <si>
    <t xml:space="preserve">groszek zielony - klasa I </t>
  </si>
  <si>
    <t>filet z miruny  nowozelandzkiej</t>
  </si>
  <si>
    <t xml:space="preserve">miruna nowozelandzka kostka </t>
  </si>
  <si>
    <t>dorsz grenlandzki - czarniak</t>
  </si>
  <si>
    <t xml:space="preserve">0 % glazury,  bez skóry,   8 oz-12 oz (225 g - 340 g),  bez ości, prasowany  </t>
  </si>
  <si>
    <t xml:space="preserve"> zdrowy, bez uszkodzeń, śladów pleśni, obcych zapachów i smaków, wolny od szkodników</t>
  </si>
  <si>
    <t>kalafior  - klasa I</t>
  </si>
  <si>
    <t xml:space="preserve">
    roże dobrze wykształcone, jędrne i zwarte, o bardzo zwięzłej budowie, o jednolitej białej lub lekko kremowej barwie, zdrowy, czysty, nie uszkodzony, bez śladów zepsucia, wolny od zanieczyszczeń i szkodników, bez obcych zapachów i smaków
    </t>
  </si>
  <si>
    <t>zdrowy, o intensywnej, ciemno-zielonej barwie i właściwym zapachu, czyste</t>
  </si>
  <si>
    <t xml:space="preserve">kukurydza </t>
  </si>
  <si>
    <t>zdrowe, całe, czyste, bez śladów nadpsucia i pleśni, wolne od obcych zapachów/smaków, odpowiednio dojrzałe</t>
  </si>
  <si>
    <t xml:space="preserve"> jędrna niezdrewniała,soczysta, bez śladów nadpsucia, wolna od szkodników i uszkodzeń spowodowanych przez szkodniki oraz chorób, wolna od obcych zapachów i smaków</t>
  </si>
  <si>
    <t>marchewka mini - klasa I</t>
  </si>
  <si>
    <t xml:space="preserve">marchew kostka - klasa I </t>
  </si>
  <si>
    <t>stopień rozwoju i barwa charakterystyczne dla danej odmiany, owoce odpowiednio dojrzałe, nie przejrzałe, bez śladów obicia i nadpsucia, miąższ musi być całkowicie zdrowy, nie dopuszcza się owoców pękniętych w miejscu przyrośnięcia szypułki, czyste, wolne od obcych zapachów/smaków, bez  sladów nadpsucia i pleśni</t>
  </si>
  <si>
    <t>mieszanka kompotowa  - z owoców w klasie I</t>
  </si>
  <si>
    <t xml:space="preserve">
    warzywa  dobrze wykształcone, jędrne i zwarte, zdrowe, czyste, nie uszkodzone, bez śladów zepsucia, wolne od zanieczyszczeń i szkodników, bez obcych zapachów i smaków
    </t>
  </si>
  <si>
    <t xml:space="preserve">mieszanka warzyw chińskich </t>
  </si>
  <si>
    <t>warzywa w zmiennych proporcjach: kiełki fasoli Mung, pędy bambusa 10 %, marchew, cebula, grzyby chińskie Mun 10 %, paprya, por</t>
  </si>
  <si>
    <t>jędrna, o prawidłowym kształcie,  dojrzała, mięsista, bez przebarwień, bez wad skórki, zdrowa, czysta, bez śladów nadpsucia i pleśni, wolna od obcych zapachów/smaków</t>
  </si>
  <si>
    <t>bez pestek, wybarwiona, w dojrzałości konsumpcyjnej</t>
  </si>
  <si>
    <t>śliwka - klasa I</t>
  </si>
  <si>
    <t>truskawki  - klasa extra</t>
  </si>
  <si>
    <t xml:space="preserve">bez szczypułek, min. wielkość 25 mm, całe, zdrowe, nie dopuszcza się owoców z objawami zepsucia lub z takimi zmianami, które czynią je niezdatnymi do spożycia, czyste, wolne od jakichkolwiek widocznych zanieczyszczeń obcych, o świeżym wyglądzie, wolne od szkodników, bez obcych zapachów i/lub smaków </t>
  </si>
  <si>
    <t>całe, zdrowe, czyste, bez śladów nadpsucia i pleśni, bez uszkodzeń spowodowanych mrozem, wolne od obcych zapachów/smaków</t>
  </si>
  <si>
    <t>wiśnie bez pestek - klasa I</t>
  </si>
  <si>
    <t>papryka czerwona cięta - klasa I</t>
  </si>
  <si>
    <t>szpinak - klasa I</t>
  </si>
  <si>
    <t>włoszczyzna paski (marchew, seler, pietruszka, por) - w klasie I</t>
  </si>
  <si>
    <t>filet bez skóry, bez lodu</t>
  </si>
  <si>
    <t>ziarna młodej kukurydzy, całe, nie uszkodzone, bez obcych smaków i zapachów,  nie modyfikowana genetycznie</t>
  </si>
  <si>
    <t xml:space="preserve"> jędrna, niezdrewniała,soczysta, bez śladów nadpsucia, wolna od szkodników i uszkodzeń spowodowanych przez szkodniki oraz chorób, wolna od obcych zapachów i smaków</t>
  </si>
  <si>
    <t>mieszanka warzywna 7-składnikowa  do zup (marchew, pietruszka, seler, kalafior, brukselka, groszek zielony,fasola szparagowa zielona) - z warzyw w klasie I</t>
  </si>
  <si>
    <t>o intensywnej ciemno-zielonej barwie i właściwym zapachu, zdrowe</t>
  </si>
  <si>
    <t>liście o intensywnej ciemno-zielonej barwie i właściwym zapachu, zdrowe</t>
  </si>
  <si>
    <r>
      <t xml:space="preserve">makaron 5-jajeczny - krajanka, nitka walcowana, niteczka extra, gwiazdka, ryż, literka, muszelka, muszelka mała, kokardka,kokardka mała, kolanko, rurka ukośna, świderek, tasiemka walcowana,  łazanka mała </t>
    </r>
    <r>
      <rPr>
        <sz val="10"/>
        <color rgb="FF000000"/>
        <rFont val="Arial"/>
        <family val="2"/>
        <charset val="238"/>
      </rPr>
      <t>- skład: kasza pszenna makaronowa, semolina, masa jajowa pasteryzowana chłodzona 21,3 %, woda                                            Po ugotowaniu konsystencja stała,nie powinien się sklejać, bez dodatków i ulepszaczy, typu Czaniecki lub równoważny</t>
    </r>
  </si>
  <si>
    <r>
      <t>bazylia –</t>
    </r>
    <r>
      <rPr>
        <sz val="10"/>
        <color rgb="FF000000"/>
        <rFont val="Arial"/>
        <family val="2"/>
        <charset val="238"/>
      </rPr>
      <t>bez dodatku soli/sodu, cukru i substancji słodzących</t>
    </r>
  </si>
  <si>
    <r>
      <t xml:space="preserve">czosnek granulowany - </t>
    </r>
    <r>
      <rPr>
        <sz val="10"/>
        <color rgb="FF000000"/>
        <rFont val="Arial"/>
        <family val="2"/>
        <charset val="238"/>
      </rPr>
      <t>charakterystyczny piekący smak, swoisty zapach dla czosnku, konsystencja sypka, bez dodatku soli/sodu, cukru i substancji słodzących</t>
    </r>
  </si>
  <si>
    <t>groszek konserwowy</t>
  </si>
  <si>
    <r>
      <t xml:space="preserve">guma do żucia - </t>
    </r>
    <r>
      <rPr>
        <sz val="10"/>
        <rFont val="Arial CE"/>
        <charset val="238"/>
      </rPr>
      <t xml:space="preserve">bezcukrowa  listki, owocowe, miętowe </t>
    </r>
  </si>
  <si>
    <r>
      <t xml:space="preserve">herbata owocowa ekspresowa </t>
    </r>
    <r>
      <rPr>
        <sz val="10"/>
        <color rgb="FF000000"/>
        <rFont val="Arial"/>
        <family val="2"/>
        <charset val="238"/>
      </rPr>
      <t>– po zaparzeniu esencjonalny napar, wyraźny wyczuwalny smak owocowy, po zaparzeniu kolor dostosowany do danego owocu, różne smaki, opakowanie 20 sztuk</t>
    </r>
  </si>
  <si>
    <r>
      <t xml:space="preserve">herbatniki pełnoziarniste - </t>
    </r>
    <r>
      <rPr>
        <sz val="10"/>
        <color rgb="FF000000"/>
        <rFont val="Arial"/>
        <family val="2"/>
        <charset val="238"/>
      </rPr>
      <t xml:space="preserve">bez dodatku barwników, substancji konserwujących, utwardzonych tłuszczów roślinnych, zawierające nie więcej niż 15 g cukrów w 100 g/ml produktu gotowego do spożycia,typu Krakuski Petit Beurre lub równoważne </t>
    </r>
  </si>
  <si>
    <r>
      <t xml:space="preserve">kukurydza konserwowa - </t>
    </r>
    <r>
      <rPr>
        <sz val="10"/>
        <color rgb="FF000000"/>
        <rFont val="Arial"/>
        <family val="2"/>
        <charset val="238"/>
      </rPr>
      <t>ziarna młodej kukurydzy luzem w zalewie, konserwującej, ziarna całe nieuszkodzone, zalewa barwy żółtawej i żółta, opalizująca lub mętna z osadem tkanki roślinnej na dnie opakowania, konsystencja miękka – wyrównana, smak i zapach – charakterystyczny dla kukurydzy bez obcych smaków i zapachów,  nie modyfikowana genetycznie, zawierająca nie więcej niż 15 g cukrów w 100 g/ml produktu gotowego do spożycia, zawierająca nie więcej niż 10 g tłuszczu w 100 g/ml produktu gotowego do spożycia</t>
    </r>
  </si>
  <si>
    <t xml:space="preserve">kwasek cytrynowy  </t>
  </si>
  <si>
    <r>
      <t xml:space="preserve">liść laurowy - </t>
    </r>
    <r>
      <rPr>
        <sz val="10"/>
        <color rgb="FF000000"/>
        <rFont val="Arial"/>
        <family val="2"/>
        <charset val="238"/>
      </rPr>
      <t>bez obcych zapachów,  bez dodatku soli/sodu, cukru i substancji słodzących</t>
    </r>
  </si>
  <si>
    <r>
      <t xml:space="preserve">lubczyk </t>
    </r>
    <r>
      <rPr>
        <sz val="10"/>
        <color rgb="FF000000"/>
        <rFont val="Arial"/>
        <family val="2"/>
        <charset val="238"/>
      </rPr>
      <t>suszony</t>
    </r>
    <r>
      <rPr>
        <b/>
        <sz val="10"/>
        <color rgb="FF000000"/>
        <rFont val="Arial"/>
        <family val="2"/>
        <charset val="238"/>
      </rPr>
      <t xml:space="preserve"> –</t>
    </r>
    <r>
      <rPr>
        <sz val="10"/>
        <color rgb="FF000000"/>
        <rFont val="Arial"/>
        <family val="2"/>
        <charset val="238"/>
      </rPr>
      <t xml:space="preserve"> bez dodatku soli/sodu</t>
    </r>
  </si>
  <si>
    <r>
      <t xml:space="preserve">majeranek - </t>
    </r>
    <r>
      <rPr>
        <sz val="10"/>
        <color rgb="FF000000"/>
        <rFont val="Arial"/>
        <family val="2"/>
        <charset val="238"/>
      </rPr>
      <t>aromatyczny,  bez dodatku soli/sodu, cukru i substancji słodzących</t>
    </r>
  </si>
  <si>
    <t>marynata pikantna do mięs</t>
  </si>
  <si>
    <r>
      <t xml:space="preserve">mus owocowy bez dodatku cukru 100 g, </t>
    </r>
    <r>
      <rPr>
        <sz val="10"/>
        <color rgb="FF000000"/>
        <rFont val="Arial"/>
        <family val="2"/>
        <charset val="238"/>
      </rPr>
      <t>bez barwników i aromatów</t>
    </r>
    <r>
      <rPr>
        <b/>
        <sz val="10"/>
        <color rgb="FF000000"/>
        <rFont val="Arial"/>
        <family val="2"/>
        <charset val="238"/>
      </rPr>
      <t xml:space="preserve">  - </t>
    </r>
    <r>
      <rPr>
        <sz val="10"/>
        <color rgb="FF000000"/>
        <rFont val="Arial"/>
        <family val="2"/>
        <charset val="238"/>
      </rPr>
      <t xml:space="preserve">różne smaki </t>
    </r>
  </si>
  <si>
    <r>
      <t xml:space="preserve">natka pietruszki suszona </t>
    </r>
    <r>
      <rPr>
        <sz val="10"/>
        <color rgb="FF000000"/>
        <rFont val="Arial"/>
        <family val="2"/>
        <charset val="238"/>
      </rPr>
      <t>– bez obcych zapachów, aromatyczna, konsystencja sypka, bez dodatku soli/sodu, bez dodatku cukru i substancji słodzących</t>
    </r>
  </si>
  <si>
    <r>
      <t>olej  rośliny rafinowany-</t>
    </r>
    <r>
      <rPr>
        <sz val="10"/>
        <color rgb="FF000000"/>
        <rFont val="Arial"/>
        <family val="2"/>
        <charset val="238"/>
      </rPr>
      <t xml:space="preserve"> 100 % rzepakowy, o zawartości kwasów jednonienasyconych powyżej 50% i zawartości kwasów wielonienasyconych poniżej  40%</t>
    </r>
  </si>
  <si>
    <r>
      <t xml:space="preserve">olej rzepakowy - </t>
    </r>
    <r>
      <rPr>
        <sz val="10"/>
        <color rgb="FF000000"/>
        <rFont val="Arial"/>
        <family val="2"/>
        <charset val="238"/>
      </rPr>
      <t xml:space="preserve">z pierwszego tłoczenia </t>
    </r>
  </si>
  <si>
    <r>
      <t xml:space="preserve">oregano – </t>
    </r>
    <r>
      <rPr>
        <sz val="10"/>
        <color rgb="FF000000"/>
        <rFont val="Arial"/>
        <family val="2"/>
        <charset val="238"/>
      </rPr>
      <t>bez obcych zapachów, konsystencja sypka, opakowania jednostkowe  10 g, bez dodatku soli/sodu, cukru i substancji słodzących</t>
    </r>
  </si>
  <si>
    <r>
      <t xml:space="preserve">papryka łagodna lub ostra w proszku, papryka wędzona  - </t>
    </r>
    <r>
      <rPr>
        <sz val="10"/>
        <color rgb="FF000000"/>
        <rFont val="Arial"/>
        <family val="2"/>
        <charset val="238"/>
      </rPr>
      <t>smak słodki, kolor czerwony, konsystencja sypka, zapach swoisty dla papryki, opakowania jednostkowe do 20 g, bez dodatku soli/sodu, cukru i substancji,słodzących</t>
    </r>
  </si>
  <si>
    <r>
      <t xml:space="preserve">pestki dyni łuskane </t>
    </r>
    <r>
      <rPr>
        <sz val="10"/>
        <color rgb="FF000000"/>
        <rFont val="Arial"/>
        <family val="2"/>
        <charset val="238"/>
      </rPr>
      <t>– zawierające nie więcej niż 15 g cukrów na 100 g produktu gotowego do spożycia, zawierających nie więcej niż 10 g tłuszczu na 100 g produktu gotowego do spożycia.</t>
    </r>
  </si>
  <si>
    <r>
      <t xml:space="preserve">pieprz czarny, naturalny, mielony - </t>
    </r>
    <r>
      <rPr>
        <sz val="10"/>
        <color rgb="FF000000"/>
        <rFont val="Arial"/>
        <family val="2"/>
        <charset val="238"/>
      </rPr>
      <t>wyrazisty, ostry aromat i piekący smak,  bez dodatku soli/sodu.</t>
    </r>
  </si>
  <si>
    <r>
      <t xml:space="preserve">pieprz czarny, naturalny, ziarnisty - </t>
    </r>
    <r>
      <rPr>
        <sz val="10"/>
        <color rgb="FF000000"/>
        <rFont val="Arial"/>
        <family val="2"/>
        <charset val="238"/>
      </rPr>
      <t>wyrazisty, ostry aromat i piekący smak,  bez dodatku soli/sodu.</t>
    </r>
  </si>
  <si>
    <t xml:space="preserve">płatki ryżowe błyskawiczne </t>
  </si>
  <si>
    <r>
      <t xml:space="preserve">płatki jęczmienne błyskawiczne </t>
    </r>
    <r>
      <rPr>
        <sz val="10"/>
        <color rgb="FF000000"/>
        <rFont val="Arial"/>
        <family val="2"/>
        <charset val="238"/>
      </rPr>
      <t xml:space="preserve"> </t>
    </r>
  </si>
  <si>
    <r>
      <t xml:space="preserve">pomidory krojone bez skórki w soku pomidorowym - </t>
    </r>
    <r>
      <rPr>
        <sz val="10"/>
        <color rgb="FF000000"/>
        <rFont val="Arial"/>
        <family val="2"/>
        <charset val="238"/>
      </rPr>
      <t>produkt pasteryzowany, skład: pomidory 65 %, sok pomidorowy 34,9 %, kwas cytrynowy</t>
    </r>
  </si>
  <si>
    <r>
      <t xml:space="preserve">powidło śliwkowe węgierkowe - </t>
    </r>
    <r>
      <rPr>
        <sz val="10"/>
        <color rgb="FF000000"/>
        <rFont val="Arial"/>
        <family val="2"/>
        <charset val="238"/>
      </rPr>
      <t>sporządzone ze 182 g owoców na 100 g produktu, bez konserwantów</t>
    </r>
  </si>
  <si>
    <r>
      <t xml:space="preserve">przyprawa do rosołu - mieszanka suszonych warzyw i przypaw - </t>
    </r>
    <r>
      <rPr>
        <sz val="10"/>
        <rFont val="Arial CE"/>
        <charset val="238"/>
      </rPr>
      <t>bez dodatku wzmacniaczy smaku, bez dodatków aromatów i barwników, o składzie: marchew, pasternak, ziele angielskie, pieprz czarny, pietruszka nać,   koperek, por, cebula, lubczyk, liść laurowy</t>
    </r>
  </si>
  <si>
    <r>
      <t>przyprawa w płynie</t>
    </r>
    <r>
      <rPr>
        <sz val="8"/>
        <rFont val="Arial CE"/>
        <charset val="238"/>
      </rPr>
      <t/>
    </r>
  </si>
  <si>
    <t>ryż naturalny biały</t>
  </si>
  <si>
    <r>
      <t xml:space="preserve">słonecznik łuszczony- </t>
    </r>
    <r>
      <rPr>
        <sz val="10"/>
        <rFont val="Arial CE"/>
        <charset val="238"/>
      </rPr>
      <t>nasiona zdrowe</t>
    </r>
  </si>
  <si>
    <r>
      <rPr>
        <b/>
        <u/>
        <sz val="10"/>
        <rFont val="Arial"/>
        <family val="2"/>
        <charset val="238"/>
      </rPr>
      <t xml:space="preserve">sok owocowy 100 % </t>
    </r>
    <r>
      <rPr>
        <b/>
        <sz val="10"/>
        <rFont val="Arial"/>
        <family val="2"/>
        <charset val="238"/>
      </rPr>
      <t xml:space="preserve">-  </t>
    </r>
    <r>
      <rPr>
        <sz val="10"/>
        <rFont val="Arial"/>
        <family val="2"/>
        <charset val="238"/>
      </rPr>
      <t>bez dodatku cukru i substancji słodzących - różne smaki - kartonik ze słomką</t>
    </r>
  </si>
  <si>
    <r>
      <t xml:space="preserve">sok owocowy 100 % - </t>
    </r>
    <r>
      <rPr>
        <sz val="10"/>
        <rFont val="Arial CE"/>
        <charset val="238"/>
      </rPr>
      <t>karton, różne smaki</t>
    </r>
  </si>
  <si>
    <r>
      <t xml:space="preserve">sok owocowy 100 %- </t>
    </r>
    <r>
      <rPr>
        <sz val="10"/>
        <rFont val="Arial CE"/>
        <charset val="238"/>
      </rPr>
      <t>butelka plastikowa z dzióbkiem, różne smaki, bez dodatku cukru i substancji słodzących</t>
    </r>
  </si>
  <si>
    <r>
      <t xml:space="preserve">sok owocowy 100 %- </t>
    </r>
    <r>
      <rPr>
        <sz val="10"/>
        <rFont val="Arial CE"/>
        <charset val="238"/>
      </rPr>
      <t>butelka plastikowa, różne smaki, bez dodatku cukru i substancji słodzących</t>
    </r>
  </si>
  <si>
    <r>
      <t xml:space="preserve">sok pomidorowy 100 %, </t>
    </r>
    <r>
      <rPr>
        <sz val="10"/>
        <color rgb="FF000000"/>
        <rFont val="Arial"/>
        <family val="2"/>
        <charset val="238"/>
      </rPr>
      <t>opakowanie kartonowe, z naturalnych składników, bez dodatku cukru i substancji słodzących</t>
    </r>
  </si>
  <si>
    <r>
      <t xml:space="preserve">sok z buraków czerwonych z dodatkiem soku jabłkowego, </t>
    </r>
    <r>
      <rPr>
        <sz val="10"/>
        <color rgb="FF000000"/>
        <rFont val="Arial"/>
        <family val="2"/>
        <charset val="238"/>
      </rPr>
      <t>opakowanie kartonowe, z naturalnych składników o składzie: soki z soków zagęszczonych: z buraków (60%), jabłkowy (22%), sok warzywny (z marchwi, selera, pietruszki, cebuli), sól, wyciąg z przypraw (pieprz czarny, ziele angielskie, liść laurowy), bez dodatku cukru i substancji słodzących</t>
    </r>
  </si>
  <si>
    <r>
      <t xml:space="preserve">sos słodko-kwaśny słoik 500 g - pełen warzyw, bez konserwantów </t>
    </r>
    <r>
      <rPr>
        <sz val="10"/>
        <color rgb="FF000000"/>
        <rFont val="Arial"/>
        <family val="2"/>
        <charset val="238"/>
      </rPr>
      <t>(w składzie:  marchew, cebula (8,8 %), pomidory (8 %), koncentrat pomidorowy (5 %), papryka czerwona (4,4 %), papryka zielona (4,4 %), ananas (3,4 %), przecier jabłkowy, pędy bambusa (2 %)</t>
    </r>
    <r>
      <rPr>
        <b/>
        <sz val="10"/>
        <color rgb="FF000000"/>
        <rFont val="Arial"/>
        <family val="2"/>
        <charset val="238"/>
      </rPr>
      <t/>
    </r>
  </si>
  <si>
    <r>
      <t xml:space="preserve">sos spaghetti  słoik 500 g - bez konserwantów, z 795 g pomidorów pomidory </t>
    </r>
    <r>
      <rPr>
        <sz val="10"/>
        <color rgb="FF000000"/>
        <rFont val="Arial"/>
        <family val="2"/>
        <charset val="238"/>
      </rPr>
      <t>(159 g pomidorów użyto do wyprodukowania 100 g produktu)</t>
    </r>
  </si>
  <si>
    <t>501 g</t>
  </si>
  <si>
    <t xml:space="preserve">syrop malinowy </t>
  </si>
  <si>
    <r>
      <t xml:space="preserve">woda mineralna -  lekko gazowana, </t>
    </r>
    <r>
      <rPr>
        <sz val="10"/>
        <color rgb="FF000000"/>
        <rFont val="Arial"/>
        <family val="2"/>
        <charset val="238"/>
      </rPr>
      <t xml:space="preserve">naturalna </t>
    </r>
    <r>
      <rPr>
        <b/>
        <sz val="10"/>
        <color rgb="FF000000"/>
        <rFont val="Arial"/>
        <family val="2"/>
        <charset val="238"/>
      </rPr>
      <t>wysokozmineralizowana</t>
    </r>
    <r>
      <rPr>
        <sz val="10"/>
        <color rgb="FF000000"/>
        <rFont val="Arial"/>
        <family val="2"/>
        <charset val="238"/>
      </rPr>
      <t xml:space="preserve"> woda mineralna, </t>
    </r>
    <r>
      <rPr>
        <b/>
        <sz val="10"/>
        <color rgb="FF000000"/>
        <rFont val="Arial"/>
        <family val="2"/>
        <charset val="238"/>
      </rPr>
      <t>średnionasycona CO2,</t>
    </r>
    <r>
      <rPr>
        <sz val="10"/>
        <color rgb="FF000000"/>
        <rFont val="Arial"/>
        <family val="2"/>
        <charset val="238"/>
      </rPr>
      <t xml:space="preserve"> z dużą ilością magnezu i wapnia, skład dodatkowy: Kationy: wapniowy 168, sodowy 128, magnezowy 79, potasowy 13 aniony: wodorowęglanowy 1267 siarczanowy 33 chlorkowy 11 fluorkowy &lt;0,40 ogólna zawartość rozpuszczonych składników mineralnych 1719 mg/l, w plastikowej butelce z zieloną etykietą
</t>
    </r>
  </si>
  <si>
    <r>
      <t xml:space="preserve">woda mineralna -  niegazowana, </t>
    </r>
    <r>
      <rPr>
        <sz val="10"/>
        <color rgb="FF000000"/>
        <rFont val="Arial"/>
        <family val="2"/>
        <charset val="238"/>
      </rPr>
      <t xml:space="preserve">naturalna </t>
    </r>
    <r>
      <rPr>
        <b/>
        <sz val="10"/>
        <color rgb="FF000000"/>
        <rFont val="Arial"/>
        <family val="2"/>
        <charset val="238"/>
      </rPr>
      <t>wysokozmineralizowana</t>
    </r>
    <r>
      <rPr>
        <sz val="10"/>
        <color rgb="FF000000"/>
        <rFont val="Arial"/>
        <family val="2"/>
        <charset val="238"/>
      </rPr>
      <t xml:space="preserve"> woda mineralna, </t>
    </r>
    <r>
      <rPr>
        <b/>
        <sz val="10"/>
        <color rgb="FF000000"/>
        <rFont val="Arial"/>
        <family val="2"/>
        <charset val="238"/>
      </rPr>
      <t>niskonasycona CO2,</t>
    </r>
    <r>
      <rPr>
        <sz val="10"/>
        <color rgb="FF000000"/>
        <rFont val="Arial"/>
        <family val="2"/>
        <charset val="238"/>
      </rPr>
      <t xml:space="preserve"> z dużą ilością magnezu i wapnia, skład dodatkowy: Kationy: wapniowy 168, sodowy 128, magnezowy 79, potasowy 13 aniony: wodorowęglanowy 1267 siarczanowy 33 chlorkowy 11 fluorkowy &lt;0,40 ogólna zawartość rozpuszczonych składników mineralnych 1719 mg/l, w plastikowej butelce z białą etykietą</t>
    </r>
  </si>
  <si>
    <r>
      <t xml:space="preserve">woda mineralna -  lekko gazowana, </t>
    </r>
    <r>
      <rPr>
        <sz val="10"/>
        <color rgb="FF000000"/>
        <rFont val="Arial"/>
        <family val="2"/>
        <charset val="238"/>
      </rPr>
      <t xml:space="preserve">naturalna </t>
    </r>
    <r>
      <rPr>
        <b/>
        <sz val="10"/>
        <color rgb="FF000000"/>
        <rFont val="Arial"/>
        <family val="2"/>
        <charset val="238"/>
      </rPr>
      <t>wysokozmineralizowana</t>
    </r>
    <r>
      <rPr>
        <sz val="10"/>
        <color rgb="FF000000"/>
        <rFont val="Arial"/>
        <family val="2"/>
        <charset val="238"/>
      </rPr>
      <t xml:space="preserve"> woda mineralna, </t>
    </r>
    <r>
      <rPr>
        <b/>
        <sz val="10"/>
        <color rgb="FF000000"/>
        <rFont val="Arial"/>
        <family val="2"/>
        <charset val="238"/>
      </rPr>
      <t>średnionasycona CO2,</t>
    </r>
    <r>
      <rPr>
        <sz val="10"/>
        <color rgb="FF000000"/>
        <rFont val="Arial"/>
        <family val="2"/>
        <charset val="238"/>
      </rPr>
      <t xml:space="preserve"> z dużą ilością magnezu i wapnia, skład dodatkowy: Kationy: wapniowy 168, sodowy 128, magnezowy 79, potasowy 13 aniony: wodorowęglanowy 1267 siarczanowy 33 chlorkowy 11 fluorkowy &lt;0,40 ogólna zawartość rozpuszczonych składników mineralnych 1719 mg/l, w plastikowej butelce z zieloną etykietą</t>
    </r>
  </si>
  <si>
    <r>
      <t xml:space="preserve">woda mineralna - </t>
    </r>
    <r>
      <rPr>
        <sz val="10"/>
        <color rgb="FF000000"/>
        <rFont val="Arial"/>
        <family val="2"/>
        <charset val="238"/>
      </rPr>
      <t xml:space="preserve"> </t>
    </r>
    <r>
      <rPr>
        <b/>
        <sz val="10"/>
        <color rgb="FF000000"/>
        <rFont val="Arial"/>
        <family val="2"/>
        <charset val="238"/>
      </rPr>
      <t xml:space="preserve">niegazowana, </t>
    </r>
    <r>
      <rPr>
        <sz val="10"/>
        <color rgb="FF000000"/>
        <rFont val="Arial"/>
        <family val="2"/>
        <charset val="238"/>
      </rPr>
      <t xml:space="preserve">naturalna </t>
    </r>
    <r>
      <rPr>
        <b/>
        <sz val="10"/>
        <color rgb="FF000000"/>
        <rFont val="Arial"/>
        <family val="2"/>
        <charset val="238"/>
      </rPr>
      <t>wysokozmineralizowana</t>
    </r>
    <r>
      <rPr>
        <sz val="10"/>
        <color rgb="FF000000"/>
        <rFont val="Arial"/>
        <family val="2"/>
        <charset val="238"/>
      </rPr>
      <t xml:space="preserve"> woda mineralna, </t>
    </r>
    <r>
      <rPr>
        <b/>
        <sz val="10"/>
        <color rgb="FF000000"/>
        <rFont val="Arial"/>
        <family val="2"/>
        <charset val="238"/>
      </rPr>
      <t>niskonasycona CO2,</t>
    </r>
    <r>
      <rPr>
        <sz val="10"/>
        <color rgb="FF000000"/>
        <rFont val="Arial"/>
        <family val="2"/>
        <charset val="238"/>
      </rPr>
      <t xml:space="preserve"> z dużą ilością magnezu i wapnia, skład dodatkowy: Kationy: wapniowy 168, sodowy 128, magnezowy 79, potasowy 13 aniony: wodorowęglanowy 1267 siarczanowy 33 chlorkowy 11 fluorkowy &lt;0,40 ogólna zawartość rozpuszczonych składników mineralnych 1719 mg/l, w plastikowej butelce z białą etykietą</t>
    </r>
  </si>
  <si>
    <r>
      <t xml:space="preserve">woda źródlana górska niegazowana - </t>
    </r>
    <r>
      <rPr>
        <sz val="10"/>
        <color rgb="FF000000"/>
        <rFont val="Arial"/>
        <family val="2"/>
        <charset val="238"/>
      </rPr>
      <t>wartości odżywcze %: Fluorki 0,07 mg/l,
Magnez 5,37 mg/l, Wapń 36,39 mg/l,
Sód 7,79 mg/l;  Suma składników mineralnych 213,40 mg/l; w plastikowej butelce z niebieską etykietą</t>
    </r>
  </si>
  <si>
    <r>
      <t xml:space="preserve">woda źródlana górska niegazowana -  </t>
    </r>
    <r>
      <rPr>
        <sz val="10"/>
        <color rgb="FF000000"/>
        <rFont val="Arial"/>
        <family val="2"/>
        <charset val="238"/>
      </rPr>
      <t>wartości odżywcze %: Fluorki 0,07 mg/l,
Magnez 5,37 mg/l, Wapń 36,39 mg/l,
Sód 7,79 mg/l;  Suma składników mineralnych 213,40 mg/l; w plastikowej butelce z niebieską etykietą</t>
    </r>
  </si>
  <si>
    <r>
      <t>żurek -</t>
    </r>
    <r>
      <rPr>
        <sz val="10"/>
        <color rgb="FF000000"/>
        <rFont val="Arial"/>
        <family val="2"/>
        <charset val="238"/>
      </rPr>
      <t xml:space="preserve"> skład: mąka żytnia, drożdże, kwas chlebowy, bez konserwantów konsystencja pół gęsta</t>
    </r>
  </si>
  <si>
    <t xml:space="preserve">biszkopty okrągłe bez cukru </t>
  </si>
  <si>
    <t>Część nr 1 - Pieczywo, świeże wyroby piekarskie</t>
  </si>
  <si>
    <t>Znak sprawy GJUK.271.2.2021</t>
  </si>
  <si>
    <t>Część nr 2 - Świeże warzywa i owoce</t>
  </si>
  <si>
    <t>Załącznik nr 2a do Specyfikacji Warunków Zamówienia</t>
  </si>
  <si>
    <t>Załącznik nr 2b do Specyfikacji Warunków Zamówienia</t>
  </si>
  <si>
    <t xml:space="preserve">                                       Część nr 3 - Mrożone ryby, warzywa i owoce</t>
  </si>
  <si>
    <t>Załącznik nr 2c do Specyfikacji Warunków Zamówienia</t>
  </si>
  <si>
    <t>Część nr 4 - Produkty mleczarskie</t>
  </si>
  <si>
    <t>Załącznik nr 2d do Specyfikacji Warunków Zamówienia</t>
  </si>
  <si>
    <t>Załącznik nr 2e do Specyfikacji  Warunków Zamówienia</t>
  </si>
  <si>
    <t>Część nr 5 - Mięso</t>
  </si>
  <si>
    <t>Załącznik nr 2f do Specyfikacji  Warunków Zamówienia</t>
  </si>
  <si>
    <t xml:space="preserve">                                                            Część nr 6 - Różne produkty spożywcze</t>
  </si>
  <si>
    <t xml:space="preserve">     Załącznik nr 2g do Specyfikacji  Warunków Zamówienia</t>
  </si>
  <si>
    <t xml:space="preserve">                                                   Część nr 7 - Dania gotowe - wyrób świeży </t>
  </si>
  <si>
    <t>Załącznik nr 2h do Specyfikacji Warunków Zamówienia</t>
  </si>
  <si>
    <t xml:space="preserve">                                                             Część nr 8 - Zdrowa żywność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</si>
</sst>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 CE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 CE"/>
      <charset val="238"/>
    </font>
    <font>
      <sz val="8"/>
      <name val="Times New Roman"/>
      <family val="1"/>
      <charset val="238"/>
    </font>
    <font>
      <b/>
      <sz val="8"/>
      <name val="Arial CE"/>
      <charset val="238"/>
    </font>
    <font>
      <sz val="10"/>
      <name val="Tahoma"/>
      <family val="2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theme="0"/>
      <name val="Arial CE"/>
      <charset val="238"/>
    </font>
    <font>
      <b/>
      <sz val="10"/>
      <color rgb="FFFF0000"/>
      <name val="Times New Roman"/>
      <family val="1"/>
      <charset val="238"/>
    </font>
    <font>
      <b/>
      <sz val="10"/>
      <color rgb="FFFF0000"/>
      <name val="Arial CE"/>
      <charset val="238"/>
    </font>
    <font>
      <b/>
      <u/>
      <sz val="10"/>
      <color rgb="FFFF0000"/>
      <name val="Arial CE"/>
      <charset val="238"/>
    </font>
    <font>
      <b/>
      <sz val="10"/>
      <color theme="4" tint="-0.249977111117893"/>
      <name val="Times New Roman"/>
      <family val="1"/>
      <charset val="238"/>
    </font>
    <font>
      <b/>
      <u/>
      <sz val="8"/>
      <name val="Arial CE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2"/>
      <name val="Arial CE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4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2" xfId="0" applyFont="1" applyBorder="1"/>
    <xf numFmtId="0" fontId="5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wrapText="1"/>
    </xf>
    <xf numFmtId="0" fontId="7" fillId="0" borderId="0" xfId="0" applyFont="1"/>
    <xf numFmtId="0" fontId="11" fillId="0" borderId="0" xfId="0" applyFont="1" applyBorder="1" applyAlignment="1">
      <alignment wrapText="1"/>
    </xf>
    <xf numFmtId="1" fontId="11" fillId="0" borderId="0" xfId="0" applyNumberFormat="1" applyFont="1" applyBorder="1"/>
    <xf numFmtId="0" fontId="11" fillId="0" borderId="0" xfId="0" applyFont="1" applyBorder="1"/>
    <xf numFmtId="0" fontId="13" fillId="0" borderId="0" xfId="0" applyFont="1"/>
    <xf numFmtId="0" fontId="0" fillId="2" borderId="0" xfId="0" applyFill="1"/>
    <xf numFmtId="0" fontId="14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9" fontId="1" fillId="0" borderId="0" xfId="0" applyNumberFormat="1" applyFont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14" fillId="0" borderId="0" xfId="0" applyFont="1" applyAlignment="1"/>
    <xf numFmtId="2" fontId="2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3" xfId="0" applyBorder="1"/>
    <xf numFmtId="0" fontId="15" fillId="0" borderId="6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/>
    <xf numFmtId="0" fontId="0" fillId="0" borderId="1" xfId="0" applyBorder="1"/>
    <xf numFmtId="0" fontId="2" fillId="0" borderId="1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2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wrapText="1"/>
    </xf>
    <xf numFmtId="0" fontId="0" fillId="0" borderId="0" xfId="0" applyNumberFormat="1" applyBorder="1" applyAlignment="1">
      <alignment horizontal="center"/>
    </xf>
    <xf numFmtId="2" fontId="0" fillId="0" borderId="0" xfId="0" applyNumberFormat="1"/>
    <xf numFmtId="4" fontId="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vertical="center" wrapText="1"/>
    </xf>
    <xf numFmtId="0" fontId="1" fillId="0" borderId="0" xfId="0" applyFont="1" applyAlignment="1"/>
    <xf numFmtId="4" fontId="2" fillId="0" borderId="0" xfId="0" applyNumberFormat="1" applyFont="1" applyBorder="1" applyAlignment="1">
      <alignment wrapText="1"/>
    </xf>
    <xf numFmtId="0" fontId="0" fillId="0" borderId="0" xfId="0" applyFont="1"/>
    <xf numFmtId="4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/>
    <xf numFmtId="0" fontId="0" fillId="0" borderId="0" xfId="0" applyFont="1" applyBorder="1" applyAlignment="1">
      <alignment horizontal="center" wrapText="1"/>
    </xf>
    <xf numFmtId="0" fontId="0" fillId="0" borderId="0" xfId="0" applyFont="1" applyAlignment="1"/>
    <xf numFmtId="4" fontId="0" fillId="0" borderId="0" xfId="0" applyNumberFormat="1" applyAlignment="1"/>
    <xf numFmtId="0" fontId="15" fillId="0" borderId="5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3" fillId="0" borderId="7" xfId="0" applyFont="1" applyBorder="1" applyAlignment="1"/>
    <xf numFmtId="0" fontId="2" fillId="0" borderId="0" xfId="0" applyFont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1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G1" zoomScale="130" zoomScaleNormal="130" workbookViewId="0">
      <selection activeCell="G2" sqref="G2"/>
    </sheetView>
  </sheetViews>
  <sheetFormatPr defaultRowHeight="12.75" x14ac:dyDescent="0.2"/>
  <cols>
    <col min="1" max="1" width="6" customWidth="1"/>
    <col min="2" max="2" width="31.42578125" customWidth="1"/>
    <col min="3" max="3" width="10.85546875" customWidth="1"/>
    <col min="4" max="4" width="6.28515625" customWidth="1"/>
    <col min="5" max="5" width="17.7109375" customWidth="1"/>
    <col min="6" max="6" width="12" customWidth="1"/>
    <col min="7" max="7" width="11.5703125" customWidth="1"/>
    <col min="8" max="8" width="16.28515625" customWidth="1"/>
    <col min="9" max="9" width="12.5703125" customWidth="1"/>
    <col min="10" max="10" width="11.5703125" customWidth="1"/>
  </cols>
  <sheetData>
    <row r="1" spans="1:11" x14ac:dyDescent="0.2">
      <c r="B1" s="13" t="s">
        <v>5</v>
      </c>
      <c r="D1" s="13" t="s">
        <v>623</v>
      </c>
    </row>
    <row r="2" spans="1:11" x14ac:dyDescent="0.2">
      <c r="B2" s="12"/>
      <c r="C2" s="12"/>
      <c r="D2" s="95" t="s">
        <v>621</v>
      </c>
      <c r="E2" s="95"/>
      <c r="F2" s="95"/>
    </row>
    <row r="3" spans="1:11" ht="25.5" customHeight="1" x14ac:dyDescent="0.2">
      <c r="B3" s="93" t="s">
        <v>620</v>
      </c>
      <c r="C3" s="94"/>
      <c r="D3" s="94"/>
      <c r="E3" s="94"/>
      <c r="F3" s="94"/>
      <c r="G3" s="51"/>
      <c r="H3" s="51"/>
      <c r="I3" s="51"/>
      <c r="J3" s="52"/>
    </row>
    <row r="4" spans="1:11" ht="25.5" customHeight="1" x14ac:dyDescent="0.2">
      <c r="B4" s="41">
        <v>1</v>
      </c>
      <c r="C4" s="41">
        <v>2</v>
      </c>
      <c r="D4" s="41">
        <v>3</v>
      </c>
      <c r="E4" s="41">
        <v>4</v>
      </c>
      <c r="F4" s="41">
        <v>5</v>
      </c>
      <c r="G4" s="41">
        <v>6</v>
      </c>
      <c r="H4" s="41">
        <v>7</v>
      </c>
      <c r="I4" s="41">
        <v>8</v>
      </c>
      <c r="J4" s="41">
        <v>9</v>
      </c>
    </row>
    <row r="5" spans="1:11" ht="63" customHeight="1" x14ac:dyDescent="0.2">
      <c r="A5" s="6" t="s">
        <v>13</v>
      </c>
      <c r="B5" s="6" t="s">
        <v>10</v>
      </c>
      <c r="C5" s="6" t="s">
        <v>12</v>
      </c>
      <c r="D5" s="6" t="s">
        <v>11</v>
      </c>
      <c r="E5" s="6" t="s">
        <v>118</v>
      </c>
      <c r="F5" s="6" t="s">
        <v>123</v>
      </c>
      <c r="G5" s="6" t="s">
        <v>119</v>
      </c>
      <c r="H5" s="6" t="s">
        <v>231</v>
      </c>
      <c r="I5" s="6" t="s">
        <v>229</v>
      </c>
      <c r="J5" s="46" t="s">
        <v>120</v>
      </c>
      <c r="K5" s="39"/>
    </row>
    <row r="6" spans="1:11" ht="29.25" customHeight="1" x14ac:dyDescent="0.2">
      <c r="A6" s="32">
        <v>1</v>
      </c>
      <c r="B6" s="17" t="s">
        <v>199</v>
      </c>
      <c r="C6" s="33">
        <v>10</v>
      </c>
      <c r="D6" s="8" t="s">
        <v>1</v>
      </c>
      <c r="E6" s="45"/>
      <c r="F6" s="9">
        <f t="shared" ref="F6:F27" si="0">C6*E6</f>
        <v>0</v>
      </c>
      <c r="G6" s="50"/>
      <c r="H6" s="54">
        <f t="shared" ref="H6:H27" si="1">E6*G6%+E6</f>
        <v>0</v>
      </c>
      <c r="I6" s="49">
        <f t="shared" ref="I6:I27" si="2">F6*G6%+F6</f>
        <v>0</v>
      </c>
      <c r="J6" s="47"/>
      <c r="K6" s="39"/>
    </row>
    <row r="7" spans="1:11" ht="29.25" customHeight="1" x14ac:dyDescent="0.2">
      <c r="A7" s="32">
        <v>2</v>
      </c>
      <c r="B7" s="17" t="s">
        <v>239</v>
      </c>
      <c r="C7" s="33">
        <v>160</v>
      </c>
      <c r="D7" s="8" t="s">
        <v>1</v>
      </c>
      <c r="E7" s="45"/>
      <c r="F7" s="9">
        <f t="shared" si="0"/>
        <v>0</v>
      </c>
      <c r="G7" s="50"/>
      <c r="H7" s="54">
        <f t="shared" si="1"/>
        <v>0</v>
      </c>
      <c r="I7" s="49">
        <f t="shared" si="2"/>
        <v>0</v>
      </c>
      <c r="J7" s="47"/>
      <c r="K7" s="39"/>
    </row>
    <row r="8" spans="1:11" ht="29.25" customHeight="1" x14ac:dyDescent="0.2">
      <c r="A8" s="32">
        <v>3</v>
      </c>
      <c r="B8" s="37" t="s">
        <v>237</v>
      </c>
      <c r="C8" s="33">
        <v>1600</v>
      </c>
      <c r="D8" s="8" t="s">
        <v>1</v>
      </c>
      <c r="E8" s="45"/>
      <c r="F8" s="9">
        <f t="shared" si="0"/>
        <v>0</v>
      </c>
      <c r="G8" s="50"/>
      <c r="H8" s="54">
        <f t="shared" si="1"/>
        <v>0</v>
      </c>
      <c r="I8" s="49">
        <f t="shared" si="2"/>
        <v>0</v>
      </c>
      <c r="J8" s="47"/>
      <c r="K8" s="39"/>
    </row>
    <row r="9" spans="1:11" ht="29.25" customHeight="1" x14ac:dyDescent="0.2">
      <c r="A9" s="32">
        <v>4</v>
      </c>
      <c r="B9" s="17" t="s">
        <v>235</v>
      </c>
      <c r="C9" s="33">
        <v>780</v>
      </c>
      <c r="D9" s="8" t="s">
        <v>1</v>
      </c>
      <c r="E9" s="45"/>
      <c r="F9" s="9">
        <f t="shared" si="0"/>
        <v>0</v>
      </c>
      <c r="G9" s="50"/>
      <c r="H9" s="54">
        <f t="shared" si="1"/>
        <v>0</v>
      </c>
      <c r="I9" s="49">
        <f t="shared" si="2"/>
        <v>0</v>
      </c>
      <c r="J9" s="47"/>
      <c r="K9" s="39"/>
    </row>
    <row r="10" spans="1:11" ht="29.25" customHeight="1" x14ac:dyDescent="0.2">
      <c r="A10" s="32">
        <v>5</v>
      </c>
      <c r="B10" s="17" t="s">
        <v>236</v>
      </c>
      <c r="C10" s="33">
        <v>780</v>
      </c>
      <c r="D10" s="8" t="s">
        <v>1</v>
      </c>
      <c r="E10" s="45"/>
      <c r="F10" s="9">
        <f t="shared" si="0"/>
        <v>0</v>
      </c>
      <c r="G10" s="50"/>
      <c r="H10" s="54">
        <f t="shared" si="1"/>
        <v>0</v>
      </c>
      <c r="I10" s="49">
        <f t="shared" si="2"/>
        <v>0</v>
      </c>
      <c r="J10" s="47"/>
      <c r="K10" s="39"/>
    </row>
    <row r="11" spans="1:11" ht="23.45" customHeight="1" x14ac:dyDescent="0.2">
      <c r="A11" s="32">
        <v>6</v>
      </c>
      <c r="B11" s="17" t="s">
        <v>38</v>
      </c>
      <c r="C11" s="33">
        <v>1020</v>
      </c>
      <c r="D11" s="8" t="s">
        <v>3</v>
      </c>
      <c r="E11" s="45"/>
      <c r="F11" s="9">
        <f t="shared" si="0"/>
        <v>0</v>
      </c>
      <c r="G11" s="50"/>
      <c r="H11" s="54">
        <f t="shared" si="1"/>
        <v>0</v>
      </c>
      <c r="I11" s="49">
        <f t="shared" si="2"/>
        <v>0</v>
      </c>
      <c r="J11" s="47"/>
      <c r="K11" s="39"/>
    </row>
    <row r="12" spans="1:11" ht="29.25" customHeight="1" x14ac:dyDescent="0.2">
      <c r="A12" s="32">
        <v>7</v>
      </c>
      <c r="B12" s="17" t="s">
        <v>105</v>
      </c>
      <c r="C12" s="33">
        <v>10</v>
      </c>
      <c r="D12" s="8" t="s">
        <v>1</v>
      </c>
      <c r="E12" s="45"/>
      <c r="F12" s="9">
        <f t="shared" si="0"/>
        <v>0</v>
      </c>
      <c r="G12" s="50"/>
      <c r="H12" s="54">
        <f t="shared" si="1"/>
        <v>0</v>
      </c>
      <c r="I12" s="49">
        <f t="shared" si="2"/>
        <v>0</v>
      </c>
      <c r="J12" s="47"/>
      <c r="K12" s="39"/>
    </row>
    <row r="13" spans="1:11" ht="27.75" customHeight="1" x14ac:dyDescent="0.2">
      <c r="A13" s="32">
        <v>8</v>
      </c>
      <c r="B13" s="17" t="s">
        <v>121</v>
      </c>
      <c r="C13" s="33">
        <v>10</v>
      </c>
      <c r="D13" s="8" t="s">
        <v>1</v>
      </c>
      <c r="E13" s="45"/>
      <c r="F13" s="9">
        <f t="shared" si="0"/>
        <v>0</v>
      </c>
      <c r="G13" s="50"/>
      <c r="H13" s="54">
        <f t="shared" si="1"/>
        <v>0</v>
      </c>
      <c r="I13" s="49">
        <f t="shared" si="2"/>
        <v>0</v>
      </c>
      <c r="J13" s="47"/>
      <c r="K13" s="39"/>
    </row>
    <row r="14" spans="1:11" ht="27.75" customHeight="1" x14ac:dyDescent="0.2">
      <c r="A14" s="32">
        <v>9</v>
      </c>
      <c r="B14" s="17" t="s">
        <v>64</v>
      </c>
      <c r="C14" s="33">
        <v>11620</v>
      </c>
      <c r="D14" s="8" t="s">
        <v>1</v>
      </c>
      <c r="E14" s="45"/>
      <c r="F14" s="9">
        <f t="shared" si="0"/>
        <v>0</v>
      </c>
      <c r="G14" s="50"/>
      <c r="H14" s="54">
        <f t="shared" si="1"/>
        <v>0</v>
      </c>
      <c r="I14" s="49">
        <f t="shared" si="2"/>
        <v>0</v>
      </c>
      <c r="J14" s="47"/>
      <c r="K14" s="39"/>
    </row>
    <row r="15" spans="1:11" ht="27.75" customHeight="1" x14ac:dyDescent="0.2">
      <c r="A15" s="32">
        <v>10</v>
      </c>
      <c r="B15" s="17" t="s">
        <v>40</v>
      </c>
      <c r="C15" s="33">
        <v>9940</v>
      </c>
      <c r="D15" s="8" t="s">
        <v>1</v>
      </c>
      <c r="E15" s="45"/>
      <c r="F15" s="9">
        <f t="shared" si="0"/>
        <v>0</v>
      </c>
      <c r="G15" s="50"/>
      <c r="H15" s="54">
        <f t="shared" si="1"/>
        <v>0</v>
      </c>
      <c r="I15" s="49">
        <f t="shared" si="2"/>
        <v>0</v>
      </c>
      <c r="J15" s="47"/>
      <c r="K15" s="39"/>
    </row>
    <row r="16" spans="1:11" ht="27.75" customHeight="1" x14ac:dyDescent="0.2">
      <c r="A16" s="32">
        <v>11</v>
      </c>
      <c r="B16" s="17" t="s">
        <v>65</v>
      </c>
      <c r="C16" s="33">
        <v>200</v>
      </c>
      <c r="D16" s="8" t="s">
        <v>1</v>
      </c>
      <c r="E16" s="45"/>
      <c r="F16" s="9">
        <f t="shared" si="0"/>
        <v>0</v>
      </c>
      <c r="G16" s="50"/>
      <c r="H16" s="54">
        <f t="shared" si="1"/>
        <v>0</v>
      </c>
      <c r="I16" s="49">
        <f t="shared" si="2"/>
        <v>0</v>
      </c>
      <c r="J16" s="47"/>
      <c r="K16" s="39"/>
    </row>
    <row r="17" spans="1:11" ht="27.75" customHeight="1" x14ac:dyDescent="0.2">
      <c r="A17" s="32">
        <v>12</v>
      </c>
      <c r="B17" s="17" t="s">
        <v>41</v>
      </c>
      <c r="C17" s="33">
        <v>1740</v>
      </c>
      <c r="D17" s="8" t="s">
        <v>1</v>
      </c>
      <c r="E17" s="45"/>
      <c r="F17" s="9">
        <f t="shared" si="0"/>
        <v>0</v>
      </c>
      <c r="G17" s="50"/>
      <c r="H17" s="54">
        <f t="shared" si="1"/>
        <v>0</v>
      </c>
      <c r="I17" s="49">
        <f t="shared" si="2"/>
        <v>0</v>
      </c>
      <c r="J17" s="47"/>
      <c r="K17" s="39"/>
    </row>
    <row r="18" spans="1:11" ht="33" customHeight="1" x14ac:dyDescent="0.2">
      <c r="A18" s="32">
        <v>13</v>
      </c>
      <c r="B18" s="17" t="s">
        <v>240</v>
      </c>
      <c r="C18" s="33">
        <v>100</v>
      </c>
      <c r="D18" s="8" t="s">
        <v>1</v>
      </c>
      <c r="E18" s="45"/>
      <c r="F18" s="9">
        <f t="shared" si="0"/>
        <v>0</v>
      </c>
      <c r="G18" s="50"/>
      <c r="H18" s="54">
        <f t="shared" si="1"/>
        <v>0</v>
      </c>
      <c r="I18" s="49">
        <f t="shared" si="2"/>
        <v>0</v>
      </c>
      <c r="J18" s="47"/>
      <c r="K18" s="39"/>
    </row>
    <row r="19" spans="1:11" ht="27.75" customHeight="1" x14ac:dyDescent="0.2">
      <c r="A19" s="32">
        <v>14</v>
      </c>
      <c r="B19" s="17" t="s">
        <v>36</v>
      </c>
      <c r="C19" s="33">
        <v>600</v>
      </c>
      <c r="D19" s="8" t="s">
        <v>1</v>
      </c>
      <c r="E19" s="45"/>
      <c r="F19" s="9">
        <f t="shared" si="0"/>
        <v>0</v>
      </c>
      <c r="G19" s="50"/>
      <c r="H19" s="54">
        <f t="shared" si="1"/>
        <v>0</v>
      </c>
      <c r="I19" s="49">
        <f t="shared" si="2"/>
        <v>0</v>
      </c>
      <c r="J19" s="47"/>
      <c r="K19" s="39"/>
    </row>
    <row r="20" spans="1:11" ht="30" customHeight="1" x14ac:dyDescent="0.2">
      <c r="A20" s="32">
        <v>15</v>
      </c>
      <c r="B20" s="17" t="s">
        <v>122</v>
      </c>
      <c r="C20" s="33">
        <v>1080</v>
      </c>
      <c r="D20" s="8" t="s">
        <v>1</v>
      </c>
      <c r="E20" s="45"/>
      <c r="F20" s="9">
        <f t="shared" si="0"/>
        <v>0</v>
      </c>
      <c r="G20" s="50"/>
      <c r="H20" s="54">
        <f t="shared" si="1"/>
        <v>0</v>
      </c>
      <c r="I20" s="49">
        <f t="shared" si="2"/>
        <v>0</v>
      </c>
      <c r="J20" s="47"/>
      <c r="K20" s="39"/>
    </row>
    <row r="21" spans="1:11" ht="30" customHeight="1" x14ac:dyDescent="0.2">
      <c r="A21" s="32">
        <v>16</v>
      </c>
      <c r="B21" s="17" t="s">
        <v>29</v>
      </c>
      <c r="C21" s="33">
        <v>840</v>
      </c>
      <c r="D21" s="8" t="s">
        <v>1</v>
      </c>
      <c r="E21" s="45"/>
      <c r="F21" s="9">
        <f t="shared" si="0"/>
        <v>0</v>
      </c>
      <c r="G21" s="50"/>
      <c r="H21" s="54">
        <f t="shared" si="1"/>
        <v>0</v>
      </c>
      <c r="I21" s="49">
        <f t="shared" si="2"/>
        <v>0</v>
      </c>
      <c r="J21" s="47"/>
      <c r="K21" s="39"/>
    </row>
    <row r="22" spans="1:11" ht="30" customHeight="1" x14ac:dyDescent="0.2">
      <c r="A22" s="32">
        <v>17</v>
      </c>
      <c r="B22" s="17" t="s">
        <v>109</v>
      </c>
      <c r="C22" s="33">
        <v>280</v>
      </c>
      <c r="D22" s="8" t="s">
        <v>1</v>
      </c>
      <c r="E22" s="45"/>
      <c r="F22" s="9">
        <f t="shared" si="0"/>
        <v>0</v>
      </c>
      <c r="G22" s="50"/>
      <c r="H22" s="54">
        <f t="shared" si="1"/>
        <v>0</v>
      </c>
      <c r="I22" s="49">
        <f t="shared" si="2"/>
        <v>0</v>
      </c>
      <c r="J22" s="47"/>
      <c r="K22" s="39"/>
    </row>
    <row r="23" spans="1:11" ht="30" customHeight="1" x14ac:dyDescent="0.2">
      <c r="A23" s="32">
        <v>18</v>
      </c>
      <c r="B23" s="17" t="s">
        <v>375</v>
      </c>
      <c r="C23" s="33">
        <v>20</v>
      </c>
      <c r="D23" s="8" t="s">
        <v>1</v>
      </c>
      <c r="E23" s="45"/>
      <c r="F23" s="9">
        <f t="shared" si="0"/>
        <v>0</v>
      </c>
      <c r="G23" s="50"/>
      <c r="H23" s="54">
        <f t="shared" si="1"/>
        <v>0</v>
      </c>
      <c r="I23" s="49">
        <f t="shared" si="2"/>
        <v>0</v>
      </c>
      <c r="J23" s="47"/>
      <c r="K23" s="39"/>
    </row>
    <row r="24" spans="1:11" ht="57" customHeight="1" x14ac:dyDescent="0.2">
      <c r="A24" s="32">
        <v>19</v>
      </c>
      <c r="B24" s="17" t="s">
        <v>228</v>
      </c>
      <c r="C24" s="33">
        <v>20</v>
      </c>
      <c r="D24" s="8" t="s">
        <v>1</v>
      </c>
      <c r="E24" s="45"/>
      <c r="F24" s="9">
        <f t="shared" si="0"/>
        <v>0</v>
      </c>
      <c r="G24" s="50"/>
      <c r="H24" s="54">
        <f t="shared" si="1"/>
        <v>0</v>
      </c>
      <c r="I24" s="49">
        <f t="shared" si="2"/>
        <v>0</v>
      </c>
      <c r="J24" s="47"/>
      <c r="K24" s="39"/>
    </row>
    <row r="25" spans="1:11" ht="45" customHeight="1" x14ac:dyDescent="0.2">
      <c r="A25" s="32">
        <v>20</v>
      </c>
      <c r="B25" s="17" t="s">
        <v>241</v>
      </c>
      <c r="C25" s="33">
        <v>10</v>
      </c>
      <c r="D25" s="8" t="s">
        <v>37</v>
      </c>
      <c r="E25" s="45"/>
      <c r="F25" s="9">
        <f t="shared" si="0"/>
        <v>0</v>
      </c>
      <c r="G25" s="50"/>
      <c r="H25" s="54">
        <f t="shared" si="1"/>
        <v>0</v>
      </c>
      <c r="I25" s="49">
        <f t="shared" si="2"/>
        <v>0</v>
      </c>
      <c r="J25" s="47"/>
      <c r="K25" s="39"/>
    </row>
    <row r="26" spans="1:11" ht="22.5" customHeight="1" x14ac:dyDescent="0.2">
      <c r="A26" s="32">
        <v>21</v>
      </c>
      <c r="B26" s="17" t="s">
        <v>39</v>
      </c>
      <c r="C26" s="33">
        <v>250</v>
      </c>
      <c r="D26" s="8" t="s">
        <v>1</v>
      </c>
      <c r="E26" s="45"/>
      <c r="F26" s="9">
        <f t="shared" si="0"/>
        <v>0</v>
      </c>
      <c r="G26" s="50"/>
      <c r="H26" s="54">
        <f t="shared" si="1"/>
        <v>0</v>
      </c>
      <c r="I26" s="49">
        <f t="shared" si="2"/>
        <v>0</v>
      </c>
      <c r="J26" s="47"/>
      <c r="K26" s="39"/>
    </row>
    <row r="27" spans="1:11" ht="26.25" customHeight="1" x14ac:dyDescent="0.2">
      <c r="A27" s="32">
        <v>22</v>
      </c>
      <c r="B27" s="17" t="s">
        <v>200</v>
      </c>
      <c r="C27" s="33">
        <v>60</v>
      </c>
      <c r="D27" s="8" t="s">
        <v>1</v>
      </c>
      <c r="E27" s="45"/>
      <c r="F27" s="9">
        <f t="shared" si="0"/>
        <v>0</v>
      </c>
      <c r="G27" s="50"/>
      <c r="H27" s="54">
        <f t="shared" si="1"/>
        <v>0</v>
      </c>
      <c r="I27" s="49">
        <f t="shared" si="2"/>
        <v>0</v>
      </c>
      <c r="J27" s="47"/>
      <c r="K27" s="39"/>
    </row>
    <row r="28" spans="1:11" ht="33.75" customHeight="1" x14ac:dyDescent="0.2">
      <c r="A28" s="7"/>
      <c r="B28" s="6" t="s">
        <v>2</v>
      </c>
      <c r="C28" s="6"/>
      <c r="D28" s="6" t="s">
        <v>4</v>
      </c>
      <c r="E28" s="6" t="s">
        <v>4</v>
      </c>
      <c r="F28" s="9">
        <f>SUM(F6:F27)</f>
        <v>0</v>
      </c>
      <c r="G28" s="6" t="s">
        <v>4</v>
      </c>
      <c r="H28" s="6"/>
      <c r="I28" s="49">
        <f>SUM(I6:I27)</f>
        <v>0</v>
      </c>
      <c r="J28" s="6" t="s">
        <v>4</v>
      </c>
    </row>
    <row r="29" spans="1:11" ht="20.100000000000001" customHeight="1" x14ac:dyDescent="0.2">
      <c r="B29" s="48" t="s">
        <v>238</v>
      </c>
      <c r="C29" s="48"/>
      <c r="D29" s="48"/>
      <c r="E29" s="48"/>
      <c r="F29" s="48"/>
      <c r="I29" s="76"/>
    </row>
    <row r="30" spans="1:11" ht="33" customHeight="1" x14ac:dyDescent="0.2">
      <c r="B30" s="2"/>
      <c r="C30" s="3"/>
      <c r="D30" s="3"/>
      <c r="E30" s="88" t="s">
        <v>517</v>
      </c>
      <c r="F30" s="4"/>
      <c r="H30" s="84"/>
      <c r="I30" s="34" t="s">
        <v>515</v>
      </c>
      <c r="J30" s="84"/>
      <c r="K30" s="91"/>
    </row>
    <row r="31" spans="1:11" ht="21.6" customHeight="1" x14ac:dyDescent="0.2">
      <c r="B31" s="2"/>
      <c r="C31" s="3"/>
      <c r="D31" s="3"/>
      <c r="E31" s="3"/>
      <c r="F31" s="3"/>
      <c r="G31" s="1"/>
      <c r="H31" s="84"/>
      <c r="I31" s="34" t="s">
        <v>516</v>
      </c>
      <c r="J31" s="85"/>
      <c r="K31" s="87"/>
    </row>
    <row r="32" spans="1:11" ht="45" customHeight="1" x14ac:dyDescent="0.2">
      <c r="B32" s="2"/>
      <c r="C32" s="3"/>
      <c r="D32" s="3"/>
      <c r="E32" s="3"/>
      <c r="F32" s="3"/>
      <c r="I32" s="5"/>
      <c r="J32" s="75"/>
      <c r="K32" s="63"/>
    </row>
    <row r="33" spans="2:11" ht="45" customHeight="1" x14ac:dyDescent="0.2">
      <c r="B33" s="2"/>
      <c r="C33" s="3"/>
      <c r="D33" s="3"/>
      <c r="E33" s="3"/>
      <c r="F33" s="4"/>
      <c r="I33" s="5"/>
      <c r="J33" s="5"/>
      <c r="K33" s="5"/>
    </row>
    <row r="34" spans="2:11" ht="45" customHeight="1" x14ac:dyDescent="0.2">
      <c r="B34" s="3"/>
      <c r="C34" s="3"/>
      <c r="D34" s="3"/>
      <c r="E34" s="3"/>
      <c r="F34" s="3"/>
    </row>
    <row r="35" spans="2:11" ht="45" customHeight="1" x14ac:dyDescent="0.2">
      <c r="B35" s="3"/>
      <c r="C35" s="3"/>
      <c r="D35" s="3"/>
      <c r="E35" s="3"/>
      <c r="F35" s="3"/>
    </row>
    <row r="36" spans="2:11" ht="45" customHeight="1" x14ac:dyDescent="0.2">
      <c r="B36" s="3"/>
      <c r="C36" s="3"/>
      <c r="D36" s="3"/>
      <c r="E36" s="3"/>
      <c r="F36" s="3"/>
      <c r="G36" s="1"/>
      <c r="H36" s="1"/>
    </row>
    <row r="37" spans="2:11" ht="45" customHeight="1" x14ac:dyDescent="0.2">
      <c r="B37" s="3"/>
      <c r="C37" s="3"/>
      <c r="D37" s="3"/>
      <c r="E37" s="3"/>
      <c r="F37" s="3"/>
    </row>
    <row r="38" spans="2:11" ht="45" customHeight="1" x14ac:dyDescent="0.2">
      <c r="B38" s="3"/>
      <c r="C38" s="3"/>
      <c r="D38" s="3"/>
      <c r="E38" s="3"/>
      <c r="F38" s="3"/>
    </row>
    <row r="39" spans="2:11" ht="45" customHeight="1" x14ac:dyDescent="0.2">
      <c r="B39" s="3"/>
      <c r="C39" s="3"/>
      <c r="D39" s="3"/>
      <c r="E39" s="3"/>
      <c r="F39" s="3"/>
    </row>
    <row r="40" spans="2:11" ht="45" customHeight="1" x14ac:dyDescent="0.2">
      <c r="B40" s="5"/>
      <c r="C40" s="5"/>
      <c r="D40" s="5"/>
      <c r="E40" s="5"/>
      <c r="F40" s="5"/>
    </row>
    <row r="41" spans="2:11" ht="45" customHeight="1" x14ac:dyDescent="0.2">
      <c r="B41" s="5"/>
      <c r="C41" s="5"/>
      <c r="D41" s="5"/>
      <c r="E41" s="5"/>
      <c r="F41" s="5"/>
    </row>
    <row r="42" spans="2:11" ht="45" customHeight="1" x14ac:dyDescent="0.2">
      <c r="B42" s="5"/>
      <c r="C42" s="5"/>
      <c r="D42" s="5"/>
      <c r="E42" s="5"/>
      <c r="F42" s="5"/>
    </row>
    <row r="43" spans="2:11" ht="45" customHeight="1" x14ac:dyDescent="0.2">
      <c r="B43" s="5"/>
      <c r="C43" s="5"/>
      <c r="D43" s="5"/>
      <c r="E43" s="5"/>
      <c r="F43" s="5"/>
    </row>
    <row r="44" spans="2:11" ht="45" customHeight="1" x14ac:dyDescent="0.2">
      <c r="B44" s="5"/>
      <c r="C44" s="5"/>
      <c r="D44" s="5"/>
      <c r="E44" s="5"/>
      <c r="F44" s="5"/>
    </row>
    <row r="45" spans="2:11" ht="45" customHeight="1" x14ac:dyDescent="0.2">
      <c r="B45" s="5"/>
      <c r="C45" s="5"/>
      <c r="D45" s="5"/>
      <c r="E45" s="5"/>
      <c r="F45" s="5"/>
    </row>
    <row r="46" spans="2:11" ht="45" customHeight="1" x14ac:dyDescent="0.2"/>
    <row r="47" spans="2:11" ht="45" customHeight="1" x14ac:dyDescent="0.2"/>
    <row r="48" spans="2:11" ht="45" customHeight="1" x14ac:dyDescent="0.2"/>
    <row r="49" ht="45" customHeight="1" x14ac:dyDescent="0.2"/>
    <row r="50" ht="45" customHeight="1" x14ac:dyDescent="0.2"/>
    <row r="51" ht="45" customHeight="1" x14ac:dyDescent="0.2"/>
    <row r="52" ht="45" customHeight="1" x14ac:dyDescent="0.2"/>
    <row r="53" ht="45" customHeight="1" x14ac:dyDescent="0.2"/>
    <row r="54" ht="45" customHeight="1" x14ac:dyDescent="0.2"/>
    <row r="55" ht="45" customHeight="1" x14ac:dyDescent="0.2"/>
    <row r="56" ht="45" customHeight="1" x14ac:dyDescent="0.2"/>
    <row r="57" ht="45" customHeight="1" x14ac:dyDescent="0.2"/>
  </sheetData>
  <sortState ref="B6:I33">
    <sortCondition ref="B6"/>
  </sortState>
  <mergeCells count="2">
    <mergeCell ref="B3:F3"/>
    <mergeCell ref="D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zoomScale="120" zoomScaleNormal="120" workbookViewId="0">
      <selection activeCell="C3" sqref="C3"/>
    </sheetView>
  </sheetViews>
  <sheetFormatPr defaultRowHeight="12.75" x14ac:dyDescent="0.2"/>
  <cols>
    <col min="1" max="1" width="5" customWidth="1"/>
    <col min="2" max="2" width="23.28515625" customWidth="1"/>
    <col min="3" max="3" width="42.28515625" customWidth="1"/>
    <col min="4" max="4" width="11.42578125" customWidth="1"/>
    <col min="6" max="6" width="18.140625" customWidth="1"/>
    <col min="7" max="7" width="10.85546875" customWidth="1"/>
    <col min="8" max="8" width="10.140625" customWidth="1"/>
    <col min="9" max="9" width="11" customWidth="1"/>
    <col min="10" max="10" width="12.7109375" customWidth="1"/>
    <col min="11" max="11" width="12.42578125" customWidth="1"/>
  </cols>
  <sheetData>
    <row r="1" spans="1:11" ht="13.5" customHeight="1" x14ac:dyDescent="0.2">
      <c r="B1" s="13" t="s">
        <v>5</v>
      </c>
      <c r="D1" s="13"/>
      <c r="E1" s="13" t="s">
        <v>624</v>
      </c>
      <c r="G1" s="12"/>
    </row>
    <row r="2" spans="1:11" ht="8.25" hidden="1" customHeight="1" x14ac:dyDescent="0.2">
      <c r="B2" s="96"/>
      <c r="C2" s="96"/>
      <c r="D2" s="96"/>
      <c r="E2" s="96"/>
      <c r="F2" s="96"/>
      <c r="G2" s="96"/>
    </row>
    <row r="3" spans="1:11" ht="17.25" customHeight="1" x14ac:dyDescent="0.2">
      <c r="B3" s="14"/>
      <c r="C3" s="14"/>
      <c r="D3" s="14"/>
      <c r="E3" s="95" t="s">
        <v>621</v>
      </c>
      <c r="F3" s="95"/>
      <c r="G3" s="95"/>
    </row>
    <row r="4" spans="1:11" ht="26.25" customHeight="1" x14ac:dyDescent="0.2">
      <c r="B4" s="97" t="s">
        <v>622</v>
      </c>
      <c r="C4" s="98"/>
      <c r="D4" s="98"/>
      <c r="E4" s="98"/>
      <c r="F4" s="98"/>
      <c r="G4" s="98"/>
      <c r="H4" s="51"/>
      <c r="I4" s="51"/>
      <c r="J4" s="51"/>
      <c r="K4" s="52"/>
    </row>
    <row r="5" spans="1:11" ht="26.25" customHeight="1" x14ac:dyDescent="0.2"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>
        <v>6</v>
      </c>
      <c r="H5" s="41">
        <v>7</v>
      </c>
      <c r="I5" s="41">
        <v>8</v>
      </c>
      <c r="J5" s="41">
        <v>9</v>
      </c>
      <c r="K5" s="41">
        <v>10</v>
      </c>
    </row>
    <row r="6" spans="1:11" ht="49.5" customHeight="1" x14ac:dyDescent="0.2">
      <c r="A6" s="6" t="s">
        <v>13</v>
      </c>
      <c r="B6" s="6" t="s">
        <v>10</v>
      </c>
      <c r="C6" s="6" t="s">
        <v>6</v>
      </c>
      <c r="D6" s="6" t="s">
        <v>12</v>
      </c>
      <c r="E6" s="6" t="s">
        <v>11</v>
      </c>
      <c r="F6" s="6" t="s">
        <v>125</v>
      </c>
      <c r="G6" s="6" t="s">
        <v>124</v>
      </c>
      <c r="H6" s="6" t="s">
        <v>119</v>
      </c>
      <c r="I6" s="6" t="s">
        <v>232</v>
      </c>
      <c r="J6" s="6" t="s">
        <v>229</v>
      </c>
      <c r="K6" s="46" t="s">
        <v>120</v>
      </c>
    </row>
    <row r="7" spans="1:11" ht="43.9" customHeight="1" x14ac:dyDescent="0.2">
      <c r="A7" s="36">
        <v>1</v>
      </c>
      <c r="B7" s="71" t="s">
        <v>278</v>
      </c>
      <c r="C7" s="18" t="s">
        <v>281</v>
      </c>
      <c r="D7" s="33">
        <v>5</v>
      </c>
      <c r="E7" s="8" t="s">
        <v>1</v>
      </c>
      <c r="F7" s="45"/>
      <c r="G7" s="9">
        <f t="shared" ref="G7:G38" si="0">D7*F7</f>
        <v>0</v>
      </c>
      <c r="H7" s="50"/>
      <c r="I7" s="54">
        <f t="shared" ref="I7:I38" si="1">F7*H7%+F7</f>
        <v>0</v>
      </c>
      <c r="J7" s="49">
        <f t="shared" ref="J7:J79" si="2">G7*H7%+G7</f>
        <v>0</v>
      </c>
      <c r="K7" s="47"/>
    </row>
    <row r="8" spans="1:11" ht="40.9" customHeight="1" x14ac:dyDescent="0.2">
      <c r="A8" s="36">
        <v>2</v>
      </c>
      <c r="B8" s="71" t="s">
        <v>411</v>
      </c>
      <c r="C8" s="18" t="s">
        <v>410</v>
      </c>
      <c r="D8" s="33">
        <v>5</v>
      </c>
      <c r="E8" s="8" t="s">
        <v>1</v>
      </c>
      <c r="F8" s="45"/>
      <c r="G8" s="9">
        <f t="shared" si="0"/>
        <v>0</v>
      </c>
      <c r="H8" s="50"/>
      <c r="I8" s="54">
        <f t="shared" si="1"/>
        <v>0</v>
      </c>
      <c r="J8" s="49">
        <f t="shared" si="2"/>
        <v>0</v>
      </c>
      <c r="K8" s="47"/>
    </row>
    <row r="9" spans="1:11" ht="51" customHeight="1" x14ac:dyDescent="0.2">
      <c r="A9" s="36">
        <v>3</v>
      </c>
      <c r="B9" s="71" t="s">
        <v>271</v>
      </c>
      <c r="C9" s="18" t="s">
        <v>279</v>
      </c>
      <c r="D9" s="33">
        <v>240</v>
      </c>
      <c r="E9" s="8" t="s">
        <v>3</v>
      </c>
      <c r="F9" s="45"/>
      <c r="G9" s="9">
        <f t="shared" si="0"/>
        <v>0</v>
      </c>
      <c r="H9" s="50"/>
      <c r="I9" s="54">
        <f t="shared" si="1"/>
        <v>0</v>
      </c>
      <c r="J9" s="49">
        <f t="shared" si="2"/>
        <v>0</v>
      </c>
      <c r="K9" s="47"/>
    </row>
    <row r="10" spans="1:11" ht="57.6" customHeight="1" x14ac:dyDescent="0.2">
      <c r="A10" s="36">
        <v>4</v>
      </c>
      <c r="B10" s="71" t="s">
        <v>408</v>
      </c>
      <c r="C10" s="18" t="s">
        <v>409</v>
      </c>
      <c r="D10" s="33">
        <v>50</v>
      </c>
      <c r="E10" s="8" t="s">
        <v>3</v>
      </c>
      <c r="F10" s="45"/>
      <c r="G10" s="9">
        <f t="shared" si="0"/>
        <v>0</v>
      </c>
      <c r="H10" s="50"/>
      <c r="I10" s="54">
        <f t="shared" si="1"/>
        <v>0</v>
      </c>
      <c r="J10" s="49">
        <f t="shared" si="2"/>
        <v>0</v>
      </c>
      <c r="K10" s="47"/>
    </row>
    <row r="11" spans="1:11" ht="52.15" customHeight="1" x14ac:dyDescent="0.2">
      <c r="A11" s="36">
        <v>5</v>
      </c>
      <c r="B11" s="71" t="s">
        <v>280</v>
      </c>
      <c r="C11" s="18" t="s">
        <v>347</v>
      </c>
      <c r="D11" s="33">
        <v>1560</v>
      </c>
      <c r="E11" s="8" t="s">
        <v>3</v>
      </c>
      <c r="F11" s="45"/>
      <c r="G11" s="9">
        <f t="shared" si="0"/>
        <v>0</v>
      </c>
      <c r="H11" s="50"/>
      <c r="I11" s="54">
        <f t="shared" si="1"/>
        <v>0</v>
      </c>
      <c r="J11" s="49">
        <f t="shared" si="2"/>
        <v>0</v>
      </c>
      <c r="K11" s="47"/>
    </row>
    <row r="12" spans="1:11" ht="42" customHeight="1" x14ac:dyDescent="0.2">
      <c r="A12" s="36">
        <v>6</v>
      </c>
      <c r="B12" s="71" t="s">
        <v>282</v>
      </c>
      <c r="C12" s="18" t="s">
        <v>302</v>
      </c>
      <c r="D12" s="33">
        <v>10</v>
      </c>
      <c r="E12" s="8" t="s">
        <v>3</v>
      </c>
      <c r="F12" s="45"/>
      <c r="G12" s="9">
        <f t="shared" si="0"/>
        <v>0</v>
      </c>
      <c r="H12" s="50"/>
      <c r="I12" s="54">
        <f t="shared" si="1"/>
        <v>0</v>
      </c>
      <c r="J12" s="49">
        <f t="shared" si="2"/>
        <v>0</v>
      </c>
      <c r="K12" s="47"/>
    </row>
    <row r="13" spans="1:11" ht="60.6" customHeight="1" x14ac:dyDescent="0.2">
      <c r="A13" s="36">
        <v>7</v>
      </c>
      <c r="B13" s="71" t="s">
        <v>283</v>
      </c>
      <c r="C13" s="18" t="s">
        <v>284</v>
      </c>
      <c r="D13" s="33">
        <v>30</v>
      </c>
      <c r="E13" s="8" t="s">
        <v>1</v>
      </c>
      <c r="F13" s="45"/>
      <c r="G13" s="9">
        <f t="shared" si="0"/>
        <v>0</v>
      </c>
      <c r="H13" s="50"/>
      <c r="I13" s="54">
        <f t="shared" si="1"/>
        <v>0</v>
      </c>
      <c r="J13" s="49">
        <f t="shared" si="2"/>
        <v>0</v>
      </c>
      <c r="K13" s="47"/>
    </row>
    <row r="14" spans="1:11" ht="78" customHeight="1" x14ac:dyDescent="0.2">
      <c r="A14" s="36">
        <v>8</v>
      </c>
      <c r="B14" s="71" t="s">
        <v>436</v>
      </c>
      <c r="C14" s="18" t="s">
        <v>437</v>
      </c>
      <c r="D14" s="33">
        <v>40</v>
      </c>
      <c r="E14" s="8" t="s">
        <v>1</v>
      </c>
      <c r="F14" s="45"/>
      <c r="G14" s="9">
        <f t="shared" si="0"/>
        <v>0</v>
      </c>
      <c r="H14" s="50"/>
      <c r="I14" s="54">
        <f t="shared" si="1"/>
        <v>0</v>
      </c>
      <c r="J14" s="49">
        <f t="shared" si="2"/>
        <v>0</v>
      </c>
      <c r="K14" s="47"/>
    </row>
    <row r="15" spans="1:11" ht="72" customHeight="1" x14ac:dyDescent="0.2">
      <c r="A15" s="36">
        <v>9</v>
      </c>
      <c r="B15" s="71" t="s">
        <v>266</v>
      </c>
      <c r="C15" s="18" t="s">
        <v>285</v>
      </c>
      <c r="D15" s="33">
        <v>112</v>
      </c>
      <c r="E15" s="8" t="s">
        <v>3</v>
      </c>
      <c r="F15" s="45"/>
      <c r="G15" s="9">
        <f t="shared" si="0"/>
        <v>0</v>
      </c>
      <c r="H15" s="50"/>
      <c r="I15" s="54">
        <f t="shared" si="1"/>
        <v>0</v>
      </c>
      <c r="J15" s="49">
        <f t="shared" si="2"/>
        <v>0</v>
      </c>
      <c r="K15" s="47"/>
    </row>
    <row r="16" spans="1:11" ht="93.6" customHeight="1" x14ac:dyDescent="0.2">
      <c r="A16" s="36">
        <v>10</v>
      </c>
      <c r="B16" s="71" t="s">
        <v>243</v>
      </c>
      <c r="C16" s="18" t="s">
        <v>286</v>
      </c>
      <c r="D16" s="33">
        <v>3340</v>
      </c>
      <c r="E16" s="8" t="s">
        <v>3</v>
      </c>
      <c r="F16" s="45"/>
      <c r="G16" s="9">
        <f t="shared" si="0"/>
        <v>0</v>
      </c>
      <c r="H16" s="50"/>
      <c r="I16" s="54">
        <f t="shared" si="1"/>
        <v>0</v>
      </c>
      <c r="J16" s="49">
        <f t="shared" si="2"/>
        <v>0</v>
      </c>
      <c r="K16" s="47"/>
    </row>
    <row r="17" spans="1:11" ht="115.15" customHeight="1" x14ac:dyDescent="0.2">
      <c r="A17" s="36">
        <v>11</v>
      </c>
      <c r="B17" s="71" t="s">
        <v>288</v>
      </c>
      <c r="C17" s="18" t="s">
        <v>287</v>
      </c>
      <c r="D17" s="33">
        <v>1500</v>
      </c>
      <c r="E17" s="8" t="s">
        <v>3</v>
      </c>
      <c r="F17" s="45"/>
      <c r="G17" s="9">
        <f t="shared" si="0"/>
        <v>0</v>
      </c>
      <c r="H17" s="50"/>
      <c r="I17" s="54">
        <f t="shared" si="1"/>
        <v>0</v>
      </c>
      <c r="J17" s="49">
        <f t="shared" si="2"/>
        <v>0</v>
      </c>
      <c r="K17" s="47"/>
    </row>
    <row r="18" spans="1:11" ht="88.5" customHeight="1" x14ac:dyDescent="0.2">
      <c r="A18" s="36">
        <v>12</v>
      </c>
      <c r="B18" s="71" t="s">
        <v>289</v>
      </c>
      <c r="C18" s="18" t="s">
        <v>290</v>
      </c>
      <c r="D18" s="33">
        <v>80</v>
      </c>
      <c r="E18" s="8" t="s">
        <v>3</v>
      </c>
      <c r="F18" s="45"/>
      <c r="G18" s="9">
        <f t="shared" si="0"/>
        <v>0</v>
      </c>
      <c r="H18" s="50"/>
      <c r="I18" s="54">
        <f t="shared" si="1"/>
        <v>0</v>
      </c>
      <c r="J18" s="49">
        <f t="shared" si="2"/>
        <v>0</v>
      </c>
      <c r="K18" s="47"/>
    </row>
    <row r="19" spans="1:11" ht="39.75" customHeight="1" x14ac:dyDescent="0.2">
      <c r="A19" s="36">
        <v>13</v>
      </c>
      <c r="B19" s="71" t="s">
        <v>256</v>
      </c>
      <c r="C19" s="18" t="s">
        <v>261</v>
      </c>
      <c r="D19" s="33">
        <v>5</v>
      </c>
      <c r="E19" s="8" t="s">
        <v>3</v>
      </c>
      <c r="F19" s="45"/>
      <c r="G19" s="9">
        <f t="shared" si="0"/>
        <v>0</v>
      </c>
      <c r="H19" s="50"/>
      <c r="I19" s="54">
        <f t="shared" si="1"/>
        <v>0</v>
      </c>
      <c r="J19" s="49">
        <f t="shared" si="2"/>
        <v>0</v>
      </c>
      <c r="K19" s="47"/>
    </row>
    <row r="20" spans="1:11" ht="74.25" customHeight="1" x14ac:dyDescent="0.2">
      <c r="A20" s="36">
        <v>14</v>
      </c>
      <c r="B20" s="71" t="s">
        <v>291</v>
      </c>
      <c r="C20" s="18" t="s">
        <v>292</v>
      </c>
      <c r="D20" s="33">
        <v>300</v>
      </c>
      <c r="E20" s="8" t="s">
        <v>3</v>
      </c>
      <c r="F20" s="45"/>
      <c r="G20" s="9">
        <f t="shared" si="0"/>
        <v>0</v>
      </c>
      <c r="H20" s="50"/>
      <c r="I20" s="54">
        <f t="shared" si="1"/>
        <v>0</v>
      </c>
      <c r="J20" s="49">
        <f t="shared" si="2"/>
        <v>0</v>
      </c>
      <c r="K20" s="47"/>
    </row>
    <row r="21" spans="1:11" ht="72" customHeight="1" x14ac:dyDescent="0.2">
      <c r="A21" s="36">
        <v>15</v>
      </c>
      <c r="B21" s="71" t="s">
        <v>257</v>
      </c>
      <c r="C21" s="18" t="s">
        <v>293</v>
      </c>
      <c r="D21" s="33">
        <v>950</v>
      </c>
      <c r="E21" s="8" t="s">
        <v>1</v>
      </c>
      <c r="F21" s="45"/>
      <c r="G21" s="9">
        <f t="shared" si="0"/>
        <v>0</v>
      </c>
      <c r="H21" s="50"/>
      <c r="I21" s="54">
        <f t="shared" si="1"/>
        <v>0</v>
      </c>
      <c r="J21" s="49">
        <f t="shared" si="2"/>
        <v>0</v>
      </c>
      <c r="K21" s="47"/>
    </row>
    <row r="22" spans="1:11" ht="30" customHeight="1" x14ac:dyDescent="0.2">
      <c r="A22" s="36">
        <v>16</v>
      </c>
      <c r="B22" s="71" t="s">
        <v>294</v>
      </c>
      <c r="C22" s="18" t="s">
        <v>295</v>
      </c>
      <c r="D22" s="33">
        <v>5</v>
      </c>
      <c r="E22" s="8" t="s">
        <v>3</v>
      </c>
      <c r="F22" s="45"/>
      <c r="G22" s="9">
        <f t="shared" si="0"/>
        <v>0</v>
      </c>
      <c r="H22" s="50"/>
      <c r="I22" s="54">
        <f t="shared" si="1"/>
        <v>0</v>
      </c>
      <c r="J22" s="49">
        <f t="shared" si="2"/>
        <v>0</v>
      </c>
      <c r="K22" s="47"/>
    </row>
    <row r="23" spans="1:11" ht="81" customHeight="1" x14ac:dyDescent="0.2">
      <c r="A23" s="36">
        <v>17</v>
      </c>
      <c r="B23" s="71" t="s">
        <v>379</v>
      </c>
      <c r="C23" s="18" t="s">
        <v>296</v>
      </c>
      <c r="D23" s="33">
        <v>84</v>
      </c>
      <c r="E23" s="8" t="s">
        <v>3</v>
      </c>
      <c r="F23" s="45"/>
      <c r="G23" s="9">
        <f t="shared" si="0"/>
        <v>0</v>
      </c>
      <c r="H23" s="50"/>
      <c r="I23" s="54">
        <f t="shared" si="1"/>
        <v>0</v>
      </c>
      <c r="J23" s="49">
        <f t="shared" si="2"/>
        <v>0</v>
      </c>
      <c r="K23" s="47"/>
    </row>
    <row r="24" spans="1:11" ht="50.25" customHeight="1" x14ac:dyDescent="0.2">
      <c r="A24" s="36">
        <v>18</v>
      </c>
      <c r="B24" s="71" t="s">
        <v>258</v>
      </c>
      <c r="C24" s="18" t="s">
        <v>297</v>
      </c>
      <c r="D24" s="33">
        <v>20</v>
      </c>
      <c r="E24" s="8" t="s">
        <v>3</v>
      </c>
      <c r="F24" s="45"/>
      <c r="G24" s="9">
        <f t="shared" si="0"/>
        <v>0</v>
      </c>
      <c r="H24" s="50"/>
      <c r="I24" s="54">
        <f t="shared" si="1"/>
        <v>0</v>
      </c>
      <c r="J24" s="49">
        <f t="shared" si="2"/>
        <v>0</v>
      </c>
      <c r="K24" s="47"/>
    </row>
    <row r="25" spans="1:11" ht="61.5" customHeight="1" x14ac:dyDescent="0.2">
      <c r="A25" s="36">
        <v>19</v>
      </c>
      <c r="B25" s="71" t="s">
        <v>298</v>
      </c>
      <c r="C25" s="18" t="s">
        <v>299</v>
      </c>
      <c r="D25" s="33">
        <v>15</v>
      </c>
      <c r="E25" s="8" t="s">
        <v>3</v>
      </c>
      <c r="F25" s="45"/>
      <c r="G25" s="9">
        <f t="shared" si="0"/>
        <v>0</v>
      </c>
      <c r="H25" s="50"/>
      <c r="I25" s="54">
        <f t="shared" si="1"/>
        <v>0</v>
      </c>
      <c r="J25" s="49">
        <f t="shared" si="2"/>
        <v>0</v>
      </c>
      <c r="K25" s="47"/>
    </row>
    <row r="26" spans="1:11" ht="104.25" customHeight="1" x14ac:dyDescent="0.2">
      <c r="A26" s="36">
        <v>20</v>
      </c>
      <c r="B26" s="71" t="s">
        <v>403</v>
      </c>
      <c r="C26" s="18" t="s">
        <v>303</v>
      </c>
      <c r="D26" s="33">
        <v>1016</v>
      </c>
      <c r="E26" s="8" t="s">
        <v>3</v>
      </c>
      <c r="F26" s="45"/>
      <c r="G26" s="9">
        <f t="shared" si="0"/>
        <v>0</v>
      </c>
      <c r="H26" s="50"/>
      <c r="I26" s="54">
        <f t="shared" si="1"/>
        <v>0</v>
      </c>
      <c r="J26" s="49">
        <f t="shared" si="2"/>
        <v>0</v>
      </c>
      <c r="K26" s="47"/>
    </row>
    <row r="27" spans="1:11" ht="47.25" customHeight="1" x14ac:dyDescent="0.2">
      <c r="A27" s="36">
        <v>21</v>
      </c>
      <c r="B27" s="71" t="s">
        <v>435</v>
      </c>
      <c r="C27" s="18" t="s">
        <v>434</v>
      </c>
      <c r="D27" s="33">
        <v>4</v>
      </c>
      <c r="E27" s="8" t="s">
        <v>3</v>
      </c>
      <c r="F27" s="45"/>
      <c r="G27" s="9">
        <f t="shared" si="0"/>
        <v>0</v>
      </c>
      <c r="H27" s="50"/>
      <c r="I27" s="54">
        <f t="shared" si="1"/>
        <v>0</v>
      </c>
      <c r="J27" s="49">
        <f t="shared" si="2"/>
        <v>0</v>
      </c>
      <c r="K27" s="47"/>
    </row>
    <row r="28" spans="1:11" ht="94.5" customHeight="1" x14ac:dyDescent="0.2">
      <c r="A28" s="36">
        <v>22</v>
      </c>
      <c r="B28" s="71" t="s">
        <v>300</v>
      </c>
      <c r="C28" s="18" t="s">
        <v>301</v>
      </c>
      <c r="D28" s="33">
        <v>5632</v>
      </c>
      <c r="E28" s="8" t="s">
        <v>3</v>
      </c>
      <c r="F28" s="45"/>
      <c r="G28" s="9">
        <f t="shared" si="0"/>
        <v>0</v>
      </c>
      <c r="H28" s="50"/>
      <c r="I28" s="54">
        <f t="shared" si="1"/>
        <v>0</v>
      </c>
      <c r="J28" s="49">
        <f t="shared" si="2"/>
        <v>0</v>
      </c>
      <c r="K28" s="47"/>
    </row>
    <row r="29" spans="1:11" ht="72.75" customHeight="1" x14ac:dyDescent="0.2">
      <c r="A29" s="36">
        <v>23</v>
      </c>
      <c r="B29" s="71" t="s">
        <v>253</v>
      </c>
      <c r="C29" s="18" t="s">
        <v>304</v>
      </c>
      <c r="D29" s="33">
        <v>10</v>
      </c>
      <c r="E29" s="8" t="s">
        <v>1</v>
      </c>
      <c r="F29" s="45"/>
      <c r="G29" s="9">
        <f t="shared" si="0"/>
        <v>0</v>
      </c>
      <c r="H29" s="50"/>
      <c r="I29" s="54">
        <f t="shared" si="1"/>
        <v>0</v>
      </c>
      <c r="J29" s="49">
        <f t="shared" si="2"/>
        <v>0</v>
      </c>
      <c r="K29" s="47"/>
    </row>
    <row r="30" spans="1:11" ht="72.75" customHeight="1" x14ac:dyDescent="0.2">
      <c r="A30" s="36">
        <v>24</v>
      </c>
      <c r="B30" s="71" t="s">
        <v>305</v>
      </c>
      <c r="C30" s="18" t="s">
        <v>306</v>
      </c>
      <c r="D30" s="33">
        <v>1740</v>
      </c>
      <c r="E30" s="8" t="s">
        <v>3</v>
      </c>
      <c r="F30" s="45"/>
      <c r="G30" s="9">
        <f t="shared" si="0"/>
        <v>0</v>
      </c>
      <c r="H30" s="50"/>
      <c r="I30" s="54">
        <f t="shared" si="1"/>
        <v>0</v>
      </c>
      <c r="J30" s="49">
        <f t="shared" si="2"/>
        <v>0</v>
      </c>
      <c r="K30" s="47"/>
    </row>
    <row r="31" spans="1:11" ht="30" customHeight="1" x14ac:dyDescent="0.2">
      <c r="A31" s="36">
        <v>25</v>
      </c>
      <c r="B31" s="71" t="s">
        <v>106</v>
      </c>
      <c r="C31" s="18" t="s">
        <v>8</v>
      </c>
      <c r="D31" s="33">
        <v>5</v>
      </c>
      <c r="E31" s="8" t="s">
        <v>3</v>
      </c>
      <c r="F31" s="45"/>
      <c r="G31" s="9">
        <f t="shared" si="0"/>
        <v>0</v>
      </c>
      <c r="H31" s="50"/>
      <c r="I31" s="54">
        <f t="shared" si="1"/>
        <v>0</v>
      </c>
      <c r="J31" s="49">
        <f t="shared" si="2"/>
        <v>0</v>
      </c>
      <c r="K31" s="47"/>
    </row>
    <row r="32" spans="1:11" ht="63.75" customHeight="1" x14ac:dyDescent="0.2">
      <c r="A32" s="36">
        <v>26</v>
      </c>
      <c r="B32" s="71" t="s">
        <v>308</v>
      </c>
      <c r="C32" s="18" t="s">
        <v>307</v>
      </c>
      <c r="D32" s="33">
        <v>954</v>
      </c>
      <c r="E32" s="8" t="s">
        <v>3</v>
      </c>
      <c r="F32" s="45"/>
      <c r="G32" s="9">
        <f t="shared" si="0"/>
        <v>0</v>
      </c>
      <c r="H32" s="50"/>
      <c r="I32" s="54">
        <f t="shared" si="1"/>
        <v>0</v>
      </c>
      <c r="J32" s="49">
        <f t="shared" si="2"/>
        <v>0</v>
      </c>
      <c r="K32" s="47"/>
    </row>
    <row r="33" spans="1:11" ht="50.25" customHeight="1" x14ac:dyDescent="0.2">
      <c r="A33" s="36">
        <v>27</v>
      </c>
      <c r="B33" s="71" t="s">
        <v>9</v>
      </c>
      <c r="C33" s="18" t="s">
        <v>309</v>
      </c>
      <c r="D33" s="33">
        <v>2900</v>
      </c>
      <c r="E33" s="8" t="s">
        <v>3</v>
      </c>
      <c r="F33" s="45"/>
      <c r="G33" s="9">
        <f t="shared" si="0"/>
        <v>0</v>
      </c>
      <c r="H33" s="50"/>
      <c r="I33" s="54">
        <f t="shared" si="1"/>
        <v>0</v>
      </c>
      <c r="J33" s="49">
        <f t="shared" si="2"/>
        <v>0</v>
      </c>
      <c r="K33" s="47"/>
    </row>
    <row r="34" spans="1:11" ht="50.25" customHeight="1" x14ac:dyDescent="0.2">
      <c r="A34" s="36">
        <v>28</v>
      </c>
      <c r="B34" s="71" t="s">
        <v>438</v>
      </c>
      <c r="C34" s="18" t="s">
        <v>439</v>
      </c>
      <c r="D34" s="33">
        <v>460</v>
      </c>
      <c r="E34" s="8" t="s">
        <v>3</v>
      </c>
      <c r="F34" s="45"/>
      <c r="G34" s="9">
        <f t="shared" si="0"/>
        <v>0</v>
      </c>
      <c r="H34" s="50"/>
      <c r="I34" s="54">
        <f t="shared" si="1"/>
        <v>0</v>
      </c>
      <c r="J34" s="49">
        <f t="shared" si="2"/>
        <v>0</v>
      </c>
      <c r="K34" s="47"/>
    </row>
    <row r="35" spans="1:11" ht="74.25" customHeight="1" x14ac:dyDescent="0.2">
      <c r="A35" s="36">
        <v>29</v>
      </c>
      <c r="B35" s="71" t="s">
        <v>310</v>
      </c>
      <c r="C35" s="18" t="s">
        <v>312</v>
      </c>
      <c r="D35" s="33">
        <v>360</v>
      </c>
      <c r="E35" s="8" t="s">
        <v>3</v>
      </c>
      <c r="F35" s="45"/>
      <c r="G35" s="9">
        <f t="shared" si="0"/>
        <v>0</v>
      </c>
      <c r="H35" s="50"/>
      <c r="I35" s="54">
        <f t="shared" si="1"/>
        <v>0</v>
      </c>
      <c r="J35" s="49">
        <f t="shared" si="2"/>
        <v>0</v>
      </c>
      <c r="K35" s="47"/>
    </row>
    <row r="36" spans="1:11" ht="68.25" customHeight="1" x14ac:dyDescent="0.2">
      <c r="A36" s="36">
        <v>30</v>
      </c>
      <c r="B36" s="71" t="s">
        <v>311</v>
      </c>
      <c r="C36" s="18" t="s">
        <v>313</v>
      </c>
      <c r="D36" s="33">
        <v>360</v>
      </c>
      <c r="E36" s="8" t="s">
        <v>3</v>
      </c>
      <c r="F36" s="45"/>
      <c r="G36" s="9">
        <f t="shared" si="0"/>
        <v>0</v>
      </c>
      <c r="H36" s="50"/>
      <c r="I36" s="54">
        <f t="shared" si="1"/>
        <v>0</v>
      </c>
      <c r="J36" s="49">
        <f t="shared" si="2"/>
        <v>0</v>
      </c>
      <c r="K36" s="47"/>
    </row>
    <row r="37" spans="1:11" ht="93.75" customHeight="1" x14ac:dyDescent="0.2">
      <c r="A37" s="36">
        <v>31</v>
      </c>
      <c r="B37" s="71" t="s">
        <v>274</v>
      </c>
      <c r="C37" s="18" t="s">
        <v>314</v>
      </c>
      <c r="D37" s="33">
        <v>1240</v>
      </c>
      <c r="E37" s="8" t="s">
        <v>1</v>
      </c>
      <c r="F37" s="45"/>
      <c r="G37" s="9">
        <f t="shared" si="0"/>
        <v>0</v>
      </c>
      <c r="H37" s="50"/>
      <c r="I37" s="54">
        <f t="shared" si="1"/>
        <v>0</v>
      </c>
      <c r="J37" s="49">
        <f t="shared" si="2"/>
        <v>0</v>
      </c>
      <c r="K37" s="47"/>
    </row>
    <row r="38" spans="1:11" ht="46.5" customHeight="1" x14ac:dyDescent="0.2">
      <c r="A38" s="36">
        <v>32</v>
      </c>
      <c r="B38" s="71" t="s">
        <v>244</v>
      </c>
      <c r="C38" s="18" t="s">
        <v>315</v>
      </c>
      <c r="D38" s="33">
        <v>1000</v>
      </c>
      <c r="E38" s="8" t="s">
        <v>1</v>
      </c>
      <c r="F38" s="45"/>
      <c r="G38" s="9">
        <f t="shared" si="0"/>
        <v>0</v>
      </c>
      <c r="H38" s="50"/>
      <c r="I38" s="54">
        <f t="shared" si="1"/>
        <v>0</v>
      </c>
      <c r="J38" s="49">
        <f t="shared" si="2"/>
        <v>0</v>
      </c>
      <c r="K38" s="47"/>
    </row>
    <row r="39" spans="1:11" ht="48.75" customHeight="1" x14ac:dyDescent="0.2">
      <c r="A39" s="36">
        <v>33</v>
      </c>
      <c r="B39" s="71" t="s">
        <v>316</v>
      </c>
      <c r="C39" s="18" t="s">
        <v>319</v>
      </c>
      <c r="D39" s="33">
        <v>2</v>
      </c>
      <c r="E39" s="8" t="s">
        <v>3</v>
      </c>
      <c r="F39" s="45"/>
      <c r="G39" s="9">
        <f t="shared" ref="G39:G70" si="3">D39*F39</f>
        <v>0</v>
      </c>
      <c r="H39" s="50"/>
      <c r="I39" s="54">
        <f t="shared" ref="I39:I70" si="4">F39*H39%+F39</f>
        <v>0</v>
      </c>
      <c r="J39" s="49">
        <f t="shared" si="2"/>
        <v>0</v>
      </c>
      <c r="K39" s="47"/>
    </row>
    <row r="40" spans="1:11" ht="30" customHeight="1" x14ac:dyDescent="0.2">
      <c r="A40" s="36">
        <v>34</v>
      </c>
      <c r="B40" s="71" t="s">
        <v>317</v>
      </c>
      <c r="C40" s="18" t="s">
        <v>318</v>
      </c>
      <c r="D40" s="33">
        <v>10</v>
      </c>
      <c r="E40" s="8" t="s">
        <v>1</v>
      </c>
      <c r="F40" s="45"/>
      <c r="G40" s="9">
        <f t="shared" si="3"/>
        <v>0</v>
      </c>
      <c r="H40" s="50"/>
      <c r="I40" s="54">
        <f t="shared" si="4"/>
        <v>0</v>
      </c>
      <c r="J40" s="49">
        <f t="shared" si="2"/>
        <v>0</v>
      </c>
      <c r="K40" s="47"/>
    </row>
    <row r="41" spans="1:11" ht="44.25" customHeight="1" x14ac:dyDescent="0.2">
      <c r="A41" s="36">
        <v>35</v>
      </c>
      <c r="B41" s="71" t="s">
        <v>407</v>
      </c>
      <c r="C41" s="18" t="s">
        <v>406</v>
      </c>
      <c r="D41" s="33">
        <v>10</v>
      </c>
      <c r="E41" s="8" t="s">
        <v>3</v>
      </c>
      <c r="F41" s="45"/>
      <c r="G41" s="9">
        <f t="shared" si="3"/>
        <v>0</v>
      </c>
      <c r="H41" s="50"/>
      <c r="I41" s="54">
        <f t="shared" si="4"/>
        <v>0</v>
      </c>
      <c r="J41" s="49">
        <f t="shared" si="2"/>
        <v>0</v>
      </c>
      <c r="K41" s="47"/>
    </row>
    <row r="42" spans="1:11" ht="91.5" customHeight="1" x14ac:dyDescent="0.2">
      <c r="A42" s="36">
        <v>36</v>
      </c>
      <c r="B42" s="71" t="s">
        <v>275</v>
      </c>
      <c r="C42" s="18" t="s">
        <v>320</v>
      </c>
      <c r="D42" s="33">
        <v>260</v>
      </c>
      <c r="E42" s="8" t="s">
        <v>3</v>
      </c>
      <c r="F42" s="45"/>
      <c r="G42" s="9">
        <f t="shared" si="3"/>
        <v>0</v>
      </c>
      <c r="H42" s="50"/>
      <c r="I42" s="54">
        <f t="shared" si="4"/>
        <v>0</v>
      </c>
      <c r="J42" s="49">
        <f t="shared" si="2"/>
        <v>0</v>
      </c>
      <c r="K42" s="47"/>
    </row>
    <row r="43" spans="1:11" ht="105.75" customHeight="1" x14ac:dyDescent="0.2">
      <c r="A43" s="36">
        <v>37</v>
      </c>
      <c r="B43" s="71" t="s">
        <v>251</v>
      </c>
      <c r="C43" s="18" t="s">
        <v>341</v>
      </c>
      <c r="D43" s="33">
        <v>4210</v>
      </c>
      <c r="E43" s="8" t="s">
        <v>3</v>
      </c>
      <c r="F43" s="45"/>
      <c r="G43" s="9">
        <f t="shared" si="3"/>
        <v>0</v>
      </c>
      <c r="H43" s="50"/>
      <c r="I43" s="54">
        <f t="shared" si="4"/>
        <v>0</v>
      </c>
      <c r="J43" s="49">
        <f t="shared" si="2"/>
        <v>0</v>
      </c>
      <c r="K43" s="47"/>
    </row>
    <row r="44" spans="1:11" ht="30" customHeight="1" x14ac:dyDescent="0.2">
      <c r="A44" s="36">
        <v>38</v>
      </c>
      <c r="B44" s="71" t="s">
        <v>272</v>
      </c>
      <c r="C44" s="18" t="s">
        <v>273</v>
      </c>
      <c r="D44" s="33">
        <v>10</v>
      </c>
      <c r="E44" s="8" t="s">
        <v>1</v>
      </c>
      <c r="F44" s="45"/>
      <c r="G44" s="9">
        <f t="shared" si="3"/>
        <v>0</v>
      </c>
      <c r="H44" s="50"/>
      <c r="I44" s="54">
        <f t="shared" si="4"/>
        <v>0</v>
      </c>
      <c r="J44" s="49">
        <f t="shared" si="2"/>
        <v>0</v>
      </c>
      <c r="K44" s="47"/>
    </row>
    <row r="45" spans="1:11" ht="30" customHeight="1" x14ac:dyDescent="0.2">
      <c r="A45" s="36">
        <v>39</v>
      </c>
      <c r="B45" s="71" t="s">
        <v>405</v>
      </c>
      <c r="C45" s="18" t="s">
        <v>7</v>
      </c>
      <c r="D45" s="33">
        <v>40</v>
      </c>
      <c r="E45" s="8" t="s">
        <v>1</v>
      </c>
      <c r="F45" s="45"/>
      <c r="G45" s="9">
        <f t="shared" si="3"/>
        <v>0</v>
      </c>
      <c r="H45" s="50"/>
      <c r="I45" s="54">
        <f t="shared" si="4"/>
        <v>0</v>
      </c>
      <c r="J45" s="49">
        <f t="shared" si="2"/>
        <v>0</v>
      </c>
      <c r="K45" s="47"/>
    </row>
    <row r="46" spans="1:11" ht="84.75" customHeight="1" x14ac:dyDescent="0.2">
      <c r="A46" s="36">
        <v>40</v>
      </c>
      <c r="B46" s="71" t="s">
        <v>268</v>
      </c>
      <c r="C46" s="18" t="s">
        <v>322</v>
      </c>
      <c r="D46" s="33">
        <v>20</v>
      </c>
      <c r="E46" s="8" t="s">
        <v>3</v>
      </c>
      <c r="F46" s="45"/>
      <c r="G46" s="9">
        <f t="shared" si="3"/>
        <v>0</v>
      </c>
      <c r="H46" s="50"/>
      <c r="I46" s="54">
        <f t="shared" si="4"/>
        <v>0</v>
      </c>
      <c r="J46" s="49">
        <f t="shared" si="2"/>
        <v>0</v>
      </c>
      <c r="K46" s="47"/>
    </row>
    <row r="47" spans="1:11" ht="37.5" customHeight="1" x14ac:dyDescent="0.2">
      <c r="A47" s="36">
        <v>41</v>
      </c>
      <c r="B47" s="71" t="s">
        <v>245</v>
      </c>
      <c r="C47" s="18" t="s">
        <v>321</v>
      </c>
      <c r="D47" s="33">
        <v>260</v>
      </c>
      <c r="E47" s="8" t="s">
        <v>1</v>
      </c>
      <c r="F47" s="45"/>
      <c r="G47" s="9">
        <f t="shared" si="3"/>
        <v>0</v>
      </c>
      <c r="H47" s="50"/>
      <c r="I47" s="54">
        <f t="shared" si="4"/>
        <v>0</v>
      </c>
      <c r="J47" s="49">
        <f t="shared" si="2"/>
        <v>0</v>
      </c>
      <c r="K47" s="47"/>
    </row>
    <row r="48" spans="1:11" ht="78.75" customHeight="1" x14ac:dyDescent="0.2">
      <c r="A48" s="36">
        <v>42</v>
      </c>
      <c r="B48" s="71" t="s">
        <v>267</v>
      </c>
      <c r="C48" s="18" t="s">
        <v>323</v>
      </c>
      <c r="D48" s="33">
        <v>100</v>
      </c>
      <c r="E48" s="8" t="s">
        <v>3</v>
      </c>
      <c r="F48" s="45"/>
      <c r="G48" s="9">
        <f t="shared" si="3"/>
        <v>0</v>
      </c>
      <c r="H48" s="50"/>
      <c r="I48" s="54">
        <f t="shared" si="4"/>
        <v>0</v>
      </c>
      <c r="J48" s="49">
        <f t="shared" si="2"/>
        <v>0</v>
      </c>
      <c r="K48" s="47"/>
    </row>
    <row r="49" spans="1:11" ht="73.5" customHeight="1" x14ac:dyDescent="0.2">
      <c r="A49" s="36">
        <v>43</v>
      </c>
      <c r="B49" s="71" t="s">
        <v>324</v>
      </c>
      <c r="C49" s="18" t="s">
        <v>345</v>
      </c>
      <c r="D49" s="33">
        <v>852</v>
      </c>
      <c r="E49" s="8" t="s">
        <v>3</v>
      </c>
      <c r="F49" s="45"/>
      <c r="G49" s="9">
        <f t="shared" si="3"/>
        <v>0</v>
      </c>
      <c r="H49" s="50"/>
      <c r="I49" s="54">
        <f t="shared" si="4"/>
        <v>0</v>
      </c>
      <c r="J49" s="49">
        <f t="shared" si="2"/>
        <v>0</v>
      </c>
      <c r="K49" s="47"/>
    </row>
    <row r="50" spans="1:11" ht="129.75" customHeight="1" x14ac:dyDescent="0.2">
      <c r="A50" s="36">
        <v>44</v>
      </c>
      <c r="B50" s="71" t="s">
        <v>325</v>
      </c>
      <c r="C50" s="18" t="s">
        <v>346</v>
      </c>
      <c r="D50" s="33">
        <v>2530</v>
      </c>
      <c r="E50" s="8" t="s">
        <v>3</v>
      </c>
      <c r="F50" s="45"/>
      <c r="G50" s="9">
        <f t="shared" si="3"/>
        <v>0</v>
      </c>
      <c r="H50" s="50"/>
      <c r="I50" s="54">
        <f t="shared" si="4"/>
        <v>0</v>
      </c>
      <c r="J50" s="49">
        <f t="shared" si="2"/>
        <v>0</v>
      </c>
      <c r="K50" s="47"/>
    </row>
    <row r="51" spans="1:11" ht="48" customHeight="1" x14ac:dyDescent="0.2">
      <c r="A51" s="36">
        <v>45</v>
      </c>
      <c r="B51" s="71" t="s">
        <v>246</v>
      </c>
      <c r="C51" s="18" t="s">
        <v>326</v>
      </c>
      <c r="D51" s="33">
        <v>500</v>
      </c>
      <c r="E51" s="8" t="s">
        <v>3</v>
      </c>
      <c r="F51" s="45"/>
      <c r="G51" s="9">
        <f t="shared" si="3"/>
        <v>0</v>
      </c>
      <c r="H51" s="50"/>
      <c r="I51" s="54">
        <f t="shared" si="4"/>
        <v>0</v>
      </c>
      <c r="J51" s="49">
        <f t="shared" si="2"/>
        <v>0</v>
      </c>
      <c r="K51" s="47"/>
    </row>
    <row r="52" spans="1:11" ht="48" customHeight="1" x14ac:dyDescent="0.2">
      <c r="A52" s="36">
        <v>46</v>
      </c>
      <c r="B52" s="71" t="s">
        <v>247</v>
      </c>
      <c r="C52" s="18" t="s">
        <v>326</v>
      </c>
      <c r="D52" s="33">
        <v>100</v>
      </c>
      <c r="E52" s="8" t="s">
        <v>3</v>
      </c>
      <c r="F52" s="45"/>
      <c r="G52" s="9">
        <f t="shared" si="3"/>
        <v>0</v>
      </c>
      <c r="H52" s="50"/>
      <c r="I52" s="54">
        <f t="shared" si="4"/>
        <v>0</v>
      </c>
      <c r="J52" s="49">
        <f t="shared" si="2"/>
        <v>0</v>
      </c>
      <c r="K52" s="47"/>
    </row>
    <row r="53" spans="1:11" ht="48.75" customHeight="1" x14ac:dyDescent="0.2">
      <c r="A53" s="36">
        <v>47</v>
      </c>
      <c r="B53" s="71" t="s">
        <v>248</v>
      </c>
      <c r="C53" s="18" t="s">
        <v>326</v>
      </c>
      <c r="D53" s="33">
        <v>330</v>
      </c>
      <c r="E53" s="8" t="s">
        <v>3</v>
      </c>
      <c r="F53" s="45"/>
      <c r="G53" s="9">
        <f t="shared" si="3"/>
        <v>0</v>
      </c>
      <c r="H53" s="50"/>
      <c r="I53" s="54">
        <f t="shared" si="4"/>
        <v>0</v>
      </c>
      <c r="J53" s="49">
        <f t="shared" si="2"/>
        <v>0</v>
      </c>
      <c r="K53" s="47"/>
    </row>
    <row r="54" spans="1:11" ht="62.25" customHeight="1" x14ac:dyDescent="0.2">
      <c r="A54" s="36">
        <v>48</v>
      </c>
      <c r="B54" s="71" t="s">
        <v>260</v>
      </c>
      <c r="C54" s="18" t="s">
        <v>327</v>
      </c>
      <c r="D54" s="33">
        <v>280</v>
      </c>
      <c r="E54" s="8" t="s">
        <v>3</v>
      </c>
      <c r="F54" s="45"/>
      <c r="G54" s="9">
        <f t="shared" si="3"/>
        <v>0</v>
      </c>
      <c r="H54" s="50"/>
      <c r="I54" s="54">
        <f t="shared" si="4"/>
        <v>0</v>
      </c>
      <c r="J54" s="49">
        <f t="shared" si="2"/>
        <v>0</v>
      </c>
      <c r="K54" s="47"/>
    </row>
    <row r="55" spans="1:11" ht="58.5" customHeight="1" x14ac:dyDescent="0.2">
      <c r="A55" s="36">
        <v>49</v>
      </c>
      <c r="B55" s="71" t="s">
        <v>328</v>
      </c>
      <c r="C55" s="18" t="s">
        <v>329</v>
      </c>
      <c r="D55" s="33">
        <v>100</v>
      </c>
      <c r="E55" s="8" t="s">
        <v>3</v>
      </c>
      <c r="F55" s="45"/>
      <c r="G55" s="9">
        <f t="shared" si="3"/>
        <v>0</v>
      </c>
      <c r="H55" s="50"/>
      <c r="I55" s="54">
        <f t="shared" si="4"/>
        <v>0</v>
      </c>
      <c r="J55" s="49">
        <f t="shared" si="2"/>
        <v>0</v>
      </c>
      <c r="K55" s="47"/>
    </row>
    <row r="56" spans="1:11" ht="81" customHeight="1" x14ac:dyDescent="0.2">
      <c r="A56" s="36">
        <v>50</v>
      </c>
      <c r="B56" s="71" t="s">
        <v>380</v>
      </c>
      <c r="C56" s="18" t="s">
        <v>330</v>
      </c>
      <c r="D56" s="33">
        <v>1154</v>
      </c>
      <c r="E56" s="8" t="s">
        <v>3</v>
      </c>
      <c r="F56" s="45"/>
      <c r="G56" s="9">
        <f t="shared" si="3"/>
        <v>0</v>
      </c>
      <c r="H56" s="50"/>
      <c r="I56" s="54">
        <f t="shared" si="4"/>
        <v>0</v>
      </c>
      <c r="J56" s="49">
        <f t="shared" si="2"/>
        <v>0</v>
      </c>
      <c r="K56" s="47"/>
    </row>
    <row r="57" spans="1:11" ht="84" customHeight="1" x14ac:dyDescent="0.2">
      <c r="A57" s="36">
        <v>51</v>
      </c>
      <c r="B57" s="71" t="s">
        <v>252</v>
      </c>
      <c r="C57" s="18" t="s">
        <v>332</v>
      </c>
      <c r="D57" s="33">
        <v>605</v>
      </c>
      <c r="E57" s="8" t="s">
        <v>3</v>
      </c>
      <c r="F57" s="45"/>
      <c r="G57" s="9">
        <f t="shared" si="3"/>
        <v>0</v>
      </c>
      <c r="H57" s="50"/>
      <c r="I57" s="54">
        <f t="shared" si="4"/>
        <v>0</v>
      </c>
      <c r="J57" s="49">
        <f t="shared" si="2"/>
        <v>0</v>
      </c>
      <c r="K57" s="47"/>
    </row>
    <row r="58" spans="1:11" ht="85.5" customHeight="1" x14ac:dyDescent="0.2">
      <c r="A58" s="36">
        <v>52</v>
      </c>
      <c r="B58" s="71" t="s">
        <v>242</v>
      </c>
      <c r="C58" s="18" t="s">
        <v>331</v>
      </c>
      <c r="D58" s="33">
        <v>605</v>
      </c>
      <c r="E58" s="8" t="s">
        <v>3</v>
      </c>
      <c r="F58" s="45"/>
      <c r="G58" s="9">
        <f t="shared" si="3"/>
        <v>0</v>
      </c>
      <c r="H58" s="50"/>
      <c r="I58" s="54">
        <f t="shared" si="4"/>
        <v>0</v>
      </c>
      <c r="J58" s="49">
        <f t="shared" si="2"/>
        <v>0</v>
      </c>
      <c r="K58" s="47"/>
    </row>
    <row r="59" spans="1:11" ht="85.5" customHeight="1" x14ac:dyDescent="0.2">
      <c r="A59" s="36">
        <v>53</v>
      </c>
      <c r="B59" s="71" t="s">
        <v>397</v>
      </c>
      <c r="C59" s="18" t="s">
        <v>398</v>
      </c>
      <c r="D59" s="33">
        <v>605</v>
      </c>
      <c r="E59" s="8" t="s">
        <v>3</v>
      </c>
      <c r="F59" s="45"/>
      <c r="G59" s="9">
        <f t="shared" si="3"/>
        <v>0</v>
      </c>
      <c r="H59" s="50"/>
      <c r="I59" s="54">
        <f t="shared" si="4"/>
        <v>0</v>
      </c>
      <c r="J59" s="49">
        <f t="shared" si="2"/>
        <v>0</v>
      </c>
      <c r="K59" s="47"/>
    </row>
    <row r="60" spans="1:11" ht="78" customHeight="1" x14ac:dyDescent="0.2">
      <c r="A60" s="36">
        <v>54</v>
      </c>
      <c r="B60" s="71" t="s">
        <v>399</v>
      </c>
      <c r="C60" s="18" t="s">
        <v>400</v>
      </c>
      <c r="D60" s="33">
        <v>40</v>
      </c>
      <c r="E60" s="8" t="s">
        <v>3</v>
      </c>
      <c r="F60" s="45"/>
      <c r="G60" s="9">
        <f t="shared" si="3"/>
        <v>0</v>
      </c>
      <c r="H60" s="50"/>
      <c r="I60" s="54">
        <f t="shared" si="4"/>
        <v>0</v>
      </c>
      <c r="J60" s="49">
        <f t="shared" si="2"/>
        <v>0</v>
      </c>
      <c r="K60" s="47"/>
    </row>
    <row r="61" spans="1:11" ht="79.5" customHeight="1" x14ac:dyDescent="0.2">
      <c r="A61" s="36">
        <v>55</v>
      </c>
      <c r="B61" s="71" t="s">
        <v>401</v>
      </c>
      <c r="C61" s="18" t="s">
        <v>400</v>
      </c>
      <c r="D61" s="33">
        <v>20</v>
      </c>
      <c r="E61" s="8" t="s">
        <v>3</v>
      </c>
      <c r="F61" s="45"/>
      <c r="G61" s="9">
        <f t="shared" si="3"/>
        <v>0</v>
      </c>
      <c r="H61" s="50"/>
      <c r="I61" s="54">
        <f t="shared" si="4"/>
        <v>0</v>
      </c>
      <c r="J61" s="49">
        <f t="shared" si="2"/>
        <v>0</v>
      </c>
      <c r="K61" s="47"/>
    </row>
    <row r="62" spans="1:11" ht="70.5" customHeight="1" x14ac:dyDescent="0.2">
      <c r="A62" s="36">
        <v>56</v>
      </c>
      <c r="B62" s="71" t="s">
        <v>259</v>
      </c>
      <c r="C62" s="18" t="s">
        <v>333</v>
      </c>
      <c r="D62" s="33">
        <v>280</v>
      </c>
      <c r="E62" s="8" t="s">
        <v>1</v>
      </c>
      <c r="F62" s="45"/>
      <c r="G62" s="9">
        <f t="shared" si="3"/>
        <v>0</v>
      </c>
      <c r="H62" s="50"/>
      <c r="I62" s="54">
        <f t="shared" si="4"/>
        <v>0</v>
      </c>
      <c r="J62" s="49">
        <f t="shared" si="2"/>
        <v>0</v>
      </c>
      <c r="K62" s="47"/>
    </row>
    <row r="63" spans="1:11" ht="66.75" customHeight="1" x14ac:dyDescent="0.2">
      <c r="A63" s="36">
        <v>57</v>
      </c>
      <c r="B63" s="71" t="s">
        <v>334</v>
      </c>
      <c r="C63" s="18" t="s">
        <v>335</v>
      </c>
      <c r="D63" s="33">
        <v>240</v>
      </c>
      <c r="E63" s="8" t="s">
        <v>1</v>
      </c>
      <c r="F63" s="45"/>
      <c r="G63" s="9">
        <f t="shared" si="3"/>
        <v>0</v>
      </c>
      <c r="H63" s="50"/>
      <c r="I63" s="54">
        <f t="shared" si="4"/>
        <v>0</v>
      </c>
      <c r="J63" s="49">
        <f t="shared" si="2"/>
        <v>0</v>
      </c>
      <c r="K63" s="47"/>
    </row>
    <row r="64" spans="1:11" ht="47.25" customHeight="1" x14ac:dyDescent="0.2">
      <c r="A64" s="36">
        <v>58</v>
      </c>
      <c r="B64" s="71" t="s">
        <v>255</v>
      </c>
      <c r="C64" s="18" t="s">
        <v>336</v>
      </c>
      <c r="D64" s="33">
        <v>80</v>
      </c>
      <c r="E64" s="8" t="s">
        <v>1</v>
      </c>
      <c r="F64" s="45"/>
      <c r="G64" s="9">
        <f t="shared" si="3"/>
        <v>0</v>
      </c>
      <c r="H64" s="50"/>
      <c r="I64" s="54">
        <f t="shared" si="4"/>
        <v>0</v>
      </c>
      <c r="J64" s="49">
        <f t="shared" si="2"/>
        <v>0</v>
      </c>
      <c r="K64" s="47"/>
    </row>
    <row r="65" spans="1:11" ht="51" customHeight="1" x14ac:dyDescent="0.2">
      <c r="A65" s="36">
        <v>59</v>
      </c>
      <c r="B65" s="71" t="s">
        <v>254</v>
      </c>
      <c r="C65" s="18" t="s">
        <v>336</v>
      </c>
      <c r="D65" s="33">
        <v>500</v>
      </c>
      <c r="E65" s="8" t="s">
        <v>1</v>
      </c>
      <c r="F65" s="45"/>
      <c r="G65" s="9">
        <f t="shared" si="3"/>
        <v>0</v>
      </c>
      <c r="H65" s="50"/>
      <c r="I65" s="54">
        <f t="shared" si="4"/>
        <v>0</v>
      </c>
      <c r="J65" s="49">
        <f t="shared" si="2"/>
        <v>0</v>
      </c>
      <c r="K65" s="47"/>
    </row>
    <row r="66" spans="1:11" ht="51" customHeight="1" x14ac:dyDescent="0.2">
      <c r="A66" s="36">
        <v>60</v>
      </c>
      <c r="B66" s="71" t="s">
        <v>378</v>
      </c>
      <c r="C66" s="18" t="s">
        <v>402</v>
      </c>
      <c r="D66" s="33">
        <v>400</v>
      </c>
      <c r="E66" s="8" t="s">
        <v>1</v>
      </c>
      <c r="F66" s="45"/>
      <c r="G66" s="9">
        <f t="shared" si="3"/>
        <v>0</v>
      </c>
      <c r="H66" s="50"/>
      <c r="I66" s="54">
        <f t="shared" si="4"/>
        <v>0</v>
      </c>
      <c r="J66" s="49">
        <f t="shared" si="2"/>
        <v>0</v>
      </c>
      <c r="K66" s="47"/>
    </row>
    <row r="67" spans="1:11" ht="90" customHeight="1" x14ac:dyDescent="0.2">
      <c r="A67" s="36">
        <v>61</v>
      </c>
      <c r="B67" s="71" t="s">
        <v>262</v>
      </c>
      <c r="C67" s="18" t="s">
        <v>344</v>
      </c>
      <c r="D67" s="33">
        <v>756</v>
      </c>
      <c r="E67" s="8" t="s">
        <v>3</v>
      </c>
      <c r="F67" s="45"/>
      <c r="G67" s="9">
        <f t="shared" si="3"/>
        <v>0</v>
      </c>
      <c r="H67" s="50"/>
      <c r="I67" s="54">
        <f t="shared" si="4"/>
        <v>0</v>
      </c>
      <c r="J67" s="49">
        <f t="shared" si="2"/>
        <v>0</v>
      </c>
      <c r="K67" s="47"/>
    </row>
    <row r="68" spans="1:11" ht="47.25" customHeight="1" x14ac:dyDescent="0.2">
      <c r="A68" s="36">
        <v>62</v>
      </c>
      <c r="B68" s="71" t="s">
        <v>337</v>
      </c>
      <c r="C68" s="18" t="s">
        <v>263</v>
      </c>
      <c r="D68" s="33">
        <v>5</v>
      </c>
      <c r="E68" s="8" t="s">
        <v>1</v>
      </c>
      <c r="F68" s="45"/>
      <c r="G68" s="9">
        <f t="shared" si="3"/>
        <v>0</v>
      </c>
      <c r="H68" s="50"/>
      <c r="I68" s="54">
        <f t="shared" si="4"/>
        <v>0</v>
      </c>
      <c r="J68" s="49">
        <f t="shared" si="2"/>
        <v>0</v>
      </c>
      <c r="K68" s="47"/>
    </row>
    <row r="69" spans="1:11" ht="63" customHeight="1" x14ac:dyDescent="0.2">
      <c r="A69" s="36">
        <v>63</v>
      </c>
      <c r="B69" s="71" t="s">
        <v>126</v>
      </c>
      <c r="C69" s="18" t="s">
        <v>342</v>
      </c>
      <c r="D69" s="33">
        <v>1</v>
      </c>
      <c r="E69" s="8" t="s">
        <v>3</v>
      </c>
      <c r="F69" s="45"/>
      <c r="G69" s="9">
        <f t="shared" si="3"/>
        <v>0</v>
      </c>
      <c r="H69" s="50"/>
      <c r="I69" s="54">
        <f t="shared" si="4"/>
        <v>0</v>
      </c>
      <c r="J69" s="49">
        <f t="shared" si="2"/>
        <v>0</v>
      </c>
      <c r="K69" s="47"/>
    </row>
    <row r="70" spans="1:11" ht="63" customHeight="1" x14ac:dyDescent="0.2">
      <c r="A70" s="36">
        <v>64</v>
      </c>
      <c r="B70" s="71" t="s">
        <v>127</v>
      </c>
      <c r="C70" s="18" t="s">
        <v>342</v>
      </c>
      <c r="D70" s="33">
        <v>1</v>
      </c>
      <c r="E70" s="8" t="s">
        <v>3</v>
      </c>
      <c r="F70" s="45"/>
      <c r="G70" s="9">
        <f t="shared" si="3"/>
        <v>0</v>
      </c>
      <c r="H70" s="50"/>
      <c r="I70" s="54">
        <f t="shared" si="4"/>
        <v>0</v>
      </c>
      <c r="J70" s="49">
        <f t="shared" si="2"/>
        <v>0</v>
      </c>
      <c r="K70" s="47"/>
    </row>
    <row r="71" spans="1:11" ht="39" customHeight="1" x14ac:dyDescent="0.2">
      <c r="A71" s="36">
        <v>65</v>
      </c>
      <c r="B71" s="71" t="s">
        <v>249</v>
      </c>
      <c r="C71" s="18" t="s">
        <v>250</v>
      </c>
      <c r="D71" s="33">
        <v>480</v>
      </c>
      <c r="E71" s="8" t="s">
        <v>1</v>
      </c>
      <c r="F71" s="45"/>
      <c r="G71" s="9">
        <f t="shared" ref="G71:G79" si="5">D71*F71</f>
        <v>0</v>
      </c>
      <c r="H71" s="50"/>
      <c r="I71" s="54">
        <f t="shared" ref="I71:I79" si="6">F71*H71%+F71</f>
        <v>0</v>
      </c>
      <c r="J71" s="49">
        <f t="shared" si="2"/>
        <v>0</v>
      </c>
      <c r="K71" s="47"/>
    </row>
    <row r="72" spans="1:11" ht="44.25" customHeight="1" x14ac:dyDescent="0.2">
      <c r="A72" s="36">
        <v>66</v>
      </c>
      <c r="B72" s="71" t="s">
        <v>264</v>
      </c>
      <c r="C72" s="18" t="s">
        <v>265</v>
      </c>
      <c r="D72" s="33">
        <v>50</v>
      </c>
      <c r="E72" s="8" t="s">
        <v>3</v>
      </c>
      <c r="F72" s="45"/>
      <c r="G72" s="9">
        <f t="shared" si="5"/>
        <v>0</v>
      </c>
      <c r="H72" s="50"/>
      <c r="I72" s="54">
        <f t="shared" si="6"/>
        <v>0</v>
      </c>
      <c r="J72" s="49">
        <f t="shared" si="2"/>
        <v>0</v>
      </c>
      <c r="K72" s="47"/>
    </row>
    <row r="73" spans="1:11" ht="44.25" customHeight="1" x14ac:dyDescent="0.2">
      <c r="A73" s="36">
        <v>67</v>
      </c>
      <c r="B73" s="71" t="s">
        <v>440</v>
      </c>
      <c r="C73" s="18" t="s">
        <v>265</v>
      </c>
      <c r="D73" s="33">
        <v>60</v>
      </c>
      <c r="E73" s="8" t="s">
        <v>3</v>
      </c>
      <c r="F73" s="45"/>
      <c r="G73" s="9">
        <f t="shared" si="5"/>
        <v>0</v>
      </c>
      <c r="H73" s="50"/>
      <c r="I73" s="54">
        <f t="shared" si="6"/>
        <v>0</v>
      </c>
      <c r="J73" s="49">
        <f t="shared" si="2"/>
        <v>0</v>
      </c>
      <c r="K73" s="47"/>
    </row>
    <row r="74" spans="1:11" ht="69.599999999999994" customHeight="1" x14ac:dyDescent="0.2">
      <c r="A74" s="36">
        <v>68</v>
      </c>
      <c r="B74" s="71" t="s">
        <v>443</v>
      </c>
      <c r="C74" s="18" t="s">
        <v>441</v>
      </c>
      <c r="D74" s="33">
        <v>150</v>
      </c>
      <c r="E74" s="8" t="s">
        <v>3</v>
      </c>
      <c r="F74" s="45"/>
      <c r="G74" s="9">
        <f t="shared" si="5"/>
        <v>0</v>
      </c>
      <c r="H74" s="50"/>
      <c r="I74" s="54">
        <f t="shared" si="6"/>
        <v>0</v>
      </c>
      <c r="J74" s="49">
        <f t="shared" si="2"/>
        <v>0</v>
      </c>
      <c r="K74" s="47"/>
    </row>
    <row r="75" spans="1:11" ht="72" customHeight="1" x14ac:dyDescent="0.2">
      <c r="A75" s="36">
        <v>69</v>
      </c>
      <c r="B75" s="71" t="s">
        <v>269</v>
      </c>
      <c r="C75" s="18" t="s">
        <v>338</v>
      </c>
      <c r="D75" s="33">
        <v>180</v>
      </c>
      <c r="E75" s="8" t="s">
        <v>3</v>
      </c>
      <c r="F75" s="45"/>
      <c r="G75" s="9">
        <f t="shared" si="5"/>
        <v>0</v>
      </c>
      <c r="H75" s="50"/>
      <c r="I75" s="54">
        <f t="shared" si="6"/>
        <v>0</v>
      </c>
      <c r="J75" s="49">
        <f t="shared" si="2"/>
        <v>0</v>
      </c>
      <c r="K75" s="47"/>
    </row>
    <row r="76" spans="1:11" ht="72.75" customHeight="1" x14ac:dyDescent="0.2">
      <c r="A76" s="36">
        <v>70</v>
      </c>
      <c r="B76" s="71" t="s">
        <v>270</v>
      </c>
      <c r="C76" s="18" t="s">
        <v>338</v>
      </c>
      <c r="D76" s="33">
        <v>52</v>
      </c>
      <c r="E76" s="8" t="s">
        <v>3</v>
      </c>
      <c r="F76" s="45"/>
      <c r="G76" s="9">
        <f t="shared" si="5"/>
        <v>0</v>
      </c>
      <c r="H76" s="50"/>
      <c r="I76" s="54">
        <f t="shared" si="6"/>
        <v>0</v>
      </c>
      <c r="J76" s="49">
        <f t="shared" si="2"/>
        <v>0</v>
      </c>
      <c r="K76" s="47"/>
    </row>
    <row r="77" spans="1:11" ht="71.25" customHeight="1" x14ac:dyDescent="0.2">
      <c r="A77" s="36">
        <v>71</v>
      </c>
      <c r="B77" s="71" t="s">
        <v>340</v>
      </c>
      <c r="C77" s="18" t="s">
        <v>339</v>
      </c>
      <c r="D77" s="33">
        <v>200</v>
      </c>
      <c r="E77" s="8" t="s">
        <v>3</v>
      </c>
      <c r="F77" s="45"/>
      <c r="G77" s="9">
        <f t="shared" si="5"/>
        <v>0</v>
      </c>
      <c r="H77" s="50"/>
      <c r="I77" s="54">
        <f t="shared" si="6"/>
        <v>0</v>
      </c>
      <c r="J77" s="49">
        <f t="shared" si="2"/>
        <v>0</v>
      </c>
      <c r="K77" s="47"/>
    </row>
    <row r="78" spans="1:11" ht="92.25" customHeight="1" x14ac:dyDescent="0.2">
      <c r="A78" s="36">
        <v>72</v>
      </c>
      <c r="B78" s="17" t="s">
        <v>427</v>
      </c>
      <c r="C78" s="18" t="s">
        <v>343</v>
      </c>
      <c r="D78" s="33">
        <v>32500</v>
      </c>
      <c r="E78" s="8" t="s">
        <v>3</v>
      </c>
      <c r="F78" s="45"/>
      <c r="G78" s="9">
        <f t="shared" si="5"/>
        <v>0</v>
      </c>
      <c r="H78" s="50"/>
      <c r="I78" s="54">
        <f t="shared" si="6"/>
        <v>0</v>
      </c>
      <c r="J78" s="49">
        <f t="shared" si="2"/>
        <v>0</v>
      </c>
      <c r="K78" s="47"/>
    </row>
    <row r="79" spans="1:11" ht="92.25" customHeight="1" x14ac:dyDescent="0.2">
      <c r="A79" s="36">
        <v>73</v>
      </c>
      <c r="B79" s="17" t="s">
        <v>442</v>
      </c>
      <c r="C79" s="18" t="s">
        <v>343</v>
      </c>
      <c r="D79" s="33">
        <v>4300</v>
      </c>
      <c r="E79" s="8" t="s">
        <v>3</v>
      </c>
      <c r="F79" s="45"/>
      <c r="G79" s="9">
        <f t="shared" si="5"/>
        <v>0</v>
      </c>
      <c r="H79" s="50"/>
      <c r="I79" s="54">
        <f t="shared" si="6"/>
        <v>0</v>
      </c>
      <c r="J79" s="49">
        <f t="shared" si="2"/>
        <v>0</v>
      </c>
      <c r="K79" s="47"/>
    </row>
    <row r="80" spans="1:11" ht="30" customHeight="1" x14ac:dyDescent="0.2">
      <c r="A80" s="11"/>
      <c r="B80" s="31" t="s">
        <v>2</v>
      </c>
      <c r="C80" s="31" t="s">
        <v>4</v>
      </c>
      <c r="D80" s="31" t="s">
        <v>4</v>
      </c>
      <c r="E80" s="31" t="s">
        <v>4</v>
      </c>
      <c r="F80" s="31" t="s">
        <v>4</v>
      </c>
      <c r="G80" s="9">
        <f>SUM(G7:G79)</f>
        <v>0</v>
      </c>
      <c r="H80" s="31" t="s">
        <v>4</v>
      </c>
      <c r="I80" s="31"/>
      <c r="J80" s="49">
        <f>SUM(J7:J79)</f>
        <v>0</v>
      </c>
      <c r="K80" s="31" t="s">
        <v>4</v>
      </c>
    </row>
    <row r="81" spans="2:12" ht="30" customHeight="1" x14ac:dyDescent="0.2">
      <c r="B81" s="26"/>
      <c r="C81" s="26"/>
      <c r="D81" s="26"/>
      <c r="E81" s="26"/>
      <c r="F81" s="26"/>
      <c r="G81" s="26"/>
    </row>
    <row r="82" spans="2:12" ht="14.25" x14ac:dyDescent="0.2">
      <c r="B82" s="28"/>
      <c r="C82" s="28"/>
      <c r="D82" s="28"/>
      <c r="F82" s="90" t="s">
        <v>517</v>
      </c>
      <c r="G82" s="4"/>
      <c r="H82" s="89"/>
      <c r="I82" s="84"/>
      <c r="J82" s="34" t="s">
        <v>515</v>
      </c>
      <c r="K82" s="84"/>
      <c r="L82" s="86"/>
    </row>
    <row r="83" spans="2:12" ht="21.6" customHeight="1" x14ac:dyDescent="0.2">
      <c r="B83" s="28"/>
      <c r="C83" s="28"/>
      <c r="D83" s="28"/>
      <c r="F83" s="3"/>
      <c r="G83" s="3"/>
      <c r="H83" s="92"/>
      <c r="I83" s="84"/>
      <c r="J83" s="34" t="s">
        <v>516</v>
      </c>
      <c r="K83" s="85"/>
      <c r="L83" s="87"/>
    </row>
    <row r="84" spans="2:12" ht="14.25" x14ac:dyDescent="0.2">
      <c r="B84" s="28"/>
      <c r="C84" s="28"/>
      <c r="D84" s="28"/>
      <c r="E84" s="28"/>
      <c r="F84" s="28"/>
    </row>
    <row r="85" spans="2:12" ht="14.25" x14ac:dyDescent="0.2">
      <c r="B85" s="28"/>
      <c r="C85" s="28"/>
      <c r="D85" s="28"/>
      <c r="E85" s="28"/>
      <c r="F85" s="28"/>
    </row>
    <row r="86" spans="2:12" ht="14.25" x14ac:dyDescent="0.2">
      <c r="C86" s="28"/>
      <c r="D86" s="28"/>
      <c r="E86" s="28"/>
      <c r="F86" s="28"/>
    </row>
    <row r="87" spans="2:12" ht="15" x14ac:dyDescent="0.2">
      <c r="B87" s="70"/>
      <c r="C87" s="70"/>
      <c r="D87" s="70"/>
      <c r="E87" s="70"/>
    </row>
  </sheetData>
  <sortState ref="B7:I65">
    <sortCondition ref="B7"/>
  </sortState>
  <mergeCells count="3">
    <mergeCell ref="B2:G2"/>
    <mergeCell ref="B4:G4"/>
    <mergeCell ref="E3:G3"/>
  </mergeCells>
  <phoneticPr fontId="0" type="noConversion"/>
  <pageMargins left="0.75" right="0.75" top="1" bottom="1" header="0.5" footer="0.5"/>
  <pageSetup paperSize="9" scale="91" fitToHeight="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="110" zoomScaleNormal="110" workbookViewId="0">
      <selection activeCell="D1" sqref="D1"/>
    </sheetView>
  </sheetViews>
  <sheetFormatPr defaultRowHeight="12.75" x14ac:dyDescent="0.2"/>
  <cols>
    <col min="1" max="1" width="5.28515625" customWidth="1"/>
    <col min="2" max="3" width="36.140625" customWidth="1"/>
    <col min="4" max="4" width="19.7109375" customWidth="1"/>
    <col min="5" max="5" width="10.7109375" customWidth="1"/>
    <col min="6" max="6" width="10.5703125" customWidth="1"/>
    <col min="7" max="7" width="17.7109375" customWidth="1"/>
    <col min="8" max="8" width="12.140625" customWidth="1"/>
    <col min="9" max="10" width="11.140625" customWidth="1"/>
    <col min="11" max="11" width="12.7109375" customWidth="1"/>
    <col min="12" max="12" width="13" customWidth="1"/>
  </cols>
  <sheetData>
    <row r="1" spans="1:12" x14ac:dyDescent="0.2">
      <c r="B1" s="13" t="s">
        <v>5</v>
      </c>
      <c r="C1" s="13"/>
      <c r="D1" s="13"/>
      <c r="E1" s="13"/>
      <c r="F1" s="13" t="s">
        <v>626</v>
      </c>
      <c r="G1" s="12"/>
    </row>
    <row r="2" spans="1:12" x14ac:dyDescent="0.2">
      <c r="B2" s="12"/>
      <c r="C2" s="12"/>
      <c r="D2" s="12"/>
      <c r="E2" s="12"/>
      <c r="F2" s="95" t="s">
        <v>621</v>
      </c>
      <c r="G2" s="95"/>
      <c r="H2" s="95"/>
    </row>
    <row r="3" spans="1:12" ht="24.75" customHeight="1" x14ac:dyDescent="0.2">
      <c r="B3" s="97" t="s">
        <v>625</v>
      </c>
      <c r="C3" s="98"/>
      <c r="D3" s="98"/>
      <c r="E3" s="98"/>
      <c r="F3" s="98"/>
      <c r="G3" s="98"/>
      <c r="H3" s="53"/>
      <c r="I3" s="51"/>
      <c r="J3" s="51"/>
      <c r="K3" s="51"/>
      <c r="L3" s="52"/>
    </row>
    <row r="4" spans="1:12" ht="24.75" customHeight="1" x14ac:dyDescent="0.2">
      <c r="B4" s="42">
        <v>1</v>
      </c>
      <c r="C4" s="42">
        <v>2</v>
      </c>
      <c r="D4" s="42">
        <v>3</v>
      </c>
      <c r="E4" s="42">
        <v>4</v>
      </c>
      <c r="F4" s="42">
        <v>5</v>
      </c>
      <c r="G4" s="42">
        <v>6</v>
      </c>
      <c r="H4" s="42">
        <v>7</v>
      </c>
      <c r="I4" s="42">
        <v>8</v>
      </c>
      <c r="J4" s="42">
        <v>9</v>
      </c>
      <c r="K4" s="42">
        <v>10</v>
      </c>
      <c r="L4" s="42">
        <v>11</v>
      </c>
    </row>
    <row r="5" spans="1:12" ht="42.75" customHeight="1" x14ac:dyDescent="0.2">
      <c r="A5" s="6" t="s">
        <v>13</v>
      </c>
      <c r="B5" s="6" t="s">
        <v>10</v>
      </c>
      <c r="C5" s="6" t="s">
        <v>6</v>
      </c>
      <c r="D5" s="6" t="s">
        <v>0</v>
      </c>
      <c r="E5" s="6" t="s">
        <v>12</v>
      </c>
      <c r="F5" s="6" t="s">
        <v>11</v>
      </c>
      <c r="G5" s="6" t="s">
        <v>129</v>
      </c>
      <c r="H5" s="6" t="s">
        <v>230</v>
      </c>
      <c r="I5" s="6" t="s">
        <v>119</v>
      </c>
      <c r="J5" s="6" t="s">
        <v>233</v>
      </c>
      <c r="K5" s="6" t="s">
        <v>229</v>
      </c>
      <c r="L5" s="46" t="s">
        <v>120</v>
      </c>
    </row>
    <row r="6" spans="1:12" ht="33.75" customHeight="1" x14ac:dyDescent="0.2">
      <c r="A6" s="32">
        <v>1</v>
      </c>
      <c r="B6" s="17" t="s">
        <v>520</v>
      </c>
      <c r="C6" s="18" t="s">
        <v>302</v>
      </c>
      <c r="D6" s="8" t="s">
        <v>33</v>
      </c>
      <c r="E6" s="33">
        <v>10</v>
      </c>
      <c r="F6" s="8" t="s">
        <v>3</v>
      </c>
      <c r="G6" s="45"/>
      <c r="H6" s="9">
        <f t="shared" ref="H6:H36" si="0">(E6*G6)</f>
        <v>0</v>
      </c>
      <c r="I6" s="50"/>
      <c r="J6" s="54">
        <f>G6*I6%+G6</f>
        <v>0</v>
      </c>
      <c r="K6" s="49">
        <f t="shared" ref="K6:K36" si="1">H6*I6%+H6</f>
        <v>0</v>
      </c>
      <c r="L6" s="47"/>
    </row>
    <row r="7" spans="1:12" ht="51.6" customHeight="1" x14ac:dyDescent="0.2">
      <c r="A7" s="32">
        <v>2</v>
      </c>
      <c r="B7" s="17" t="s">
        <v>521</v>
      </c>
      <c r="C7" s="18" t="s">
        <v>522</v>
      </c>
      <c r="D7" s="8" t="s">
        <v>33</v>
      </c>
      <c r="E7" s="33">
        <v>200</v>
      </c>
      <c r="F7" s="8" t="s">
        <v>3</v>
      </c>
      <c r="G7" s="45"/>
      <c r="H7" s="9">
        <f t="shared" si="0"/>
        <v>0</v>
      </c>
      <c r="I7" s="50"/>
      <c r="J7" s="54">
        <f t="shared" ref="J7:J36" si="2">G7*I7%+G7</f>
        <v>0</v>
      </c>
      <c r="K7" s="49">
        <f t="shared" si="1"/>
        <v>0</v>
      </c>
      <c r="L7" s="47"/>
    </row>
    <row r="8" spans="1:12" ht="35.450000000000003" customHeight="1" x14ac:dyDescent="0.2">
      <c r="A8" s="32">
        <v>3</v>
      </c>
      <c r="B8" s="17" t="s">
        <v>523</v>
      </c>
      <c r="C8" s="18" t="s">
        <v>302</v>
      </c>
      <c r="D8" s="8" t="s">
        <v>33</v>
      </c>
      <c r="E8" s="33">
        <v>20</v>
      </c>
      <c r="F8" s="8" t="s">
        <v>3</v>
      </c>
      <c r="G8" s="45"/>
      <c r="H8" s="9">
        <f t="shared" si="0"/>
        <v>0</v>
      </c>
      <c r="I8" s="50"/>
      <c r="J8" s="54">
        <f t="shared" si="2"/>
        <v>0</v>
      </c>
      <c r="K8" s="49">
        <f t="shared" si="1"/>
        <v>0</v>
      </c>
      <c r="L8" s="47"/>
    </row>
    <row r="9" spans="1:12" ht="52.9" customHeight="1" x14ac:dyDescent="0.2">
      <c r="A9" s="32">
        <v>4</v>
      </c>
      <c r="B9" s="17" t="s">
        <v>524</v>
      </c>
      <c r="C9" s="18" t="s">
        <v>526</v>
      </c>
      <c r="D9" s="8" t="s">
        <v>33</v>
      </c>
      <c r="E9" s="33">
        <v>492</v>
      </c>
      <c r="F9" s="8" t="s">
        <v>3</v>
      </c>
      <c r="G9" s="45"/>
      <c r="H9" s="9">
        <f t="shared" si="0"/>
        <v>0</v>
      </c>
      <c r="I9" s="50"/>
      <c r="J9" s="54">
        <f t="shared" si="2"/>
        <v>0</v>
      </c>
      <c r="K9" s="49">
        <f t="shared" si="1"/>
        <v>0</v>
      </c>
      <c r="L9" s="47"/>
    </row>
    <row r="10" spans="1:12" ht="87.6" customHeight="1" x14ac:dyDescent="0.2">
      <c r="A10" s="32">
        <v>5</v>
      </c>
      <c r="B10" s="17" t="s">
        <v>525</v>
      </c>
      <c r="C10" s="18" t="s">
        <v>527</v>
      </c>
      <c r="D10" s="8" t="s">
        <v>33</v>
      </c>
      <c r="E10" s="33">
        <v>400</v>
      </c>
      <c r="F10" s="8" t="s">
        <v>3</v>
      </c>
      <c r="G10" s="45"/>
      <c r="H10" s="9">
        <f t="shared" si="0"/>
        <v>0</v>
      </c>
      <c r="I10" s="50"/>
      <c r="J10" s="54">
        <f t="shared" si="2"/>
        <v>0</v>
      </c>
      <c r="K10" s="49">
        <f t="shared" si="1"/>
        <v>0</v>
      </c>
      <c r="L10" s="47"/>
    </row>
    <row r="11" spans="1:12" ht="43.9" customHeight="1" x14ac:dyDescent="0.2">
      <c r="A11" s="32">
        <v>6</v>
      </c>
      <c r="B11" s="17" t="s">
        <v>528</v>
      </c>
      <c r="C11" s="18" t="s">
        <v>529</v>
      </c>
      <c r="D11" s="8" t="s">
        <v>33</v>
      </c>
      <c r="E11" s="33">
        <v>20</v>
      </c>
      <c r="F11" s="8" t="s">
        <v>3</v>
      </c>
      <c r="G11" s="45"/>
      <c r="H11" s="9">
        <f t="shared" si="0"/>
        <v>0</v>
      </c>
      <c r="I11" s="50"/>
      <c r="J11" s="54">
        <f t="shared" si="2"/>
        <v>0</v>
      </c>
      <c r="K11" s="49">
        <f t="shared" si="1"/>
        <v>0</v>
      </c>
      <c r="L11" s="47"/>
    </row>
    <row r="12" spans="1:12" ht="34.5" customHeight="1" x14ac:dyDescent="0.2">
      <c r="A12" s="32">
        <v>7</v>
      </c>
      <c r="B12" s="17" t="s">
        <v>530</v>
      </c>
      <c r="C12" s="18" t="s">
        <v>406</v>
      </c>
      <c r="D12" s="8" t="s">
        <v>33</v>
      </c>
      <c r="E12" s="33">
        <v>50</v>
      </c>
      <c r="F12" s="8" t="s">
        <v>3</v>
      </c>
      <c r="G12" s="45"/>
      <c r="H12" s="9">
        <f t="shared" si="0"/>
        <v>0</v>
      </c>
      <c r="I12" s="50"/>
      <c r="J12" s="54">
        <f t="shared" si="2"/>
        <v>0</v>
      </c>
      <c r="K12" s="49">
        <f t="shared" si="1"/>
        <v>0</v>
      </c>
      <c r="L12" s="47"/>
    </row>
    <row r="13" spans="1:12" ht="34.5" customHeight="1" x14ac:dyDescent="0.2">
      <c r="A13" s="32">
        <v>8</v>
      </c>
      <c r="B13" s="17" t="s">
        <v>540</v>
      </c>
      <c r="C13" s="18" t="s">
        <v>566</v>
      </c>
      <c r="D13" s="8" t="s">
        <v>376</v>
      </c>
      <c r="E13" s="33">
        <v>1130</v>
      </c>
      <c r="F13" s="8" t="s">
        <v>3</v>
      </c>
      <c r="G13" s="45"/>
      <c r="H13" s="9">
        <f t="shared" si="0"/>
        <v>0</v>
      </c>
      <c r="I13" s="50"/>
      <c r="J13" s="54">
        <f t="shared" si="2"/>
        <v>0</v>
      </c>
      <c r="K13" s="49">
        <f t="shared" si="1"/>
        <v>0</v>
      </c>
      <c r="L13" s="47"/>
    </row>
    <row r="14" spans="1:12" ht="34.5" customHeight="1" x14ac:dyDescent="0.2">
      <c r="A14" s="32">
        <v>9</v>
      </c>
      <c r="B14" s="17" t="s">
        <v>531</v>
      </c>
      <c r="C14" s="18" t="s">
        <v>529</v>
      </c>
      <c r="D14" s="8" t="s">
        <v>33</v>
      </c>
      <c r="E14" s="33">
        <v>52</v>
      </c>
      <c r="F14" s="8" t="s">
        <v>3</v>
      </c>
      <c r="G14" s="45"/>
      <c r="H14" s="9">
        <f t="shared" si="0"/>
        <v>0</v>
      </c>
      <c r="I14" s="50"/>
      <c r="J14" s="54">
        <f t="shared" si="2"/>
        <v>0</v>
      </c>
      <c r="K14" s="49">
        <f t="shared" si="1"/>
        <v>0</v>
      </c>
      <c r="L14" s="47"/>
    </row>
    <row r="15" spans="1:12" ht="55.9" customHeight="1" x14ac:dyDescent="0.2">
      <c r="A15" s="32">
        <v>10</v>
      </c>
      <c r="B15" s="17" t="s">
        <v>532</v>
      </c>
      <c r="C15" s="18" t="s">
        <v>297</v>
      </c>
      <c r="D15" s="8" t="s">
        <v>33</v>
      </c>
      <c r="E15" s="33">
        <v>10</v>
      </c>
      <c r="F15" s="8" t="s">
        <v>3</v>
      </c>
      <c r="G15" s="45"/>
      <c r="H15" s="9">
        <f t="shared" si="0"/>
        <v>0</v>
      </c>
      <c r="I15" s="50"/>
      <c r="J15" s="54">
        <f t="shared" si="2"/>
        <v>0</v>
      </c>
      <c r="K15" s="49">
        <f t="shared" si="1"/>
        <v>0</v>
      </c>
      <c r="L15" s="47"/>
    </row>
    <row r="16" spans="1:12" ht="55.15" customHeight="1" x14ac:dyDescent="0.2">
      <c r="A16" s="32">
        <v>11</v>
      </c>
      <c r="B16" s="17" t="s">
        <v>533</v>
      </c>
      <c r="C16" s="18" t="s">
        <v>297</v>
      </c>
      <c r="D16" s="8" t="s">
        <v>33</v>
      </c>
      <c r="E16" s="33">
        <v>492</v>
      </c>
      <c r="F16" s="8" t="s">
        <v>3</v>
      </c>
      <c r="G16" s="45"/>
      <c r="H16" s="9">
        <f t="shared" si="0"/>
        <v>0</v>
      </c>
      <c r="I16" s="50"/>
      <c r="J16" s="54">
        <f t="shared" si="2"/>
        <v>0</v>
      </c>
      <c r="K16" s="49">
        <f t="shared" si="1"/>
        <v>0</v>
      </c>
      <c r="L16" s="47"/>
    </row>
    <row r="17" spans="1:12" ht="24.95" customHeight="1" x14ac:dyDescent="0.2">
      <c r="A17" s="32">
        <v>12</v>
      </c>
      <c r="B17" s="17" t="s">
        <v>535</v>
      </c>
      <c r="C17" s="18" t="s">
        <v>534</v>
      </c>
      <c r="D17" s="8" t="s">
        <v>33</v>
      </c>
      <c r="E17" s="33">
        <v>1640</v>
      </c>
      <c r="F17" s="8" t="s">
        <v>3</v>
      </c>
      <c r="G17" s="45"/>
      <c r="H17" s="9">
        <f t="shared" si="0"/>
        <v>0</v>
      </c>
      <c r="I17" s="50"/>
      <c r="J17" s="54">
        <f t="shared" si="2"/>
        <v>0</v>
      </c>
      <c r="K17" s="49">
        <f t="shared" si="1"/>
        <v>0</v>
      </c>
      <c r="L17" s="47"/>
    </row>
    <row r="18" spans="1:12" ht="33" customHeight="1" x14ac:dyDescent="0.2">
      <c r="A18" s="32">
        <v>13</v>
      </c>
      <c r="B18" s="17" t="s">
        <v>538</v>
      </c>
      <c r="C18" s="18" t="s">
        <v>541</v>
      </c>
      <c r="D18" s="8" t="s">
        <v>33</v>
      </c>
      <c r="E18" s="33">
        <v>2200</v>
      </c>
      <c r="F18" s="8" t="s">
        <v>3</v>
      </c>
      <c r="G18" s="45"/>
      <c r="H18" s="9">
        <f t="shared" si="0"/>
        <v>0</v>
      </c>
      <c r="I18" s="50"/>
      <c r="J18" s="54">
        <f t="shared" si="2"/>
        <v>0</v>
      </c>
      <c r="K18" s="49">
        <f t="shared" si="1"/>
        <v>0</v>
      </c>
      <c r="L18" s="47"/>
    </row>
    <row r="19" spans="1:12" ht="32.25" customHeight="1" x14ac:dyDescent="0.2">
      <c r="A19" s="32">
        <v>14</v>
      </c>
      <c r="B19" s="17" t="s">
        <v>539</v>
      </c>
      <c r="C19" s="18" t="s">
        <v>536</v>
      </c>
      <c r="D19" s="8" t="s">
        <v>33</v>
      </c>
      <c r="E19" s="33">
        <v>700</v>
      </c>
      <c r="F19" s="8" t="s">
        <v>3</v>
      </c>
      <c r="G19" s="45"/>
      <c r="H19" s="9">
        <f t="shared" si="0"/>
        <v>0</v>
      </c>
      <c r="I19" s="50"/>
      <c r="J19" s="54">
        <f t="shared" si="2"/>
        <v>0</v>
      </c>
      <c r="K19" s="49">
        <f t="shared" si="1"/>
        <v>0</v>
      </c>
      <c r="L19" s="47"/>
    </row>
    <row r="20" spans="1:12" ht="35.450000000000003" customHeight="1" x14ac:dyDescent="0.2">
      <c r="A20" s="32">
        <v>15</v>
      </c>
      <c r="B20" s="17" t="s">
        <v>537</v>
      </c>
      <c r="C20" s="18" t="s">
        <v>542</v>
      </c>
      <c r="D20" s="8" t="s">
        <v>33</v>
      </c>
      <c r="E20" s="33">
        <v>80</v>
      </c>
      <c r="F20" s="8" t="s">
        <v>3</v>
      </c>
      <c r="G20" s="45"/>
      <c r="H20" s="9">
        <f t="shared" si="0"/>
        <v>0</v>
      </c>
      <c r="I20" s="50"/>
      <c r="J20" s="54">
        <f t="shared" si="2"/>
        <v>0</v>
      </c>
      <c r="K20" s="49">
        <f t="shared" si="1"/>
        <v>0</v>
      </c>
      <c r="L20" s="47"/>
    </row>
    <row r="21" spans="1:12" ht="64.900000000000006" customHeight="1" x14ac:dyDescent="0.2">
      <c r="A21" s="32">
        <v>16</v>
      </c>
      <c r="B21" s="17" t="s">
        <v>543</v>
      </c>
      <c r="C21" s="18" t="s">
        <v>544</v>
      </c>
      <c r="D21" s="8" t="s">
        <v>33</v>
      </c>
      <c r="E21" s="33">
        <v>540</v>
      </c>
      <c r="F21" s="8" t="s">
        <v>3</v>
      </c>
      <c r="G21" s="45"/>
      <c r="H21" s="9">
        <f t="shared" si="0"/>
        <v>0</v>
      </c>
      <c r="I21" s="50"/>
      <c r="J21" s="54">
        <f t="shared" si="2"/>
        <v>0</v>
      </c>
      <c r="K21" s="49">
        <f t="shared" si="1"/>
        <v>0</v>
      </c>
      <c r="L21" s="47"/>
    </row>
    <row r="22" spans="1:12" ht="24.95" customHeight="1" x14ac:dyDescent="0.2">
      <c r="A22" s="32">
        <v>17</v>
      </c>
      <c r="B22" s="17" t="s">
        <v>276</v>
      </c>
      <c r="C22" s="18" t="s">
        <v>545</v>
      </c>
      <c r="D22" s="8" t="s">
        <v>33</v>
      </c>
      <c r="E22" s="33">
        <v>2</v>
      </c>
      <c r="F22" s="8" t="s">
        <v>3</v>
      </c>
      <c r="G22" s="45"/>
      <c r="H22" s="9">
        <f t="shared" si="0"/>
        <v>0</v>
      </c>
      <c r="I22" s="50"/>
      <c r="J22" s="54">
        <f t="shared" si="2"/>
        <v>0</v>
      </c>
      <c r="K22" s="49">
        <f t="shared" si="1"/>
        <v>0</v>
      </c>
      <c r="L22" s="47"/>
    </row>
    <row r="23" spans="1:12" ht="42" customHeight="1" x14ac:dyDescent="0.2">
      <c r="A23" s="32">
        <v>18</v>
      </c>
      <c r="B23" s="17" t="s">
        <v>546</v>
      </c>
      <c r="C23" s="18" t="s">
        <v>567</v>
      </c>
      <c r="D23" s="8" t="s">
        <v>33</v>
      </c>
      <c r="E23" s="33">
        <v>10</v>
      </c>
      <c r="F23" s="8" t="s">
        <v>3</v>
      </c>
      <c r="G23" s="45"/>
      <c r="H23" s="9">
        <f t="shared" si="0"/>
        <v>0</v>
      </c>
      <c r="I23" s="50"/>
      <c r="J23" s="54">
        <f t="shared" si="2"/>
        <v>0</v>
      </c>
      <c r="K23" s="49">
        <f t="shared" si="1"/>
        <v>0</v>
      </c>
      <c r="L23" s="47"/>
    </row>
    <row r="24" spans="1:12" ht="40.15" customHeight="1" x14ac:dyDescent="0.2">
      <c r="A24" s="32">
        <v>19</v>
      </c>
      <c r="B24" s="17" t="s">
        <v>407</v>
      </c>
      <c r="C24" s="18" t="s">
        <v>547</v>
      </c>
      <c r="D24" s="8" t="s">
        <v>33</v>
      </c>
      <c r="E24" s="33">
        <v>10</v>
      </c>
      <c r="F24" s="8" t="s">
        <v>3</v>
      </c>
      <c r="G24" s="45"/>
      <c r="H24" s="9">
        <f t="shared" si="0"/>
        <v>0</v>
      </c>
      <c r="I24" s="50"/>
      <c r="J24" s="54">
        <f t="shared" si="2"/>
        <v>0</v>
      </c>
      <c r="K24" s="49">
        <f t="shared" si="1"/>
        <v>0</v>
      </c>
      <c r="L24" s="47"/>
    </row>
    <row r="25" spans="1:12" ht="53.45" customHeight="1" x14ac:dyDescent="0.2">
      <c r="A25" s="32">
        <v>20</v>
      </c>
      <c r="B25" s="17" t="s">
        <v>549</v>
      </c>
      <c r="C25" s="18" t="s">
        <v>568</v>
      </c>
      <c r="D25" s="8" t="s">
        <v>33</v>
      </c>
      <c r="E25" s="33">
        <v>120</v>
      </c>
      <c r="F25" s="8" t="s">
        <v>3</v>
      </c>
      <c r="G25" s="45"/>
      <c r="H25" s="9">
        <f t="shared" si="0"/>
        <v>0</v>
      </c>
      <c r="I25" s="50"/>
      <c r="J25" s="54">
        <f t="shared" si="2"/>
        <v>0</v>
      </c>
      <c r="K25" s="49">
        <f t="shared" si="1"/>
        <v>0</v>
      </c>
      <c r="L25" s="47"/>
    </row>
    <row r="26" spans="1:12" ht="58.9" customHeight="1" x14ac:dyDescent="0.2">
      <c r="A26" s="32">
        <v>21</v>
      </c>
      <c r="B26" s="17" t="s">
        <v>550</v>
      </c>
      <c r="C26" s="18" t="s">
        <v>548</v>
      </c>
      <c r="D26" s="8" t="s">
        <v>33</v>
      </c>
      <c r="E26" s="33">
        <v>160</v>
      </c>
      <c r="F26" s="8" t="s">
        <v>3</v>
      </c>
      <c r="G26" s="45"/>
      <c r="H26" s="9">
        <f t="shared" si="0"/>
        <v>0</v>
      </c>
      <c r="I26" s="50"/>
      <c r="J26" s="54">
        <f t="shared" si="2"/>
        <v>0</v>
      </c>
      <c r="K26" s="49">
        <f t="shared" si="1"/>
        <v>0</v>
      </c>
      <c r="L26" s="47"/>
    </row>
    <row r="27" spans="1:12" ht="78" customHeight="1" x14ac:dyDescent="0.2">
      <c r="A27" s="32">
        <v>22</v>
      </c>
      <c r="B27" s="17" t="s">
        <v>552</v>
      </c>
      <c r="C27" s="18" t="s">
        <v>551</v>
      </c>
      <c r="D27" s="8" t="s">
        <v>33</v>
      </c>
      <c r="E27" s="33">
        <v>630</v>
      </c>
      <c r="F27" s="8" t="s">
        <v>3</v>
      </c>
      <c r="G27" s="45"/>
      <c r="H27" s="9">
        <f t="shared" si="0"/>
        <v>0</v>
      </c>
      <c r="I27" s="50"/>
      <c r="J27" s="54">
        <f t="shared" si="2"/>
        <v>0</v>
      </c>
      <c r="K27" s="49">
        <f t="shared" si="1"/>
        <v>0</v>
      </c>
      <c r="L27" s="47"/>
    </row>
    <row r="28" spans="1:12" ht="61.9" customHeight="1" x14ac:dyDescent="0.2">
      <c r="A28" s="32">
        <v>23</v>
      </c>
      <c r="B28" s="17" t="s">
        <v>569</v>
      </c>
      <c r="C28" s="18" t="s">
        <v>553</v>
      </c>
      <c r="D28" s="8" t="s">
        <v>33</v>
      </c>
      <c r="E28" s="33">
        <v>180</v>
      </c>
      <c r="F28" s="8" t="s">
        <v>3</v>
      </c>
      <c r="G28" s="45"/>
      <c r="H28" s="9">
        <f t="shared" si="0"/>
        <v>0</v>
      </c>
      <c r="I28" s="50"/>
      <c r="J28" s="54">
        <f t="shared" si="2"/>
        <v>0</v>
      </c>
      <c r="K28" s="49">
        <f t="shared" si="1"/>
        <v>0</v>
      </c>
      <c r="L28" s="47"/>
    </row>
    <row r="29" spans="1:12" ht="35.25" customHeight="1" x14ac:dyDescent="0.2">
      <c r="A29" s="32">
        <v>24</v>
      </c>
      <c r="B29" s="17" t="s">
        <v>554</v>
      </c>
      <c r="C29" s="18" t="s">
        <v>555</v>
      </c>
      <c r="D29" s="8" t="s">
        <v>33</v>
      </c>
      <c r="E29" s="33">
        <v>140</v>
      </c>
      <c r="F29" s="8" t="s">
        <v>3</v>
      </c>
      <c r="G29" s="45"/>
      <c r="H29" s="9">
        <f t="shared" si="0"/>
        <v>0</v>
      </c>
      <c r="I29" s="50"/>
      <c r="J29" s="54">
        <f t="shared" si="2"/>
        <v>0</v>
      </c>
      <c r="K29" s="49">
        <f t="shared" si="1"/>
        <v>0</v>
      </c>
      <c r="L29" s="47"/>
    </row>
    <row r="30" spans="1:12" ht="30" customHeight="1" x14ac:dyDescent="0.2">
      <c r="A30" s="32">
        <v>25</v>
      </c>
      <c r="B30" s="17" t="s">
        <v>277</v>
      </c>
      <c r="C30" s="18" t="s">
        <v>570</v>
      </c>
      <c r="D30" s="8" t="s">
        <v>33</v>
      </c>
      <c r="E30" s="33">
        <v>2</v>
      </c>
      <c r="F30" s="8" t="s">
        <v>3</v>
      </c>
      <c r="G30" s="45"/>
      <c r="H30" s="9">
        <f t="shared" si="0"/>
        <v>0</v>
      </c>
      <c r="I30" s="50"/>
      <c r="J30" s="54">
        <f t="shared" si="2"/>
        <v>0</v>
      </c>
      <c r="K30" s="49">
        <f t="shared" si="1"/>
        <v>0</v>
      </c>
      <c r="L30" s="47"/>
    </row>
    <row r="31" spans="1:12" ht="54.6" customHeight="1" x14ac:dyDescent="0.2">
      <c r="A31" s="32">
        <v>28</v>
      </c>
      <c r="B31" s="17" t="s">
        <v>563</v>
      </c>
      <c r="C31" s="18" t="s">
        <v>556</v>
      </c>
      <c r="D31" s="8" t="s">
        <v>33</v>
      </c>
      <c r="E31" s="33">
        <v>5</v>
      </c>
      <c r="F31" s="8" t="s">
        <v>3</v>
      </c>
      <c r="G31" s="45"/>
      <c r="H31" s="9">
        <f t="shared" si="0"/>
        <v>0</v>
      </c>
      <c r="I31" s="50"/>
      <c r="J31" s="54">
        <f t="shared" si="2"/>
        <v>0</v>
      </c>
      <c r="K31" s="49">
        <f t="shared" si="1"/>
        <v>0</v>
      </c>
      <c r="L31" s="47"/>
    </row>
    <row r="32" spans="1:12" ht="22.5" customHeight="1" x14ac:dyDescent="0.2">
      <c r="A32" s="32">
        <v>30</v>
      </c>
      <c r="B32" s="17" t="s">
        <v>564</v>
      </c>
      <c r="C32" s="18" t="s">
        <v>571</v>
      </c>
      <c r="D32" s="8" t="s">
        <v>33</v>
      </c>
      <c r="E32" s="33">
        <v>20</v>
      </c>
      <c r="F32" s="8" t="s">
        <v>3</v>
      </c>
      <c r="G32" s="45"/>
      <c r="H32" s="9">
        <f t="shared" si="0"/>
        <v>0</v>
      </c>
      <c r="I32" s="50"/>
      <c r="J32" s="54">
        <f t="shared" si="2"/>
        <v>0</v>
      </c>
      <c r="K32" s="49">
        <f t="shared" si="1"/>
        <v>0</v>
      </c>
      <c r="L32" s="47"/>
    </row>
    <row r="33" spans="1:13" ht="27" customHeight="1" x14ac:dyDescent="0.2">
      <c r="A33" s="32">
        <v>31</v>
      </c>
      <c r="B33" s="17" t="s">
        <v>558</v>
      </c>
      <c r="C33" s="18" t="s">
        <v>557</v>
      </c>
      <c r="D33" s="8" t="s">
        <v>33</v>
      </c>
      <c r="E33" s="33">
        <v>50</v>
      </c>
      <c r="F33" s="8" t="s">
        <v>3</v>
      </c>
      <c r="G33" s="45"/>
      <c r="H33" s="9">
        <f t="shared" si="0"/>
        <v>0</v>
      </c>
      <c r="I33" s="50"/>
      <c r="J33" s="54">
        <f t="shared" si="2"/>
        <v>0</v>
      </c>
      <c r="K33" s="49">
        <f t="shared" si="1"/>
        <v>0</v>
      </c>
      <c r="L33" s="47"/>
    </row>
    <row r="34" spans="1:13" ht="79.900000000000006" customHeight="1" x14ac:dyDescent="0.2">
      <c r="A34" s="32">
        <v>32</v>
      </c>
      <c r="B34" s="17" t="s">
        <v>559</v>
      </c>
      <c r="C34" s="18" t="s">
        <v>560</v>
      </c>
      <c r="D34" s="8" t="s">
        <v>33</v>
      </c>
      <c r="E34" s="33">
        <v>573</v>
      </c>
      <c r="F34" s="8" t="s">
        <v>3</v>
      </c>
      <c r="G34" s="45"/>
      <c r="H34" s="9">
        <f t="shared" si="0"/>
        <v>0</v>
      </c>
      <c r="I34" s="50"/>
      <c r="J34" s="54">
        <f t="shared" si="2"/>
        <v>0</v>
      </c>
      <c r="K34" s="49">
        <f t="shared" si="1"/>
        <v>0</v>
      </c>
      <c r="L34" s="47"/>
    </row>
    <row r="35" spans="1:13" ht="53.45" customHeight="1" x14ac:dyDescent="0.2">
      <c r="A35" s="32">
        <v>33</v>
      </c>
      <c r="B35" s="17" t="s">
        <v>562</v>
      </c>
      <c r="C35" s="18" t="s">
        <v>561</v>
      </c>
      <c r="D35" s="8" t="s">
        <v>33</v>
      </c>
      <c r="E35" s="33">
        <v>70</v>
      </c>
      <c r="F35" s="8" t="s">
        <v>3</v>
      </c>
      <c r="G35" s="45"/>
      <c r="H35" s="9">
        <f t="shared" si="0"/>
        <v>0</v>
      </c>
      <c r="I35" s="50"/>
      <c r="J35" s="54">
        <f t="shared" si="2"/>
        <v>0</v>
      </c>
      <c r="K35" s="49">
        <f t="shared" si="1"/>
        <v>0</v>
      </c>
      <c r="L35" s="47"/>
    </row>
    <row r="36" spans="1:13" ht="53.45" customHeight="1" x14ac:dyDescent="0.2">
      <c r="A36" s="32">
        <v>34</v>
      </c>
      <c r="B36" s="17" t="s">
        <v>565</v>
      </c>
      <c r="C36" s="18" t="s">
        <v>553</v>
      </c>
      <c r="D36" s="8" t="s">
        <v>33</v>
      </c>
      <c r="E36" s="33">
        <v>50</v>
      </c>
      <c r="F36" s="8" t="s">
        <v>3</v>
      </c>
      <c r="G36" s="45"/>
      <c r="H36" s="9">
        <f t="shared" si="0"/>
        <v>0</v>
      </c>
      <c r="I36" s="50"/>
      <c r="J36" s="54">
        <f t="shared" si="2"/>
        <v>0</v>
      </c>
      <c r="K36" s="49">
        <f t="shared" si="1"/>
        <v>0</v>
      </c>
      <c r="L36" s="47"/>
    </row>
    <row r="37" spans="1:13" ht="30.75" customHeight="1" x14ac:dyDescent="0.2">
      <c r="A37" s="16"/>
      <c r="B37" s="31" t="s">
        <v>2</v>
      </c>
      <c r="C37" s="31"/>
      <c r="D37" s="31" t="s">
        <v>4</v>
      </c>
      <c r="E37" s="31" t="s">
        <v>4</v>
      </c>
      <c r="F37" s="31" t="s">
        <v>4</v>
      </c>
      <c r="G37" s="31" t="s">
        <v>4</v>
      </c>
      <c r="H37" s="9">
        <f>SUM(H6:H36)</f>
        <v>0</v>
      </c>
      <c r="I37" s="31" t="s">
        <v>4</v>
      </c>
      <c r="J37" s="31"/>
      <c r="K37" s="49">
        <f>SUM(K6:K36)</f>
        <v>0</v>
      </c>
      <c r="L37" s="31" t="s">
        <v>4</v>
      </c>
    </row>
    <row r="39" spans="1:13" x14ac:dyDescent="0.2">
      <c r="B39" s="21" t="s">
        <v>518</v>
      </c>
      <c r="C39" s="21"/>
      <c r="H39" s="34"/>
      <c r="I39" s="63"/>
      <c r="J39" s="63"/>
    </row>
    <row r="41" spans="1:13" x14ac:dyDescent="0.2">
      <c r="G41" s="88" t="s">
        <v>517</v>
      </c>
      <c r="H41" s="4"/>
      <c r="J41" s="84"/>
      <c r="K41" s="34" t="s">
        <v>515</v>
      </c>
      <c r="L41" s="84"/>
      <c r="M41" s="91"/>
    </row>
    <row r="42" spans="1:13" ht="22.15" customHeight="1" x14ac:dyDescent="0.2">
      <c r="G42" s="3"/>
      <c r="H42" s="3"/>
      <c r="I42" s="1"/>
      <c r="J42" s="84"/>
      <c r="K42" s="34" t="s">
        <v>516</v>
      </c>
      <c r="L42" s="85"/>
      <c r="M42" s="87"/>
    </row>
    <row r="45" spans="1:13" x14ac:dyDescent="0.2">
      <c r="B45" s="25"/>
      <c r="C45" s="25"/>
      <c r="E45" s="25"/>
    </row>
    <row r="46" spans="1:13" x14ac:dyDescent="0.2">
      <c r="B46" s="25"/>
      <c r="C46" s="25"/>
    </row>
  </sheetData>
  <sortState ref="B6:G26">
    <sortCondition ref="B6"/>
  </sortState>
  <mergeCells count="2">
    <mergeCell ref="B3:G3"/>
    <mergeCell ref="F2:H2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zoomScale="120" zoomScaleNormal="120" workbookViewId="0">
      <selection activeCell="G3" sqref="G3"/>
    </sheetView>
  </sheetViews>
  <sheetFormatPr defaultRowHeight="12.75" x14ac:dyDescent="0.2"/>
  <cols>
    <col min="1" max="1" width="4.42578125" customWidth="1"/>
    <col min="2" max="2" width="32.85546875" customWidth="1"/>
    <col min="3" max="3" width="21.85546875" customWidth="1"/>
    <col min="4" max="4" width="12.7109375" customWidth="1"/>
    <col min="5" max="5" width="8.7109375" customWidth="1"/>
    <col min="6" max="6" width="17.7109375" customWidth="1"/>
    <col min="7" max="7" width="12.42578125" customWidth="1"/>
    <col min="8" max="8" width="10.28515625" customWidth="1"/>
    <col min="9" max="9" width="11.42578125" customWidth="1"/>
    <col min="10" max="10" width="12.7109375" customWidth="1"/>
    <col min="11" max="11" width="13.140625" customWidth="1"/>
  </cols>
  <sheetData>
    <row r="1" spans="1:11" ht="16.5" customHeight="1" x14ac:dyDescent="0.2">
      <c r="B1" s="13" t="s">
        <v>5</v>
      </c>
      <c r="C1" s="13"/>
      <c r="D1" s="13" t="s">
        <v>628</v>
      </c>
    </row>
    <row r="2" spans="1:11" ht="17.25" customHeight="1" x14ac:dyDescent="0.2">
      <c r="B2" s="12"/>
      <c r="C2" s="12"/>
      <c r="D2" s="95" t="s">
        <v>621</v>
      </c>
      <c r="E2" s="95"/>
      <c r="F2" s="95"/>
      <c r="G2" s="12"/>
    </row>
    <row r="3" spans="1:11" ht="25.5" customHeight="1" x14ac:dyDescent="0.2">
      <c r="B3" s="93" t="s">
        <v>627</v>
      </c>
      <c r="C3" s="94"/>
      <c r="D3" s="94"/>
      <c r="E3" s="94"/>
      <c r="F3" s="94"/>
      <c r="G3" s="53"/>
      <c r="H3" s="51"/>
      <c r="I3" s="51"/>
      <c r="J3" s="51"/>
      <c r="K3" s="52"/>
    </row>
    <row r="4" spans="1:11" ht="25.5" customHeight="1" x14ac:dyDescent="0.2">
      <c r="B4" s="42">
        <v>1</v>
      </c>
      <c r="C4" s="42">
        <v>2</v>
      </c>
      <c r="D4" s="42">
        <v>3</v>
      </c>
      <c r="E4" s="42">
        <v>4</v>
      </c>
      <c r="F4" s="42">
        <v>5</v>
      </c>
      <c r="G4" s="42">
        <v>6</v>
      </c>
      <c r="H4" s="42">
        <v>7</v>
      </c>
      <c r="I4" s="42">
        <v>8</v>
      </c>
      <c r="J4" s="42">
        <v>9</v>
      </c>
      <c r="K4" s="42">
        <v>10</v>
      </c>
    </row>
    <row r="5" spans="1:11" ht="54" customHeight="1" x14ac:dyDescent="0.2">
      <c r="A5" s="6" t="s">
        <v>13</v>
      </c>
      <c r="B5" s="6" t="s">
        <v>10</v>
      </c>
      <c r="C5" s="6" t="s">
        <v>0</v>
      </c>
      <c r="D5" s="6" t="s">
        <v>12</v>
      </c>
      <c r="E5" s="6" t="s">
        <v>11</v>
      </c>
      <c r="F5" s="6" t="s">
        <v>118</v>
      </c>
      <c r="G5" s="6" t="s">
        <v>124</v>
      </c>
      <c r="H5" s="6" t="s">
        <v>119</v>
      </c>
      <c r="I5" s="6" t="s">
        <v>233</v>
      </c>
      <c r="J5" s="6" t="s">
        <v>229</v>
      </c>
      <c r="K5" s="46" t="s">
        <v>120</v>
      </c>
    </row>
    <row r="6" spans="1:11" ht="96.6" customHeight="1" x14ac:dyDescent="0.2">
      <c r="A6" s="36">
        <v>1</v>
      </c>
      <c r="B6" s="62" t="s">
        <v>428</v>
      </c>
      <c r="C6" s="8" t="s">
        <v>33</v>
      </c>
      <c r="D6" s="43">
        <v>240</v>
      </c>
      <c r="E6" s="8" t="s">
        <v>1</v>
      </c>
      <c r="F6" s="45"/>
      <c r="G6" s="9">
        <f t="shared" ref="G6:G43" si="0">D6*F6</f>
        <v>0</v>
      </c>
      <c r="H6" s="50"/>
      <c r="I6" s="54">
        <f>F6*H6%+F6</f>
        <v>0</v>
      </c>
      <c r="J6" s="49">
        <f>G6*H6%+G6</f>
        <v>0</v>
      </c>
      <c r="K6" s="47"/>
    </row>
    <row r="7" spans="1:11" ht="133.15" customHeight="1" x14ac:dyDescent="0.2">
      <c r="A7" s="36">
        <v>2</v>
      </c>
      <c r="B7" s="61" t="s">
        <v>510</v>
      </c>
      <c r="C7" s="8" t="s">
        <v>33</v>
      </c>
      <c r="D7" s="43">
        <v>240</v>
      </c>
      <c r="E7" s="6" t="s">
        <v>1</v>
      </c>
      <c r="F7" s="45"/>
      <c r="G7" s="9">
        <f t="shared" si="0"/>
        <v>0</v>
      </c>
      <c r="H7" s="50"/>
      <c r="I7" s="54">
        <f>F7*H7%+F7</f>
        <v>0</v>
      </c>
      <c r="J7" s="49">
        <f>G7*H7%+G7</f>
        <v>0</v>
      </c>
      <c r="K7" s="47"/>
    </row>
    <row r="8" spans="1:11" ht="84.75" customHeight="1" x14ac:dyDescent="0.2">
      <c r="A8" s="18">
        <v>3</v>
      </c>
      <c r="B8" s="62" t="s">
        <v>429</v>
      </c>
      <c r="C8" s="8" t="s">
        <v>33</v>
      </c>
      <c r="D8" s="43">
        <v>240</v>
      </c>
      <c r="E8" s="8" t="s">
        <v>1</v>
      </c>
      <c r="F8" s="45"/>
      <c r="G8" s="9">
        <f t="shared" si="0"/>
        <v>0</v>
      </c>
      <c r="H8" s="50"/>
      <c r="I8" s="54">
        <f t="shared" ref="I8:I43" si="1">F8*H8%+F8</f>
        <v>0</v>
      </c>
      <c r="J8" s="49">
        <f t="shared" ref="J8:J43" si="2">G8*H8%+G8</f>
        <v>0</v>
      </c>
      <c r="K8" s="47"/>
    </row>
    <row r="9" spans="1:11" ht="86.25" customHeight="1" x14ac:dyDescent="0.2">
      <c r="A9" s="36">
        <v>4</v>
      </c>
      <c r="B9" s="62" t="s">
        <v>348</v>
      </c>
      <c r="C9" s="8" t="s">
        <v>33</v>
      </c>
      <c r="D9" s="43">
        <v>4460</v>
      </c>
      <c r="E9" s="8" t="s">
        <v>1</v>
      </c>
      <c r="F9" s="45"/>
      <c r="G9" s="9">
        <f t="shared" si="0"/>
        <v>0</v>
      </c>
      <c r="H9" s="50"/>
      <c r="I9" s="54">
        <f t="shared" si="1"/>
        <v>0</v>
      </c>
      <c r="J9" s="49">
        <f t="shared" si="2"/>
        <v>0</v>
      </c>
      <c r="K9" s="47"/>
    </row>
    <row r="10" spans="1:11" ht="74.45" customHeight="1" x14ac:dyDescent="0.2">
      <c r="A10" s="36">
        <v>5</v>
      </c>
      <c r="B10" s="61" t="s">
        <v>444</v>
      </c>
      <c r="C10" s="8" t="s">
        <v>33</v>
      </c>
      <c r="D10" s="33">
        <v>1510</v>
      </c>
      <c r="E10" s="8" t="s">
        <v>1</v>
      </c>
      <c r="F10" s="45"/>
      <c r="G10" s="9">
        <f t="shared" si="0"/>
        <v>0</v>
      </c>
      <c r="H10" s="50"/>
      <c r="I10" s="54">
        <f t="shared" si="1"/>
        <v>0</v>
      </c>
      <c r="J10" s="49">
        <f t="shared" si="2"/>
        <v>0</v>
      </c>
      <c r="K10" s="47"/>
    </row>
    <row r="11" spans="1:11" ht="73.150000000000006" customHeight="1" x14ac:dyDescent="0.2">
      <c r="A11" s="18">
        <v>6</v>
      </c>
      <c r="B11" s="61" t="s">
        <v>445</v>
      </c>
      <c r="C11" s="8" t="s">
        <v>33</v>
      </c>
      <c r="D11" s="33">
        <v>1050</v>
      </c>
      <c r="E11" s="8" t="s">
        <v>1</v>
      </c>
      <c r="F11" s="45"/>
      <c r="G11" s="9">
        <f t="shared" si="0"/>
        <v>0</v>
      </c>
      <c r="H11" s="50"/>
      <c r="I11" s="54">
        <f t="shared" si="1"/>
        <v>0</v>
      </c>
      <c r="J11" s="49">
        <f t="shared" si="2"/>
        <v>0</v>
      </c>
      <c r="K11" s="47"/>
    </row>
    <row r="12" spans="1:11" ht="101.25" customHeight="1" x14ac:dyDescent="0.2">
      <c r="A12" s="36">
        <v>7</v>
      </c>
      <c r="B12" s="61" t="s">
        <v>225</v>
      </c>
      <c r="C12" s="8" t="s">
        <v>33</v>
      </c>
      <c r="D12" s="33">
        <v>2910</v>
      </c>
      <c r="E12" s="8" t="s">
        <v>1</v>
      </c>
      <c r="F12" s="45"/>
      <c r="G12" s="9">
        <f t="shared" si="0"/>
        <v>0</v>
      </c>
      <c r="H12" s="50"/>
      <c r="I12" s="54">
        <f t="shared" si="1"/>
        <v>0</v>
      </c>
      <c r="J12" s="49">
        <f t="shared" si="2"/>
        <v>0</v>
      </c>
      <c r="K12" s="47"/>
    </row>
    <row r="13" spans="1:11" ht="119.25" customHeight="1" x14ac:dyDescent="0.2">
      <c r="A13" s="36">
        <v>8</v>
      </c>
      <c r="B13" s="61" t="s">
        <v>416</v>
      </c>
      <c r="C13" s="8" t="s">
        <v>33</v>
      </c>
      <c r="D13" s="33">
        <v>160</v>
      </c>
      <c r="E13" s="8" t="s">
        <v>1</v>
      </c>
      <c r="F13" s="45"/>
      <c r="G13" s="9">
        <f t="shared" si="0"/>
        <v>0</v>
      </c>
      <c r="H13" s="50"/>
      <c r="I13" s="54">
        <f t="shared" si="1"/>
        <v>0</v>
      </c>
      <c r="J13" s="49">
        <f t="shared" si="2"/>
        <v>0</v>
      </c>
      <c r="K13" s="47"/>
    </row>
    <row r="14" spans="1:11" ht="159" customHeight="1" x14ac:dyDescent="0.2">
      <c r="A14" s="18">
        <v>9</v>
      </c>
      <c r="B14" s="61" t="s">
        <v>417</v>
      </c>
      <c r="C14" s="8" t="s">
        <v>33</v>
      </c>
      <c r="D14" s="33">
        <v>800</v>
      </c>
      <c r="E14" s="8" t="s">
        <v>1</v>
      </c>
      <c r="F14" s="45"/>
      <c r="G14" s="9">
        <f t="shared" si="0"/>
        <v>0</v>
      </c>
      <c r="H14" s="50"/>
      <c r="I14" s="54">
        <f t="shared" si="1"/>
        <v>0</v>
      </c>
      <c r="J14" s="49">
        <f t="shared" si="2"/>
        <v>0</v>
      </c>
      <c r="K14" s="47"/>
    </row>
    <row r="15" spans="1:11" ht="38.25" customHeight="1" x14ac:dyDescent="0.2">
      <c r="A15" s="36">
        <v>10</v>
      </c>
      <c r="B15" s="61" t="s">
        <v>221</v>
      </c>
      <c r="C15" s="8" t="s">
        <v>33</v>
      </c>
      <c r="D15" s="43">
        <v>660</v>
      </c>
      <c r="E15" s="8" t="s">
        <v>1</v>
      </c>
      <c r="F15" s="45"/>
      <c r="G15" s="9">
        <f t="shared" si="0"/>
        <v>0</v>
      </c>
      <c r="H15" s="50"/>
      <c r="I15" s="54">
        <f t="shared" si="1"/>
        <v>0</v>
      </c>
      <c r="J15" s="49">
        <f t="shared" si="2"/>
        <v>0</v>
      </c>
      <c r="K15" s="47"/>
    </row>
    <row r="16" spans="1:11" ht="33" customHeight="1" x14ac:dyDescent="0.2">
      <c r="A16" s="36">
        <v>11</v>
      </c>
      <c r="B16" s="61" t="s">
        <v>222</v>
      </c>
      <c r="C16" s="8" t="s">
        <v>33</v>
      </c>
      <c r="D16" s="33">
        <v>1840</v>
      </c>
      <c r="E16" s="8" t="s">
        <v>1</v>
      </c>
      <c r="F16" s="45"/>
      <c r="G16" s="9">
        <f t="shared" si="0"/>
        <v>0</v>
      </c>
      <c r="H16" s="50"/>
      <c r="I16" s="54">
        <f t="shared" si="1"/>
        <v>0</v>
      </c>
      <c r="J16" s="49">
        <f t="shared" si="2"/>
        <v>0</v>
      </c>
      <c r="K16" s="47"/>
    </row>
    <row r="17" spans="1:11" ht="36.75" customHeight="1" x14ac:dyDescent="0.2">
      <c r="A17" s="18">
        <v>12</v>
      </c>
      <c r="B17" s="61" t="s">
        <v>223</v>
      </c>
      <c r="C17" s="8" t="s">
        <v>33</v>
      </c>
      <c r="D17" s="33">
        <v>500</v>
      </c>
      <c r="E17" s="8" t="s">
        <v>1</v>
      </c>
      <c r="F17" s="45"/>
      <c r="G17" s="9">
        <f t="shared" si="0"/>
        <v>0</v>
      </c>
      <c r="H17" s="50"/>
      <c r="I17" s="54">
        <f t="shared" si="1"/>
        <v>0</v>
      </c>
      <c r="J17" s="49">
        <f t="shared" si="2"/>
        <v>0</v>
      </c>
      <c r="K17" s="47"/>
    </row>
    <row r="18" spans="1:11" ht="27.75" customHeight="1" x14ac:dyDescent="0.2">
      <c r="A18" s="36">
        <v>13</v>
      </c>
      <c r="B18" s="61" t="s">
        <v>114</v>
      </c>
      <c r="C18" s="8" t="s">
        <v>33</v>
      </c>
      <c r="D18" s="33">
        <v>5</v>
      </c>
      <c r="E18" s="8" t="s">
        <v>1</v>
      </c>
      <c r="F18" s="45"/>
      <c r="G18" s="9">
        <f t="shared" si="0"/>
        <v>0</v>
      </c>
      <c r="H18" s="50"/>
      <c r="I18" s="54">
        <f t="shared" si="1"/>
        <v>0</v>
      </c>
      <c r="J18" s="49">
        <f t="shared" si="2"/>
        <v>0</v>
      </c>
      <c r="K18" s="47"/>
    </row>
    <row r="19" spans="1:11" ht="27" customHeight="1" x14ac:dyDescent="0.2">
      <c r="A19" s="36">
        <v>14</v>
      </c>
      <c r="B19" s="61" t="s">
        <v>130</v>
      </c>
      <c r="C19" s="8" t="s">
        <v>33</v>
      </c>
      <c r="D19" s="33">
        <v>10</v>
      </c>
      <c r="E19" s="8" t="s">
        <v>1</v>
      </c>
      <c r="F19" s="45"/>
      <c r="G19" s="9">
        <f t="shared" si="0"/>
        <v>0</v>
      </c>
      <c r="H19" s="50"/>
      <c r="I19" s="54">
        <f t="shared" si="1"/>
        <v>0</v>
      </c>
      <c r="J19" s="49">
        <f t="shared" si="2"/>
        <v>0</v>
      </c>
      <c r="K19" s="47"/>
    </row>
    <row r="20" spans="1:11" ht="32.25" customHeight="1" x14ac:dyDescent="0.2">
      <c r="A20" s="18">
        <v>15</v>
      </c>
      <c r="B20" s="61" t="s">
        <v>224</v>
      </c>
      <c r="C20" s="8" t="s">
        <v>33</v>
      </c>
      <c r="D20" s="33">
        <v>8320</v>
      </c>
      <c r="E20" s="8" t="s">
        <v>1</v>
      </c>
      <c r="F20" s="45"/>
      <c r="G20" s="9">
        <f t="shared" si="0"/>
        <v>0</v>
      </c>
      <c r="H20" s="50"/>
      <c r="I20" s="54">
        <f t="shared" si="1"/>
        <v>0</v>
      </c>
      <c r="J20" s="49">
        <f t="shared" si="2"/>
        <v>0</v>
      </c>
      <c r="K20" s="47"/>
    </row>
    <row r="21" spans="1:11" ht="24.95" customHeight="1" x14ac:dyDescent="0.2">
      <c r="A21" s="36">
        <v>16</v>
      </c>
      <c r="B21" s="61" t="s">
        <v>131</v>
      </c>
      <c r="C21" s="8" t="s">
        <v>33</v>
      </c>
      <c r="D21" s="33">
        <v>120</v>
      </c>
      <c r="E21" s="8" t="s">
        <v>1</v>
      </c>
      <c r="F21" s="45"/>
      <c r="G21" s="9">
        <f t="shared" si="0"/>
        <v>0</v>
      </c>
      <c r="H21" s="50"/>
      <c r="I21" s="54">
        <f t="shared" si="1"/>
        <v>0</v>
      </c>
      <c r="J21" s="49">
        <f t="shared" si="2"/>
        <v>0</v>
      </c>
      <c r="K21" s="47"/>
    </row>
    <row r="22" spans="1:11" ht="35.25" customHeight="1" x14ac:dyDescent="0.2">
      <c r="A22" s="36">
        <v>17</v>
      </c>
      <c r="B22" s="61" t="s">
        <v>413</v>
      </c>
      <c r="C22" s="8" t="s">
        <v>33</v>
      </c>
      <c r="D22" s="33">
        <v>120</v>
      </c>
      <c r="E22" s="8" t="s">
        <v>1</v>
      </c>
      <c r="F22" s="45"/>
      <c r="G22" s="9">
        <f t="shared" si="0"/>
        <v>0</v>
      </c>
      <c r="H22" s="50"/>
      <c r="I22" s="54">
        <f t="shared" si="1"/>
        <v>0</v>
      </c>
      <c r="J22" s="49">
        <f t="shared" si="2"/>
        <v>0</v>
      </c>
      <c r="K22" s="47"/>
    </row>
    <row r="23" spans="1:11" ht="33.75" customHeight="1" x14ac:dyDescent="0.2">
      <c r="A23" s="18">
        <v>18</v>
      </c>
      <c r="B23" s="61" t="s">
        <v>412</v>
      </c>
      <c r="C23" s="8" t="s">
        <v>33</v>
      </c>
      <c r="D23" s="33">
        <v>120</v>
      </c>
      <c r="E23" s="8" t="s">
        <v>1</v>
      </c>
      <c r="F23" s="45"/>
      <c r="G23" s="9">
        <f t="shared" si="0"/>
        <v>0</v>
      </c>
      <c r="H23" s="50"/>
      <c r="I23" s="54">
        <f t="shared" si="1"/>
        <v>0</v>
      </c>
      <c r="J23" s="49">
        <f t="shared" si="2"/>
        <v>0</v>
      </c>
      <c r="K23" s="47"/>
    </row>
    <row r="24" spans="1:11" ht="33.75" customHeight="1" x14ac:dyDescent="0.2">
      <c r="A24" s="36">
        <v>19</v>
      </c>
      <c r="B24" s="61" t="s">
        <v>414</v>
      </c>
      <c r="C24" s="8" t="s">
        <v>33</v>
      </c>
      <c r="D24" s="33">
        <v>4115</v>
      </c>
      <c r="E24" s="8" t="s">
        <v>1</v>
      </c>
      <c r="F24" s="45"/>
      <c r="G24" s="9">
        <f t="shared" si="0"/>
        <v>0</v>
      </c>
      <c r="H24" s="50"/>
      <c r="I24" s="54">
        <f t="shared" si="1"/>
        <v>0</v>
      </c>
      <c r="J24" s="49">
        <f t="shared" si="2"/>
        <v>0</v>
      </c>
      <c r="K24" s="47"/>
    </row>
    <row r="25" spans="1:11" ht="24.95" customHeight="1" x14ac:dyDescent="0.2">
      <c r="A25" s="36">
        <v>20</v>
      </c>
      <c r="B25" s="61" t="s">
        <v>381</v>
      </c>
      <c r="C25" s="8" t="s">
        <v>33</v>
      </c>
      <c r="D25" s="33">
        <v>5</v>
      </c>
      <c r="E25" s="8" t="s">
        <v>1</v>
      </c>
      <c r="F25" s="45"/>
      <c r="G25" s="9">
        <f t="shared" si="0"/>
        <v>0</v>
      </c>
      <c r="H25" s="50"/>
      <c r="I25" s="54">
        <f t="shared" si="1"/>
        <v>0</v>
      </c>
      <c r="J25" s="49">
        <f t="shared" si="2"/>
        <v>0</v>
      </c>
      <c r="K25" s="47"/>
    </row>
    <row r="26" spans="1:11" ht="24.95" customHeight="1" x14ac:dyDescent="0.2">
      <c r="A26" s="18">
        <v>21</v>
      </c>
      <c r="B26" s="61" t="s">
        <v>108</v>
      </c>
      <c r="C26" s="8" t="s">
        <v>33</v>
      </c>
      <c r="D26" s="33">
        <v>5</v>
      </c>
      <c r="E26" s="8" t="s">
        <v>1</v>
      </c>
      <c r="F26" s="45"/>
      <c r="G26" s="9">
        <f t="shared" si="0"/>
        <v>0</v>
      </c>
      <c r="H26" s="50"/>
      <c r="I26" s="54">
        <f t="shared" si="1"/>
        <v>0</v>
      </c>
      <c r="J26" s="49">
        <f t="shared" si="2"/>
        <v>0</v>
      </c>
      <c r="K26" s="47"/>
    </row>
    <row r="27" spans="1:11" ht="34.5" customHeight="1" x14ac:dyDescent="0.2">
      <c r="A27" s="36">
        <v>22</v>
      </c>
      <c r="B27" s="61" t="s">
        <v>195</v>
      </c>
      <c r="C27" s="8" t="s">
        <v>33</v>
      </c>
      <c r="D27" s="33">
        <v>5</v>
      </c>
      <c r="E27" s="8" t="s">
        <v>1</v>
      </c>
      <c r="F27" s="45"/>
      <c r="G27" s="9">
        <f t="shared" si="0"/>
        <v>0</v>
      </c>
      <c r="H27" s="50"/>
      <c r="I27" s="54">
        <f t="shared" si="1"/>
        <v>0</v>
      </c>
      <c r="J27" s="49">
        <f t="shared" si="2"/>
        <v>0</v>
      </c>
      <c r="K27" s="47"/>
    </row>
    <row r="28" spans="1:11" ht="24.95" customHeight="1" x14ac:dyDescent="0.2">
      <c r="A28" s="36">
        <v>23</v>
      </c>
      <c r="B28" s="61" t="s">
        <v>194</v>
      </c>
      <c r="C28" s="8" t="s">
        <v>33</v>
      </c>
      <c r="D28" s="33">
        <v>2</v>
      </c>
      <c r="E28" s="8" t="s">
        <v>1</v>
      </c>
      <c r="F28" s="45"/>
      <c r="G28" s="9">
        <f t="shared" si="0"/>
        <v>0</v>
      </c>
      <c r="H28" s="50"/>
      <c r="I28" s="54">
        <f t="shared" si="1"/>
        <v>0</v>
      </c>
      <c r="J28" s="49">
        <f t="shared" si="2"/>
        <v>0</v>
      </c>
      <c r="K28" s="47"/>
    </row>
    <row r="29" spans="1:11" ht="28.5" customHeight="1" x14ac:dyDescent="0.2">
      <c r="A29" s="18">
        <v>24</v>
      </c>
      <c r="B29" s="61" t="s">
        <v>193</v>
      </c>
      <c r="C29" s="8" t="s">
        <v>33</v>
      </c>
      <c r="D29" s="33">
        <v>5</v>
      </c>
      <c r="E29" s="8" t="s">
        <v>3</v>
      </c>
      <c r="F29" s="45"/>
      <c r="G29" s="9">
        <f t="shared" si="0"/>
        <v>0</v>
      </c>
      <c r="H29" s="50"/>
      <c r="I29" s="54">
        <f t="shared" si="1"/>
        <v>0</v>
      </c>
      <c r="J29" s="49">
        <f t="shared" si="2"/>
        <v>0</v>
      </c>
      <c r="K29" s="47"/>
    </row>
    <row r="30" spans="1:11" ht="24.95" customHeight="1" x14ac:dyDescent="0.2">
      <c r="A30" s="36">
        <v>25</v>
      </c>
      <c r="B30" s="61" t="s">
        <v>101</v>
      </c>
      <c r="C30" s="8" t="s">
        <v>33</v>
      </c>
      <c r="D30" s="33">
        <v>1</v>
      </c>
      <c r="E30" s="8" t="s">
        <v>3</v>
      </c>
      <c r="F30" s="45"/>
      <c r="G30" s="9">
        <f t="shared" si="0"/>
        <v>0</v>
      </c>
      <c r="H30" s="50"/>
      <c r="I30" s="54">
        <f t="shared" si="1"/>
        <v>0</v>
      </c>
      <c r="J30" s="49">
        <f t="shared" si="2"/>
        <v>0</v>
      </c>
      <c r="K30" s="47"/>
    </row>
    <row r="31" spans="1:11" ht="24.95" customHeight="1" x14ac:dyDescent="0.2">
      <c r="A31" s="36">
        <v>26</v>
      </c>
      <c r="B31" s="61" t="s">
        <v>113</v>
      </c>
      <c r="C31" s="8" t="s">
        <v>33</v>
      </c>
      <c r="D31" s="33">
        <v>194</v>
      </c>
      <c r="E31" s="8" t="s">
        <v>3</v>
      </c>
      <c r="F31" s="45"/>
      <c r="G31" s="9">
        <f t="shared" si="0"/>
        <v>0</v>
      </c>
      <c r="H31" s="50"/>
      <c r="I31" s="54">
        <f t="shared" si="1"/>
        <v>0</v>
      </c>
      <c r="J31" s="49">
        <f t="shared" si="2"/>
        <v>0</v>
      </c>
      <c r="K31" s="47"/>
    </row>
    <row r="32" spans="1:11" ht="32.25" customHeight="1" x14ac:dyDescent="0.2">
      <c r="A32" s="18">
        <v>27</v>
      </c>
      <c r="B32" s="61" t="s">
        <v>133</v>
      </c>
      <c r="C32" s="8" t="s">
        <v>33</v>
      </c>
      <c r="D32" s="33">
        <v>20</v>
      </c>
      <c r="E32" s="8" t="s">
        <v>1</v>
      </c>
      <c r="F32" s="45"/>
      <c r="G32" s="9">
        <f t="shared" si="0"/>
        <v>0</v>
      </c>
      <c r="H32" s="50"/>
      <c r="I32" s="54">
        <f t="shared" si="1"/>
        <v>0</v>
      </c>
      <c r="J32" s="49">
        <f t="shared" si="2"/>
        <v>0</v>
      </c>
      <c r="K32" s="47"/>
    </row>
    <row r="33" spans="1:12" ht="24.95" customHeight="1" x14ac:dyDescent="0.2">
      <c r="A33" s="36">
        <v>28</v>
      </c>
      <c r="B33" s="61" t="s">
        <v>132</v>
      </c>
      <c r="C33" s="8" t="s">
        <v>33</v>
      </c>
      <c r="D33" s="33">
        <v>1</v>
      </c>
      <c r="E33" s="8" t="s">
        <v>3</v>
      </c>
      <c r="F33" s="45"/>
      <c r="G33" s="9">
        <f t="shared" si="0"/>
        <v>0</v>
      </c>
      <c r="H33" s="50"/>
      <c r="I33" s="54">
        <f t="shared" si="1"/>
        <v>0</v>
      </c>
      <c r="J33" s="49">
        <f t="shared" si="2"/>
        <v>0</v>
      </c>
      <c r="K33" s="47"/>
    </row>
    <row r="34" spans="1:12" ht="27.75" customHeight="1" x14ac:dyDescent="0.2">
      <c r="A34" s="36">
        <v>29</v>
      </c>
      <c r="B34" s="61" t="s">
        <v>83</v>
      </c>
      <c r="C34" s="8" t="s">
        <v>33</v>
      </c>
      <c r="D34" s="33">
        <v>5</v>
      </c>
      <c r="E34" s="8" t="s">
        <v>3</v>
      </c>
      <c r="F34" s="45"/>
      <c r="G34" s="9">
        <f t="shared" si="0"/>
        <v>0</v>
      </c>
      <c r="H34" s="50"/>
      <c r="I34" s="54">
        <f t="shared" si="1"/>
        <v>0</v>
      </c>
      <c r="J34" s="49">
        <f t="shared" si="2"/>
        <v>0</v>
      </c>
      <c r="K34" s="47"/>
    </row>
    <row r="35" spans="1:12" ht="24.95" customHeight="1" x14ac:dyDescent="0.2">
      <c r="A35" s="18">
        <v>30</v>
      </c>
      <c r="B35" s="61" t="s">
        <v>107</v>
      </c>
      <c r="C35" s="8" t="s">
        <v>33</v>
      </c>
      <c r="D35" s="33">
        <v>10</v>
      </c>
      <c r="E35" s="8" t="s">
        <v>1</v>
      </c>
      <c r="F35" s="45"/>
      <c r="G35" s="9">
        <f t="shared" si="0"/>
        <v>0</v>
      </c>
      <c r="H35" s="50"/>
      <c r="I35" s="54">
        <f t="shared" si="1"/>
        <v>0</v>
      </c>
      <c r="J35" s="49">
        <f t="shared" si="2"/>
        <v>0</v>
      </c>
      <c r="K35" s="47"/>
    </row>
    <row r="36" spans="1:12" ht="124.15" customHeight="1" x14ac:dyDescent="0.2">
      <c r="A36" s="36">
        <v>31</v>
      </c>
      <c r="B36" s="61" t="s">
        <v>511</v>
      </c>
      <c r="C36" s="8" t="s">
        <v>33</v>
      </c>
      <c r="D36" s="33">
        <v>930</v>
      </c>
      <c r="E36" s="8" t="s">
        <v>1</v>
      </c>
      <c r="F36" s="45"/>
      <c r="G36" s="9">
        <f t="shared" si="0"/>
        <v>0</v>
      </c>
      <c r="H36" s="50"/>
      <c r="I36" s="54">
        <f t="shared" si="1"/>
        <v>0</v>
      </c>
      <c r="J36" s="49">
        <f t="shared" si="2"/>
        <v>0</v>
      </c>
      <c r="K36" s="47"/>
    </row>
    <row r="37" spans="1:12" ht="90" customHeight="1" x14ac:dyDescent="0.2">
      <c r="A37" s="36">
        <v>32</v>
      </c>
      <c r="B37" s="61" t="s">
        <v>462</v>
      </c>
      <c r="C37" s="8" t="s">
        <v>33</v>
      </c>
      <c r="D37" s="33">
        <v>710</v>
      </c>
      <c r="E37" s="8" t="s">
        <v>1</v>
      </c>
      <c r="F37" s="45"/>
      <c r="G37" s="9">
        <f t="shared" si="0"/>
        <v>0</v>
      </c>
      <c r="H37" s="50"/>
      <c r="I37" s="54">
        <f t="shared" si="1"/>
        <v>0</v>
      </c>
      <c r="J37" s="49">
        <f t="shared" si="2"/>
        <v>0</v>
      </c>
      <c r="K37" s="47"/>
    </row>
    <row r="38" spans="1:12" ht="111" customHeight="1" x14ac:dyDescent="0.2">
      <c r="A38" s="18">
        <v>33</v>
      </c>
      <c r="B38" s="61" t="s">
        <v>226</v>
      </c>
      <c r="C38" s="8" t="s">
        <v>33</v>
      </c>
      <c r="D38" s="33">
        <v>160</v>
      </c>
      <c r="E38" s="8" t="s">
        <v>1</v>
      </c>
      <c r="F38" s="45"/>
      <c r="G38" s="9">
        <f t="shared" si="0"/>
        <v>0</v>
      </c>
      <c r="H38" s="50"/>
      <c r="I38" s="54">
        <f t="shared" si="1"/>
        <v>0</v>
      </c>
      <c r="J38" s="49">
        <f t="shared" si="2"/>
        <v>0</v>
      </c>
      <c r="K38" s="47"/>
    </row>
    <row r="39" spans="1:12" ht="46.9" customHeight="1" x14ac:dyDescent="0.2">
      <c r="A39" s="36">
        <v>34</v>
      </c>
      <c r="B39" s="61" t="s">
        <v>446</v>
      </c>
      <c r="C39" s="8" t="s">
        <v>33</v>
      </c>
      <c r="D39" s="33">
        <v>60</v>
      </c>
      <c r="E39" s="8" t="s">
        <v>1</v>
      </c>
      <c r="F39" s="45"/>
      <c r="G39" s="9">
        <f t="shared" si="0"/>
        <v>0</v>
      </c>
      <c r="H39" s="50"/>
      <c r="I39" s="54">
        <f t="shared" si="1"/>
        <v>0</v>
      </c>
      <c r="J39" s="49">
        <f t="shared" si="2"/>
        <v>0</v>
      </c>
      <c r="K39" s="47"/>
    </row>
    <row r="40" spans="1:12" ht="33" customHeight="1" x14ac:dyDescent="0.2">
      <c r="A40" s="36">
        <v>35</v>
      </c>
      <c r="B40" s="61" t="s">
        <v>447</v>
      </c>
      <c r="C40" s="8" t="s">
        <v>33</v>
      </c>
      <c r="D40" s="33">
        <v>700</v>
      </c>
      <c r="E40" s="8" t="s">
        <v>1</v>
      </c>
      <c r="F40" s="45"/>
      <c r="G40" s="9">
        <f t="shared" si="0"/>
        <v>0</v>
      </c>
      <c r="H40" s="50"/>
      <c r="I40" s="54">
        <f t="shared" si="1"/>
        <v>0</v>
      </c>
      <c r="J40" s="49">
        <f t="shared" si="2"/>
        <v>0</v>
      </c>
      <c r="K40" s="47"/>
    </row>
    <row r="41" spans="1:12" ht="33" customHeight="1" x14ac:dyDescent="0.2">
      <c r="A41" s="18">
        <v>36</v>
      </c>
      <c r="B41" s="61" t="s">
        <v>448</v>
      </c>
      <c r="C41" s="8" t="s">
        <v>33</v>
      </c>
      <c r="D41" s="33">
        <v>40</v>
      </c>
      <c r="E41" s="8" t="s">
        <v>1</v>
      </c>
      <c r="F41" s="45"/>
      <c r="G41" s="9">
        <f t="shared" si="0"/>
        <v>0</v>
      </c>
      <c r="H41" s="50"/>
      <c r="I41" s="54">
        <f t="shared" si="1"/>
        <v>0</v>
      </c>
      <c r="J41" s="49">
        <f t="shared" si="2"/>
        <v>0</v>
      </c>
      <c r="K41" s="47"/>
    </row>
    <row r="42" spans="1:12" ht="131.25" customHeight="1" x14ac:dyDescent="0.2">
      <c r="A42" s="36">
        <v>37</v>
      </c>
      <c r="B42" s="61" t="s">
        <v>415</v>
      </c>
      <c r="C42" s="8" t="s">
        <v>33</v>
      </c>
      <c r="D42" s="33">
        <v>240</v>
      </c>
      <c r="E42" s="8" t="s">
        <v>1</v>
      </c>
      <c r="F42" s="45"/>
      <c r="G42" s="9">
        <f t="shared" si="0"/>
        <v>0</v>
      </c>
      <c r="H42" s="50"/>
      <c r="I42" s="54">
        <f t="shared" si="1"/>
        <v>0</v>
      </c>
      <c r="J42" s="49">
        <f t="shared" si="2"/>
        <v>0</v>
      </c>
      <c r="K42" s="47"/>
    </row>
    <row r="43" spans="1:12" ht="24.95" customHeight="1" x14ac:dyDescent="0.2">
      <c r="A43" s="36">
        <v>38</v>
      </c>
      <c r="B43" s="61" t="s">
        <v>104</v>
      </c>
      <c r="C43" s="8" t="s">
        <v>33</v>
      </c>
      <c r="D43" s="33">
        <v>1000</v>
      </c>
      <c r="E43" s="8" t="s">
        <v>3</v>
      </c>
      <c r="F43" s="45"/>
      <c r="G43" s="9">
        <f t="shared" si="0"/>
        <v>0</v>
      </c>
      <c r="H43" s="50"/>
      <c r="I43" s="54">
        <f t="shared" si="1"/>
        <v>0</v>
      </c>
      <c r="J43" s="49">
        <f t="shared" si="2"/>
        <v>0</v>
      </c>
      <c r="K43" s="47"/>
    </row>
    <row r="44" spans="1:12" ht="33" customHeight="1" x14ac:dyDescent="0.2">
      <c r="A44" s="16"/>
      <c r="B44" s="31" t="s">
        <v>2</v>
      </c>
      <c r="C44" s="31" t="s">
        <v>4</v>
      </c>
      <c r="D44" s="31" t="s">
        <v>4</v>
      </c>
      <c r="E44" s="31" t="s">
        <v>4</v>
      </c>
      <c r="F44" s="31" t="s">
        <v>4</v>
      </c>
      <c r="G44" s="9">
        <f>SUM(G6:G43)</f>
        <v>0</v>
      </c>
      <c r="H44" s="31" t="s">
        <v>4</v>
      </c>
      <c r="I44" s="31"/>
      <c r="J44" s="49">
        <f>SUM(J6:J43)</f>
        <v>0</v>
      </c>
      <c r="K44" s="31" t="s">
        <v>4</v>
      </c>
    </row>
    <row r="45" spans="1:12" x14ac:dyDescent="0.2">
      <c r="H45" s="34"/>
      <c r="I45" s="34"/>
      <c r="J45" s="34"/>
    </row>
    <row r="46" spans="1:12" x14ac:dyDescent="0.2">
      <c r="B46" t="s">
        <v>94</v>
      </c>
      <c r="F46" s="88" t="s">
        <v>517</v>
      </c>
      <c r="G46" s="4"/>
      <c r="I46" s="84"/>
      <c r="J46" s="34" t="s">
        <v>515</v>
      </c>
      <c r="K46" s="84"/>
      <c r="L46" s="91"/>
    </row>
    <row r="47" spans="1:12" ht="22.9" customHeight="1" x14ac:dyDescent="0.2">
      <c r="F47" s="3"/>
      <c r="G47" s="3"/>
      <c r="H47" s="1"/>
      <c r="I47" s="84"/>
      <c r="J47" s="34" t="s">
        <v>516</v>
      </c>
      <c r="K47" s="85"/>
      <c r="L47" s="87"/>
    </row>
    <row r="50" spans="2:3" x14ac:dyDescent="0.2">
      <c r="B50" s="25"/>
      <c r="C50" s="25"/>
    </row>
    <row r="51" spans="2:3" x14ac:dyDescent="0.2">
      <c r="B51" s="25"/>
    </row>
  </sheetData>
  <sortState ref="B6:K45">
    <sortCondition ref="B6"/>
  </sortState>
  <mergeCells count="2">
    <mergeCell ref="B3:F3"/>
    <mergeCell ref="D2:F2"/>
  </mergeCells>
  <pageMargins left="0.7" right="0.7" top="0.75" bottom="0.75" header="0.3" footer="0.3"/>
  <pageSetup paperSize="9" scale="96" fitToHeight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130" zoomScaleNormal="130" workbookViewId="0">
      <selection activeCell="G3" sqref="G3"/>
    </sheetView>
  </sheetViews>
  <sheetFormatPr defaultRowHeight="12.75" x14ac:dyDescent="0.2"/>
  <cols>
    <col min="1" max="1" width="5.7109375" customWidth="1"/>
    <col min="2" max="2" width="26.140625" customWidth="1"/>
    <col min="3" max="3" width="23.28515625" customWidth="1"/>
    <col min="4" max="4" width="8.28515625" customWidth="1"/>
    <col min="5" max="5" width="11" customWidth="1"/>
    <col min="6" max="6" width="18.42578125" customWidth="1"/>
    <col min="7" max="7" width="12.5703125" customWidth="1"/>
    <col min="8" max="8" width="10.85546875" customWidth="1"/>
    <col min="9" max="9" width="11.42578125" customWidth="1"/>
    <col min="10" max="10" width="11.5703125" customWidth="1"/>
    <col min="11" max="11" width="11.42578125" customWidth="1"/>
  </cols>
  <sheetData>
    <row r="1" spans="1:11" x14ac:dyDescent="0.2">
      <c r="A1" s="30"/>
      <c r="B1" s="29" t="s">
        <v>5</v>
      </c>
      <c r="C1" s="29"/>
      <c r="D1" s="29" t="s">
        <v>629</v>
      </c>
      <c r="F1" s="29"/>
      <c r="G1" s="30"/>
    </row>
    <row r="2" spans="1:11" x14ac:dyDescent="0.2">
      <c r="B2" s="13"/>
      <c r="C2" s="13"/>
      <c r="D2" s="95" t="s">
        <v>621</v>
      </c>
      <c r="E2" s="95"/>
      <c r="F2" s="95"/>
      <c r="G2" s="13"/>
    </row>
    <row r="3" spans="1:11" ht="22.5" customHeight="1" x14ac:dyDescent="0.2">
      <c r="B3" s="93" t="s">
        <v>630</v>
      </c>
      <c r="C3" s="94"/>
      <c r="D3" s="94"/>
      <c r="E3" s="94"/>
      <c r="F3" s="94"/>
      <c r="G3" s="53"/>
      <c r="H3" s="51"/>
      <c r="I3" s="51"/>
      <c r="J3" s="51"/>
      <c r="K3" s="52"/>
    </row>
    <row r="4" spans="1:11" ht="26.25" customHeight="1" x14ac:dyDescent="0.2">
      <c r="B4" s="42">
        <v>1</v>
      </c>
      <c r="C4" s="42">
        <v>2</v>
      </c>
      <c r="D4" s="42">
        <v>3</v>
      </c>
      <c r="E4" s="42">
        <v>4</v>
      </c>
      <c r="F4" s="42">
        <v>5</v>
      </c>
      <c r="G4" s="42">
        <v>6</v>
      </c>
      <c r="H4" s="42">
        <v>7</v>
      </c>
      <c r="I4" s="42">
        <v>8</v>
      </c>
      <c r="J4" s="42">
        <v>9</v>
      </c>
      <c r="K4" s="42">
        <v>10</v>
      </c>
    </row>
    <row r="5" spans="1:11" ht="38.25" x14ac:dyDescent="0.2">
      <c r="A5" s="6" t="s">
        <v>13</v>
      </c>
      <c r="B5" s="6" t="s">
        <v>10</v>
      </c>
      <c r="C5" s="6" t="s">
        <v>0</v>
      </c>
      <c r="D5" s="6" t="s">
        <v>11</v>
      </c>
      <c r="E5" s="6" t="s">
        <v>12</v>
      </c>
      <c r="F5" s="6" t="s">
        <v>118</v>
      </c>
      <c r="G5" s="6" t="s">
        <v>124</v>
      </c>
      <c r="H5" s="6" t="s">
        <v>119</v>
      </c>
      <c r="I5" s="6" t="s">
        <v>233</v>
      </c>
      <c r="J5" s="6" t="s">
        <v>229</v>
      </c>
      <c r="K5" s="46" t="s">
        <v>120</v>
      </c>
    </row>
    <row r="6" spans="1:11" ht="45.6" customHeight="1" x14ac:dyDescent="0.2">
      <c r="A6" s="32">
        <v>1</v>
      </c>
      <c r="B6" s="17" t="s">
        <v>134</v>
      </c>
      <c r="C6" s="8" t="s">
        <v>34</v>
      </c>
      <c r="D6" s="8" t="s">
        <v>3</v>
      </c>
      <c r="E6" s="33">
        <v>464</v>
      </c>
      <c r="F6" s="45"/>
      <c r="G6" s="9">
        <f t="shared" ref="G6:G32" si="0">(E6*F6)</f>
        <v>0</v>
      </c>
      <c r="H6" s="50"/>
      <c r="I6" s="54">
        <f t="shared" ref="I6:I32" si="1">F6*H6%+F6</f>
        <v>0</v>
      </c>
      <c r="J6" s="49">
        <f t="shared" ref="J6:J32" si="2">G6*H6%+G6</f>
        <v>0</v>
      </c>
      <c r="K6" s="47"/>
    </row>
    <row r="7" spans="1:11" ht="50.25" customHeight="1" x14ac:dyDescent="0.2">
      <c r="A7" s="32">
        <v>2</v>
      </c>
      <c r="B7" s="17" t="s">
        <v>135</v>
      </c>
      <c r="C7" s="8" t="s">
        <v>34</v>
      </c>
      <c r="D7" s="8" t="s">
        <v>3</v>
      </c>
      <c r="E7" s="33">
        <v>5386</v>
      </c>
      <c r="F7" s="45"/>
      <c r="G7" s="9">
        <f t="shared" si="0"/>
        <v>0</v>
      </c>
      <c r="H7" s="50"/>
      <c r="I7" s="54">
        <f t="shared" si="1"/>
        <v>0</v>
      </c>
      <c r="J7" s="49">
        <f t="shared" si="2"/>
        <v>0</v>
      </c>
      <c r="K7" s="47"/>
    </row>
    <row r="8" spans="1:11" ht="33.75" customHeight="1" x14ac:dyDescent="0.2">
      <c r="A8" s="32">
        <v>3</v>
      </c>
      <c r="B8" s="17" t="s">
        <v>139</v>
      </c>
      <c r="C8" s="8" t="s">
        <v>34</v>
      </c>
      <c r="D8" s="8" t="s">
        <v>3</v>
      </c>
      <c r="E8" s="33">
        <v>5</v>
      </c>
      <c r="F8" s="45"/>
      <c r="G8" s="9">
        <f t="shared" si="0"/>
        <v>0</v>
      </c>
      <c r="H8" s="50"/>
      <c r="I8" s="54">
        <f t="shared" si="1"/>
        <v>0</v>
      </c>
      <c r="J8" s="49">
        <f t="shared" si="2"/>
        <v>0</v>
      </c>
      <c r="K8" s="47"/>
    </row>
    <row r="9" spans="1:11" ht="50.45" customHeight="1" x14ac:dyDescent="0.2">
      <c r="A9" s="32">
        <v>4</v>
      </c>
      <c r="B9" s="17" t="s">
        <v>75</v>
      </c>
      <c r="C9" s="8" t="s">
        <v>34</v>
      </c>
      <c r="D9" s="8" t="s">
        <v>3</v>
      </c>
      <c r="E9" s="33">
        <v>45</v>
      </c>
      <c r="F9" s="45"/>
      <c r="G9" s="9">
        <f t="shared" si="0"/>
        <v>0</v>
      </c>
      <c r="H9" s="50"/>
      <c r="I9" s="54">
        <f t="shared" si="1"/>
        <v>0</v>
      </c>
      <c r="J9" s="49">
        <f t="shared" si="2"/>
        <v>0</v>
      </c>
      <c r="K9" s="47"/>
    </row>
    <row r="10" spans="1:11" ht="32.450000000000003" customHeight="1" x14ac:dyDescent="0.2">
      <c r="A10" s="32">
        <v>5</v>
      </c>
      <c r="B10" s="17" t="s">
        <v>61</v>
      </c>
      <c r="C10" s="8" t="s">
        <v>34</v>
      </c>
      <c r="D10" s="8" t="s">
        <v>3</v>
      </c>
      <c r="E10" s="33">
        <v>80</v>
      </c>
      <c r="F10" s="45"/>
      <c r="G10" s="9">
        <f t="shared" si="0"/>
        <v>0</v>
      </c>
      <c r="H10" s="50"/>
      <c r="I10" s="54">
        <f t="shared" si="1"/>
        <v>0</v>
      </c>
      <c r="J10" s="49">
        <f t="shared" si="2"/>
        <v>0</v>
      </c>
      <c r="K10" s="47"/>
    </row>
    <row r="11" spans="1:11" ht="33.6" customHeight="1" x14ac:dyDescent="0.2">
      <c r="A11" s="32">
        <v>6</v>
      </c>
      <c r="B11" s="17" t="s">
        <v>78</v>
      </c>
      <c r="C11" s="8" t="s">
        <v>34</v>
      </c>
      <c r="D11" s="8" t="s">
        <v>3</v>
      </c>
      <c r="E11" s="33">
        <v>5</v>
      </c>
      <c r="F11" s="45"/>
      <c r="G11" s="9">
        <f t="shared" si="0"/>
        <v>0</v>
      </c>
      <c r="H11" s="50"/>
      <c r="I11" s="54">
        <f t="shared" si="1"/>
        <v>0</v>
      </c>
      <c r="J11" s="49">
        <f t="shared" si="2"/>
        <v>0</v>
      </c>
      <c r="K11" s="47"/>
    </row>
    <row r="12" spans="1:11" ht="88.9" customHeight="1" x14ac:dyDescent="0.2">
      <c r="A12" s="32">
        <v>7</v>
      </c>
      <c r="B12" s="17" t="s">
        <v>74</v>
      </c>
      <c r="C12" s="8" t="s">
        <v>34</v>
      </c>
      <c r="D12" s="8" t="s">
        <v>3</v>
      </c>
      <c r="E12" s="33">
        <v>1154</v>
      </c>
      <c r="F12" s="45"/>
      <c r="G12" s="9">
        <f t="shared" si="0"/>
        <v>0</v>
      </c>
      <c r="H12" s="50"/>
      <c r="I12" s="54">
        <f t="shared" si="1"/>
        <v>0</v>
      </c>
      <c r="J12" s="49">
        <f t="shared" si="2"/>
        <v>0</v>
      </c>
      <c r="K12" s="47"/>
    </row>
    <row r="13" spans="1:11" ht="42" customHeight="1" x14ac:dyDescent="0.2">
      <c r="A13" s="32">
        <v>8</v>
      </c>
      <c r="B13" s="17" t="s">
        <v>72</v>
      </c>
      <c r="C13" s="8" t="s">
        <v>34</v>
      </c>
      <c r="D13" s="8" t="s">
        <v>3</v>
      </c>
      <c r="E13" s="33">
        <v>868</v>
      </c>
      <c r="F13" s="45"/>
      <c r="G13" s="9">
        <f t="shared" si="0"/>
        <v>0</v>
      </c>
      <c r="H13" s="50"/>
      <c r="I13" s="54">
        <f t="shared" si="1"/>
        <v>0</v>
      </c>
      <c r="J13" s="49">
        <f t="shared" si="2"/>
        <v>0</v>
      </c>
      <c r="K13" s="47"/>
    </row>
    <row r="14" spans="1:11" ht="31.5" customHeight="1" x14ac:dyDescent="0.2">
      <c r="A14" s="32">
        <v>9</v>
      </c>
      <c r="B14" s="17" t="s">
        <v>77</v>
      </c>
      <c r="C14" s="8" t="s">
        <v>34</v>
      </c>
      <c r="D14" s="8" t="s">
        <v>3</v>
      </c>
      <c r="E14" s="33">
        <v>1</v>
      </c>
      <c r="F14" s="45"/>
      <c r="G14" s="9">
        <f t="shared" si="0"/>
        <v>0</v>
      </c>
      <c r="H14" s="50"/>
      <c r="I14" s="54">
        <f t="shared" si="1"/>
        <v>0</v>
      </c>
      <c r="J14" s="49">
        <f t="shared" si="2"/>
        <v>0</v>
      </c>
      <c r="K14" s="47"/>
    </row>
    <row r="15" spans="1:11" ht="31.5" customHeight="1" x14ac:dyDescent="0.2">
      <c r="A15" s="32">
        <v>10</v>
      </c>
      <c r="B15" s="17" t="s">
        <v>76</v>
      </c>
      <c r="C15" s="8" t="s">
        <v>34</v>
      </c>
      <c r="D15" s="8" t="s">
        <v>3</v>
      </c>
      <c r="E15" s="33">
        <v>1</v>
      </c>
      <c r="F15" s="45"/>
      <c r="G15" s="9">
        <f t="shared" si="0"/>
        <v>0</v>
      </c>
      <c r="H15" s="50"/>
      <c r="I15" s="54">
        <f t="shared" si="1"/>
        <v>0</v>
      </c>
      <c r="J15" s="49">
        <f t="shared" si="2"/>
        <v>0</v>
      </c>
      <c r="K15" s="47"/>
    </row>
    <row r="16" spans="1:11" ht="35.450000000000003" customHeight="1" x14ac:dyDescent="0.2">
      <c r="A16" s="32">
        <v>11</v>
      </c>
      <c r="B16" s="17" t="s">
        <v>73</v>
      </c>
      <c r="C16" s="8" t="s">
        <v>34</v>
      </c>
      <c r="D16" s="8" t="s">
        <v>3</v>
      </c>
      <c r="E16" s="33">
        <v>990</v>
      </c>
      <c r="F16" s="45"/>
      <c r="G16" s="9">
        <f t="shared" si="0"/>
        <v>0</v>
      </c>
      <c r="H16" s="50"/>
      <c r="I16" s="54">
        <f t="shared" si="1"/>
        <v>0</v>
      </c>
      <c r="J16" s="49">
        <f t="shared" si="2"/>
        <v>0</v>
      </c>
      <c r="K16" s="47"/>
    </row>
    <row r="17" spans="1:11" ht="35.25" customHeight="1" x14ac:dyDescent="0.2">
      <c r="A17" s="32">
        <v>12</v>
      </c>
      <c r="B17" s="17" t="s">
        <v>138</v>
      </c>
      <c r="C17" s="8" t="s">
        <v>34</v>
      </c>
      <c r="D17" s="8" t="s">
        <v>3</v>
      </c>
      <c r="E17" s="33">
        <v>662</v>
      </c>
      <c r="F17" s="45"/>
      <c r="G17" s="9">
        <f t="shared" si="0"/>
        <v>0</v>
      </c>
      <c r="H17" s="50"/>
      <c r="I17" s="54">
        <f t="shared" si="1"/>
        <v>0</v>
      </c>
      <c r="J17" s="49">
        <f t="shared" si="2"/>
        <v>0</v>
      </c>
      <c r="K17" s="47"/>
    </row>
    <row r="18" spans="1:11" ht="36" customHeight="1" x14ac:dyDescent="0.2">
      <c r="A18" s="32">
        <v>13</v>
      </c>
      <c r="B18" s="17" t="s">
        <v>377</v>
      </c>
      <c r="C18" s="8" t="s">
        <v>34</v>
      </c>
      <c r="D18" s="8" t="s">
        <v>3</v>
      </c>
      <c r="E18" s="33">
        <v>70</v>
      </c>
      <c r="F18" s="45"/>
      <c r="G18" s="9">
        <f t="shared" si="0"/>
        <v>0</v>
      </c>
      <c r="H18" s="50"/>
      <c r="I18" s="54">
        <f t="shared" si="1"/>
        <v>0</v>
      </c>
      <c r="J18" s="49">
        <f t="shared" si="2"/>
        <v>0</v>
      </c>
      <c r="K18" s="47"/>
    </row>
    <row r="19" spans="1:11" ht="27.6" customHeight="1" x14ac:dyDescent="0.2">
      <c r="A19" s="32">
        <v>14</v>
      </c>
      <c r="B19" s="17" t="s">
        <v>383</v>
      </c>
      <c r="C19" s="8" t="s">
        <v>34</v>
      </c>
      <c r="D19" s="8" t="s">
        <v>3</v>
      </c>
      <c r="E19" s="33">
        <v>36</v>
      </c>
      <c r="F19" s="45"/>
      <c r="G19" s="9">
        <f t="shared" si="0"/>
        <v>0</v>
      </c>
      <c r="H19" s="50"/>
      <c r="I19" s="54">
        <f t="shared" si="1"/>
        <v>0</v>
      </c>
      <c r="J19" s="49">
        <f t="shared" si="2"/>
        <v>0</v>
      </c>
      <c r="K19" s="47"/>
    </row>
    <row r="20" spans="1:11" ht="21" customHeight="1" x14ac:dyDescent="0.2">
      <c r="A20" s="32">
        <v>15</v>
      </c>
      <c r="B20" s="17" t="s">
        <v>384</v>
      </c>
      <c r="C20" s="8" t="s">
        <v>34</v>
      </c>
      <c r="D20" s="8" t="s">
        <v>3</v>
      </c>
      <c r="E20" s="33">
        <v>72</v>
      </c>
      <c r="F20" s="45"/>
      <c r="G20" s="9">
        <f t="shared" si="0"/>
        <v>0</v>
      </c>
      <c r="H20" s="50"/>
      <c r="I20" s="54">
        <f t="shared" si="1"/>
        <v>0</v>
      </c>
      <c r="J20" s="49">
        <f t="shared" si="2"/>
        <v>0</v>
      </c>
      <c r="K20" s="47"/>
    </row>
    <row r="21" spans="1:11" ht="36.6" customHeight="1" x14ac:dyDescent="0.2">
      <c r="A21" s="32">
        <v>16</v>
      </c>
      <c r="B21" s="17" t="s">
        <v>382</v>
      </c>
      <c r="C21" s="8" t="s">
        <v>34</v>
      </c>
      <c r="D21" s="8" t="s">
        <v>3</v>
      </c>
      <c r="E21" s="33">
        <v>950</v>
      </c>
      <c r="F21" s="45"/>
      <c r="G21" s="9">
        <f t="shared" si="0"/>
        <v>0</v>
      </c>
      <c r="H21" s="50"/>
      <c r="I21" s="54">
        <f t="shared" si="1"/>
        <v>0</v>
      </c>
      <c r="J21" s="49">
        <f t="shared" si="2"/>
        <v>0</v>
      </c>
      <c r="K21" s="47"/>
    </row>
    <row r="22" spans="1:11" ht="19.899999999999999" customHeight="1" x14ac:dyDescent="0.2">
      <c r="A22" s="32">
        <v>17</v>
      </c>
      <c r="B22" s="17" t="s">
        <v>500</v>
      </c>
      <c r="C22" s="8" t="s">
        <v>34</v>
      </c>
      <c r="D22" s="8" t="s">
        <v>3</v>
      </c>
      <c r="E22" s="33">
        <v>10</v>
      </c>
      <c r="F22" s="45"/>
      <c r="G22" s="9">
        <f t="shared" si="0"/>
        <v>0</v>
      </c>
      <c r="H22" s="50"/>
      <c r="I22" s="54">
        <f t="shared" si="1"/>
        <v>0</v>
      </c>
      <c r="J22" s="49">
        <f t="shared" si="2"/>
        <v>0</v>
      </c>
      <c r="K22" s="47"/>
    </row>
    <row r="23" spans="1:11" ht="33.6" customHeight="1" x14ac:dyDescent="0.2">
      <c r="A23" s="32">
        <v>18</v>
      </c>
      <c r="B23" s="17" t="s">
        <v>386</v>
      </c>
      <c r="C23" s="8" t="s">
        <v>34</v>
      </c>
      <c r="D23" s="8" t="s">
        <v>3</v>
      </c>
      <c r="E23" s="33">
        <v>1664</v>
      </c>
      <c r="F23" s="45"/>
      <c r="G23" s="9">
        <f t="shared" si="0"/>
        <v>0</v>
      </c>
      <c r="H23" s="50"/>
      <c r="I23" s="54">
        <f t="shared" si="1"/>
        <v>0</v>
      </c>
      <c r="J23" s="49">
        <f t="shared" si="2"/>
        <v>0</v>
      </c>
      <c r="K23" s="47"/>
    </row>
    <row r="24" spans="1:11" ht="27.6" customHeight="1" x14ac:dyDescent="0.2">
      <c r="A24" s="32">
        <v>19</v>
      </c>
      <c r="B24" s="17" t="s">
        <v>385</v>
      </c>
      <c r="C24" s="8" t="s">
        <v>34</v>
      </c>
      <c r="D24" s="8" t="s">
        <v>3</v>
      </c>
      <c r="E24" s="33">
        <v>10</v>
      </c>
      <c r="F24" s="45"/>
      <c r="G24" s="9">
        <f t="shared" si="0"/>
        <v>0</v>
      </c>
      <c r="H24" s="50"/>
      <c r="I24" s="54">
        <f t="shared" si="1"/>
        <v>0</v>
      </c>
      <c r="J24" s="49">
        <f t="shared" si="2"/>
        <v>0</v>
      </c>
      <c r="K24" s="47"/>
    </row>
    <row r="25" spans="1:11" ht="27.6" customHeight="1" x14ac:dyDescent="0.2">
      <c r="A25" s="32">
        <v>20</v>
      </c>
      <c r="B25" s="17" t="s">
        <v>501</v>
      </c>
      <c r="C25" s="8" t="s">
        <v>34</v>
      </c>
      <c r="D25" s="8" t="s">
        <v>3</v>
      </c>
      <c r="E25" s="33">
        <v>10</v>
      </c>
      <c r="F25" s="45"/>
      <c r="G25" s="9">
        <f t="shared" si="0"/>
        <v>0</v>
      </c>
      <c r="H25" s="50"/>
      <c r="I25" s="54">
        <f t="shared" si="1"/>
        <v>0</v>
      </c>
      <c r="J25" s="49">
        <f t="shared" si="2"/>
        <v>0</v>
      </c>
      <c r="K25" s="47"/>
    </row>
    <row r="26" spans="1:11" ht="38.450000000000003" customHeight="1" x14ac:dyDescent="0.2">
      <c r="A26" s="32">
        <v>21</v>
      </c>
      <c r="B26" s="17" t="s">
        <v>79</v>
      </c>
      <c r="C26" s="8" t="s">
        <v>34</v>
      </c>
      <c r="D26" s="8" t="s">
        <v>3</v>
      </c>
      <c r="E26" s="33">
        <v>1506</v>
      </c>
      <c r="F26" s="45"/>
      <c r="G26" s="9">
        <f t="shared" si="0"/>
        <v>0</v>
      </c>
      <c r="H26" s="50"/>
      <c r="I26" s="54">
        <f t="shared" si="1"/>
        <v>0</v>
      </c>
      <c r="J26" s="49">
        <f t="shared" si="2"/>
        <v>0</v>
      </c>
      <c r="K26" s="47"/>
    </row>
    <row r="27" spans="1:11" ht="26.45" customHeight="1" x14ac:dyDescent="0.2">
      <c r="A27" s="32">
        <v>22</v>
      </c>
      <c r="B27" s="17" t="s">
        <v>137</v>
      </c>
      <c r="C27" s="8" t="s">
        <v>34</v>
      </c>
      <c r="D27" s="8" t="s">
        <v>3</v>
      </c>
      <c r="E27" s="33">
        <v>302</v>
      </c>
      <c r="F27" s="45"/>
      <c r="G27" s="9">
        <f t="shared" si="0"/>
        <v>0</v>
      </c>
      <c r="H27" s="50"/>
      <c r="I27" s="54">
        <f t="shared" si="1"/>
        <v>0</v>
      </c>
      <c r="J27" s="49">
        <f t="shared" si="2"/>
        <v>0</v>
      </c>
      <c r="K27" s="47"/>
    </row>
    <row r="28" spans="1:11" ht="28.9" customHeight="1" x14ac:dyDescent="0.2">
      <c r="A28" s="32">
        <v>23</v>
      </c>
      <c r="B28" s="17" t="s">
        <v>431</v>
      </c>
      <c r="C28" s="8" t="s">
        <v>34</v>
      </c>
      <c r="D28" s="8" t="s">
        <v>3</v>
      </c>
      <c r="E28" s="33">
        <v>20</v>
      </c>
      <c r="F28" s="45"/>
      <c r="G28" s="9">
        <f t="shared" si="0"/>
        <v>0</v>
      </c>
      <c r="H28" s="50"/>
      <c r="I28" s="54">
        <f t="shared" si="1"/>
        <v>0</v>
      </c>
      <c r="J28" s="49">
        <f t="shared" si="2"/>
        <v>0</v>
      </c>
      <c r="K28" s="47"/>
    </row>
    <row r="29" spans="1:11" ht="71.45" customHeight="1" x14ac:dyDescent="0.2">
      <c r="A29" s="32">
        <v>24</v>
      </c>
      <c r="B29" s="17" t="s">
        <v>80</v>
      </c>
      <c r="C29" s="8" t="s">
        <v>34</v>
      </c>
      <c r="D29" s="8" t="s">
        <v>3</v>
      </c>
      <c r="E29" s="33">
        <v>140</v>
      </c>
      <c r="F29" s="45"/>
      <c r="G29" s="9">
        <f t="shared" si="0"/>
        <v>0</v>
      </c>
      <c r="H29" s="50"/>
      <c r="I29" s="54">
        <f t="shared" si="1"/>
        <v>0</v>
      </c>
      <c r="J29" s="49">
        <f t="shared" si="2"/>
        <v>0</v>
      </c>
      <c r="K29" s="47"/>
    </row>
    <row r="30" spans="1:11" ht="37.9" customHeight="1" x14ac:dyDescent="0.2">
      <c r="A30" s="32">
        <v>25</v>
      </c>
      <c r="B30" s="17" t="s">
        <v>136</v>
      </c>
      <c r="C30" s="8" t="s">
        <v>34</v>
      </c>
      <c r="D30" s="8" t="s">
        <v>3</v>
      </c>
      <c r="E30" s="33">
        <v>1950</v>
      </c>
      <c r="F30" s="45"/>
      <c r="G30" s="9">
        <f t="shared" si="0"/>
        <v>0</v>
      </c>
      <c r="H30" s="50"/>
      <c r="I30" s="54">
        <f t="shared" si="1"/>
        <v>0</v>
      </c>
      <c r="J30" s="49">
        <f t="shared" si="2"/>
        <v>0</v>
      </c>
      <c r="K30" s="47"/>
    </row>
    <row r="31" spans="1:11" ht="34.9" customHeight="1" x14ac:dyDescent="0.2">
      <c r="A31" s="32">
        <v>26</v>
      </c>
      <c r="B31" s="17" t="s">
        <v>62</v>
      </c>
      <c r="C31" s="8" t="s">
        <v>34</v>
      </c>
      <c r="D31" s="8" t="s">
        <v>3</v>
      </c>
      <c r="E31" s="33">
        <v>10</v>
      </c>
      <c r="F31" s="45"/>
      <c r="G31" s="9">
        <f t="shared" si="0"/>
        <v>0</v>
      </c>
      <c r="H31" s="50"/>
      <c r="I31" s="54">
        <f t="shared" si="1"/>
        <v>0</v>
      </c>
      <c r="J31" s="49">
        <f t="shared" si="2"/>
        <v>0</v>
      </c>
      <c r="K31" s="47"/>
    </row>
    <row r="32" spans="1:11" ht="20.45" customHeight="1" x14ac:dyDescent="0.2">
      <c r="A32" s="32">
        <v>27</v>
      </c>
      <c r="B32" s="38" t="s">
        <v>433</v>
      </c>
      <c r="C32" s="8" t="s">
        <v>34</v>
      </c>
      <c r="D32" s="8" t="s">
        <v>3</v>
      </c>
      <c r="E32" s="33">
        <v>5</v>
      </c>
      <c r="F32" s="45"/>
      <c r="G32" s="9">
        <f t="shared" si="0"/>
        <v>0</v>
      </c>
      <c r="H32" s="50"/>
      <c r="I32" s="54">
        <f t="shared" si="1"/>
        <v>0</v>
      </c>
      <c r="J32" s="49">
        <f t="shared" si="2"/>
        <v>0</v>
      </c>
      <c r="K32" s="47"/>
    </row>
    <row r="33" spans="1:12" x14ac:dyDescent="0.2">
      <c r="A33" s="19"/>
      <c r="B33" s="31" t="s">
        <v>2</v>
      </c>
      <c r="C33" s="31" t="s">
        <v>4</v>
      </c>
      <c r="D33" s="31" t="s">
        <v>4</v>
      </c>
      <c r="E33" s="31" t="s">
        <v>4</v>
      </c>
      <c r="F33" s="31" t="s">
        <v>4</v>
      </c>
      <c r="G33" s="9">
        <f>SUM(G6:G32)</f>
        <v>0</v>
      </c>
      <c r="H33" s="31" t="s">
        <v>4</v>
      </c>
      <c r="I33" s="31"/>
      <c r="J33" s="77">
        <f>SUM(J6:J32)</f>
        <v>0</v>
      </c>
      <c r="K33" s="31" t="s">
        <v>4</v>
      </c>
    </row>
    <row r="35" spans="1:12" x14ac:dyDescent="0.2">
      <c r="B35" t="s">
        <v>60</v>
      </c>
    </row>
    <row r="36" spans="1:12" x14ac:dyDescent="0.2">
      <c r="B36" t="s">
        <v>519</v>
      </c>
    </row>
    <row r="37" spans="1:12" x14ac:dyDescent="0.2">
      <c r="B37" t="s">
        <v>512</v>
      </c>
      <c r="F37" s="88" t="s">
        <v>517</v>
      </c>
      <c r="G37" s="4"/>
      <c r="I37" s="84"/>
      <c r="J37" s="34" t="s">
        <v>515</v>
      </c>
      <c r="K37" s="84"/>
      <c r="L37" s="91"/>
    </row>
    <row r="38" spans="1:12" ht="21.6" customHeight="1" x14ac:dyDescent="0.2">
      <c r="F38" s="3"/>
      <c r="G38" s="3"/>
      <c r="H38" s="1"/>
      <c r="I38" s="84"/>
      <c r="J38" s="34" t="s">
        <v>516</v>
      </c>
      <c r="K38" s="85"/>
      <c r="L38" s="87"/>
    </row>
  </sheetData>
  <sortState ref="B6:K31">
    <sortCondition ref="B6"/>
  </sortState>
  <mergeCells count="2">
    <mergeCell ref="B3:F3"/>
    <mergeCell ref="D2:F2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7"/>
  <sheetViews>
    <sheetView zoomScale="120" zoomScaleNormal="120" workbookViewId="0">
      <selection activeCell="B3" sqref="B3:F3"/>
    </sheetView>
  </sheetViews>
  <sheetFormatPr defaultRowHeight="12.75" x14ac:dyDescent="0.2"/>
  <cols>
    <col min="1" max="1" width="5.85546875" customWidth="1"/>
    <col min="2" max="2" width="34.42578125" customWidth="1"/>
    <col min="3" max="3" width="19.28515625" customWidth="1"/>
    <col min="4" max="4" width="11.85546875" customWidth="1"/>
    <col min="5" max="5" width="7" customWidth="1"/>
    <col min="6" max="6" width="11.28515625" customWidth="1"/>
    <col min="7" max="7" width="16.42578125" customWidth="1"/>
    <col min="8" max="8" width="11.42578125" customWidth="1"/>
    <col min="9" max="9" width="9.7109375" customWidth="1"/>
    <col min="10" max="10" width="11.140625" customWidth="1"/>
    <col min="11" max="11" width="11" customWidth="1"/>
    <col min="12" max="12" width="10.85546875" customWidth="1"/>
  </cols>
  <sheetData>
    <row r="1" spans="1:16" x14ac:dyDescent="0.2">
      <c r="B1" s="13" t="s">
        <v>5</v>
      </c>
      <c r="C1" s="13"/>
      <c r="E1" s="13" t="s">
        <v>631</v>
      </c>
    </row>
    <row r="2" spans="1:16" x14ac:dyDescent="0.2">
      <c r="E2" s="95" t="s">
        <v>621</v>
      </c>
      <c r="F2" s="95"/>
      <c r="G2" s="95"/>
      <c r="H2" s="55"/>
      <c r="I2" s="55"/>
      <c r="J2" s="55"/>
    </row>
    <row r="3" spans="1:16" ht="27" customHeight="1" x14ac:dyDescent="0.2">
      <c r="B3" s="99" t="s">
        <v>632</v>
      </c>
      <c r="C3" s="100"/>
      <c r="D3" s="100"/>
      <c r="E3" s="100"/>
      <c r="F3" s="100"/>
      <c r="G3" s="101"/>
      <c r="H3" s="101"/>
      <c r="I3" s="101"/>
      <c r="J3" s="101"/>
      <c r="K3" s="102"/>
      <c r="L3" s="56"/>
    </row>
    <row r="4" spans="1:16" ht="30" customHeight="1" x14ac:dyDescent="0.2">
      <c r="A4" s="65"/>
      <c r="B4" s="41">
        <v>1</v>
      </c>
      <c r="C4" s="41">
        <v>2</v>
      </c>
      <c r="D4" s="64">
        <v>3</v>
      </c>
      <c r="E4" s="41">
        <v>4</v>
      </c>
      <c r="F4" s="41">
        <v>5</v>
      </c>
      <c r="G4" s="64">
        <v>6</v>
      </c>
      <c r="H4" s="41">
        <v>7</v>
      </c>
      <c r="I4" s="41">
        <v>8</v>
      </c>
      <c r="J4" s="64">
        <v>9</v>
      </c>
      <c r="K4" s="41">
        <v>10</v>
      </c>
      <c r="L4" s="41">
        <v>11</v>
      </c>
      <c r="M4" s="5"/>
      <c r="N4" s="5"/>
      <c r="O4" s="5"/>
      <c r="P4" s="5"/>
    </row>
    <row r="5" spans="1:16" ht="38.25" x14ac:dyDescent="0.2">
      <c r="A5" s="57" t="s">
        <v>13</v>
      </c>
      <c r="B5" s="57" t="s">
        <v>10</v>
      </c>
      <c r="C5" s="57" t="s">
        <v>0</v>
      </c>
      <c r="D5" s="57" t="s">
        <v>14</v>
      </c>
      <c r="E5" s="57" t="s">
        <v>11</v>
      </c>
      <c r="F5" s="57" t="s">
        <v>12</v>
      </c>
      <c r="G5" s="57" t="s">
        <v>118</v>
      </c>
      <c r="H5" s="6" t="s">
        <v>124</v>
      </c>
      <c r="I5" s="44" t="s">
        <v>119</v>
      </c>
      <c r="J5" s="57" t="s">
        <v>233</v>
      </c>
      <c r="K5" s="44" t="s">
        <v>234</v>
      </c>
      <c r="L5" s="44" t="s">
        <v>120</v>
      </c>
    </row>
    <row r="6" spans="1:16" ht="33.75" customHeight="1" x14ac:dyDescent="0.2">
      <c r="A6" s="32">
        <v>1</v>
      </c>
      <c r="B6" s="58" t="s">
        <v>453</v>
      </c>
      <c r="C6" s="8" t="s">
        <v>34</v>
      </c>
      <c r="D6" s="6" t="s">
        <v>90</v>
      </c>
      <c r="E6" s="6" t="s">
        <v>1</v>
      </c>
      <c r="F6" s="33">
        <v>276</v>
      </c>
      <c r="G6" s="59"/>
      <c r="H6" s="8">
        <f t="shared" ref="H6:H66" si="0">F6*G6</f>
        <v>0</v>
      </c>
      <c r="I6" s="59"/>
      <c r="J6" s="66">
        <f t="shared" ref="J6:J66" si="1">G6*I6%+G6</f>
        <v>0</v>
      </c>
      <c r="K6" s="8">
        <f t="shared" ref="K6:K66" si="2">H6*I6%+H6</f>
        <v>0</v>
      </c>
      <c r="L6" s="60"/>
    </row>
    <row r="7" spans="1:16" ht="33.75" customHeight="1" x14ac:dyDescent="0.2">
      <c r="A7" s="32">
        <v>2</v>
      </c>
      <c r="B7" s="58" t="s">
        <v>387</v>
      </c>
      <c r="C7" s="8" t="s">
        <v>34</v>
      </c>
      <c r="D7" s="8" t="s">
        <v>110</v>
      </c>
      <c r="E7" s="8" t="s">
        <v>1</v>
      </c>
      <c r="F7" s="33">
        <v>154</v>
      </c>
      <c r="G7" s="59"/>
      <c r="H7" s="8">
        <f t="shared" si="0"/>
        <v>0</v>
      </c>
      <c r="I7" s="59"/>
      <c r="J7" s="66">
        <f t="shared" si="1"/>
        <v>0</v>
      </c>
      <c r="K7" s="8">
        <f t="shared" si="2"/>
        <v>0</v>
      </c>
      <c r="L7" s="60"/>
      <c r="N7" s="23"/>
      <c r="O7" s="24">
        <v>6</v>
      </c>
      <c r="P7" s="24">
        <v>4</v>
      </c>
    </row>
    <row r="8" spans="1:16" ht="38.450000000000003" customHeight="1" x14ac:dyDescent="0.2">
      <c r="A8" s="32">
        <v>3</v>
      </c>
      <c r="B8" s="58" t="s">
        <v>573</v>
      </c>
      <c r="C8" s="8" t="s">
        <v>34</v>
      </c>
      <c r="D8" s="8" t="s">
        <v>53</v>
      </c>
      <c r="E8" s="8" t="s">
        <v>1</v>
      </c>
      <c r="F8" s="33">
        <v>160</v>
      </c>
      <c r="G8" s="59"/>
      <c r="H8" s="8">
        <f t="shared" si="0"/>
        <v>0</v>
      </c>
      <c r="I8" s="59"/>
      <c r="J8" s="66">
        <f t="shared" si="1"/>
        <v>0</v>
      </c>
      <c r="K8" s="8">
        <f t="shared" si="2"/>
        <v>0</v>
      </c>
      <c r="L8" s="60"/>
      <c r="N8" s="23"/>
      <c r="O8" s="24">
        <v>6</v>
      </c>
      <c r="P8" s="24">
        <v>4</v>
      </c>
    </row>
    <row r="9" spans="1:16" ht="108" customHeight="1" x14ac:dyDescent="0.2">
      <c r="A9" s="32">
        <v>4</v>
      </c>
      <c r="B9" s="58" t="s">
        <v>509</v>
      </c>
      <c r="C9" s="8" t="s">
        <v>34</v>
      </c>
      <c r="D9" s="8" t="s">
        <v>18</v>
      </c>
      <c r="E9" s="8" t="s">
        <v>1</v>
      </c>
      <c r="F9" s="33">
        <v>70</v>
      </c>
      <c r="G9" s="59"/>
      <c r="H9" s="8">
        <f t="shared" si="0"/>
        <v>0</v>
      </c>
      <c r="I9" s="59"/>
      <c r="J9" s="66">
        <f t="shared" si="1"/>
        <v>0</v>
      </c>
      <c r="K9" s="8">
        <f t="shared" si="2"/>
        <v>0</v>
      </c>
      <c r="L9" s="60"/>
      <c r="N9" s="23">
        <f>(M9/O9)</f>
        <v>0</v>
      </c>
      <c r="O9" s="24">
        <v>6</v>
      </c>
      <c r="P9" s="24">
        <v>4</v>
      </c>
    </row>
    <row r="10" spans="1:16" ht="30" customHeight="1" x14ac:dyDescent="0.2">
      <c r="A10" s="32">
        <v>5</v>
      </c>
      <c r="B10" s="58" t="s">
        <v>619</v>
      </c>
      <c r="C10" s="8" t="s">
        <v>34</v>
      </c>
      <c r="D10" s="8" t="s">
        <v>18</v>
      </c>
      <c r="E10" s="8" t="s">
        <v>1</v>
      </c>
      <c r="F10" s="33">
        <v>175</v>
      </c>
      <c r="G10" s="59"/>
      <c r="H10" s="8">
        <f t="shared" si="0"/>
        <v>0</v>
      </c>
      <c r="I10" s="59"/>
      <c r="J10" s="66">
        <f t="shared" si="1"/>
        <v>0</v>
      </c>
      <c r="K10" s="8">
        <f t="shared" si="2"/>
        <v>0</v>
      </c>
      <c r="L10" s="60"/>
      <c r="N10" s="23"/>
      <c r="O10" s="24"/>
      <c r="P10" s="24"/>
    </row>
    <row r="11" spans="1:16" ht="28.5" customHeight="1" x14ac:dyDescent="0.2">
      <c r="A11" s="32">
        <v>6</v>
      </c>
      <c r="B11" s="58" t="s">
        <v>70</v>
      </c>
      <c r="C11" s="8" t="s">
        <v>34</v>
      </c>
      <c r="D11" s="8" t="s">
        <v>17</v>
      </c>
      <c r="E11" s="8" t="s">
        <v>1</v>
      </c>
      <c r="F11" s="33">
        <v>2</v>
      </c>
      <c r="G11" s="59"/>
      <c r="H11" s="8">
        <f t="shared" si="0"/>
        <v>0</v>
      </c>
      <c r="I11" s="59"/>
      <c r="J11" s="66">
        <f t="shared" si="1"/>
        <v>0</v>
      </c>
      <c r="K11" s="8">
        <f t="shared" si="2"/>
        <v>0</v>
      </c>
      <c r="L11" s="60"/>
      <c r="N11" s="23"/>
      <c r="O11" s="24"/>
      <c r="P11" s="24"/>
    </row>
    <row r="12" spans="1:16" ht="24.75" customHeight="1" x14ac:dyDescent="0.2">
      <c r="A12" s="32">
        <v>7</v>
      </c>
      <c r="B12" s="58" t="s">
        <v>70</v>
      </c>
      <c r="C12" s="8" t="s">
        <v>34</v>
      </c>
      <c r="D12" s="8" t="s">
        <v>15</v>
      </c>
      <c r="E12" s="8" t="s">
        <v>3</v>
      </c>
      <c r="F12" s="33">
        <v>3</v>
      </c>
      <c r="G12" s="59"/>
      <c r="H12" s="8">
        <f t="shared" si="0"/>
        <v>0</v>
      </c>
      <c r="I12" s="59"/>
      <c r="J12" s="66">
        <f t="shared" si="1"/>
        <v>0</v>
      </c>
      <c r="K12" s="8">
        <f t="shared" si="2"/>
        <v>0</v>
      </c>
      <c r="L12" s="60"/>
      <c r="N12" s="23"/>
      <c r="O12" s="24"/>
      <c r="P12" s="24"/>
    </row>
    <row r="13" spans="1:16" ht="76.5" customHeight="1" x14ac:dyDescent="0.2">
      <c r="A13" s="32">
        <v>8</v>
      </c>
      <c r="B13" s="58" t="s">
        <v>205</v>
      </c>
      <c r="C13" s="8" t="s">
        <v>34</v>
      </c>
      <c r="D13" s="8" t="s">
        <v>44</v>
      </c>
      <c r="E13" s="8" t="s">
        <v>1</v>
      </c>
      <c r="F13" s="33">
        <v>332</v>
      </c>
      <c r="G13" s="59"/>
      <c r="H13" s="8">
        <f t="shared" si="0"/>
        <v>0</v>
      </c>
      <c r="I13" s="59"/>
      <c r="J13" s="66">
        <f t="shared" si="1"/>
        <v>0</v>
      </c>
      <c r="K13" s="8">
        <f t="shared" si="2"/>
        <v>0</v>
      </c>
      <c r="L13" s="60"/>
      <c r="N13" s="23">
        <f>(M13/O13)</f>
        <v>0</v>
      </c>
      <c r="O13" s="24">
        <v>6</v>
      </c>
      <c r="P13" s="24">
        <v>4</v>
      </c>
    </row>
    <row r="14" spans="1:16" ht="61.5" customHeight="1" x14ac:dyDescent="0.2">
      <c r="A14" s="32">
        <v>9</v>
      </c>
      <c r="B14" s="58" t="s">
        <v>353</v>
      </c>
      <c r="C14" s="8" t="s">
        <v>34</v>
      </c>
      <c r="D14" s="8" t="s">
        <v>51</v>
      </c>
      <c r="E14" s="8" t="s">
        <v>1</v>
      </c>
      <c r="F14" s="33">
        <v>66</v>
      </c>
      <c r="G14" s="59"/>
      <c r="H14" s="8">
        <f t="shared" si="0"/>
        <v>0</v>
      </c>
      <c r="I14" s="59"/>
      <c r="J14" s="66">
        <f t="shared" si="1"/>
        <v>0</v>
      </c>
      <c r="K14" s="8">
        <f t="shared" si="2"/>
        <v>0</v>
      </c>
      <c r="L14" s="60"/>
      <c r="N14" s="23">
        <f>(M14/O14)</f>
        <v>0</v>
      </c>
      <c r="O14" s="24">
        <v>6</v>
      </c>
      <c r="P14" s="24">
        <v>4</v>
      </c>
    </row>
    <row r="15" spans="1:16" ht="36" customHeight="1" x14ac:dyDescent="0.2">
      <c r="A15" s="32">
        <v>10</v>
      </c>
      <c r="B15" s="58" t="s">
        <v>143</v>
      </c>
      <c r="C15" s="8" t="s">
        <v>34</v>
      </c>
      <c r="D15" s="8" t="s">
        <v>168</v>
      </c>
      <c r="E15" s="8" t="s">
        <v>1</v>
      </c>
      <c r="F15" s="33">
        <v>2</v>
      </c>
      <c r="G15" s="59"/>
      <c r="H15" s="8">
        <f t="shared" si="0"/>
        <v>0</v>
      </c>
      <c r="I15" s="59"/>
      <c r="J15" s="66">
        <f t="shared" si="1"/>
        <v>0</v>
      </c>
      <c r="K15" s="8">
        <f t="shared" si="2"/>
        <v>0</v>
      </c>
      <c r="L15" s="60"/>
      <c r="N15" s="23"/>
      <c r="O15" s="24"/>
      <c r="P15" s="24"/>
    </row>
    <row r="16" spans="1:16" ht="24.75" customHeight="1" x14ac:dyDescent="0.2">
      <c r="A16" s="32">
        <v>11</v>
      </c>
      <c r="B16" s="58" t="s">
        <v>227</v>
      </c>
      <c r="C16" s="8" t="s">
        <v>34</v>
      </c>
      <c r="D16" s="8" t="s">
        <v>202</v>
      </c>
      <c r="E16" s="8" t="s">
        <v>1</v>
      </c>
      <c r="F16" s="33">
        <v>146</v>
      </c>
      <c r="G16" s="59"/>
      <c r="H16" s="8">
        <f t="shared" si="0"/>
        <v>0</v>
      </c>
      <c r="I16" s="59"/>
      <c r="J16" s="66">
        <f t="shared" si="1"/>
        <v>0</v>
      </c>
      <c r="K16" s="8">
        <f t="shared" si="2"/>
        <v>0</v>
      </c>
      <c r="L16" s="60"/>
      <c r="N16" s="23"/>
      <c r="O16" s="24"/>
      <c r="P16" s="24"/>
    </row>
    <row r="17" spans="1:16" ht="157.9" customHeight="1" x14ac:dyDescent="0.2">
      <c r="A17" s="32">
        <v>12</v>
      </c>
      <c r="B17" s="58" t="s">
        <v>354</v>
      </c>
      <c r="C17" s="8" t="s">
        <v>34</v>
      </c>
      <c r="D17" s="8" t="s">
        <v>31</v>
      </c>
      <c r="E17" s="8" t="s">
        <v>1</v>
      </c>
      <c r="F17" s="33">
        <v>420</v>
      </c>
      <c r="G17" s="59"/>
      <c r="H17" s="8">
        <f t="shared" si="0"/>
        <v>0</v>
      </c>
      <c r="I17" s="59"/>
      <c r="J17" s="66">
        <f t="shared" si="1"/>
        <v>0</v>
      </c>
      <c r="K17" s="8">
        <f t="shared" si="2"/>
        <v>0</v>
      </c>
      <c r="L17" s="60"/>
      <c r="N17" s="23">
        <f t="shared" ref="N17:N18" si="3">(M17/O17)</f>
        <v>0</v>
      </c>
      <c r="O17" s="24">
        <v>6</v>
      </c>
      <c r="P17" s="24">
        <v>4</v>
      </c>
    </row>
    <row r="18" spans="1:16" ht="39" customHeight="1" x14ac:dyDescent="0.2">
      <c r="A18" s="32">
        <v>13</v>
      </c>
      <c r="B18" s="58" t="s">
        <v>174</v>
      </c>
      <c r="C18" s="8" t="s">
        <v>34</v>
      </c>
      <c r="D18" s="8" t="s">
        <v>15</v>
      </c>
      <c r="E18" s="8" t="s">
        <v>3</v>
      </c>
      <c r="F18" s="33">
        <v>932</v>
      </c>
      <c r="G18" s="59"/>
      <c r="H18" s="8">
        <f t="shared" si="0"/>
        <v>0</v>
      </c>
      <c r="I18" s="59"/>
      <c r="J18" s="66">
        <f t="shared" si="1"/>
        <v>0</v>
      </c>
      <c r="K18" s="8">
        <f t="shared" si="2"/>
        <v>0</v>
      </c>
      <c r="L18" s="60"/>
      <c r="N18" s="23">
        <f t="shared" si="3"/>
        <v>0</v>
      </c>
      <c r="O18" s="24">
        <v>6</v>
      </c>
      <c r="P18" s="24">
        <v>4</v>
      </c>
    </row>
    <row r="19" spans="1:16" ht="28.15" customHeight="1" x14ac:dyDescent="0.2">
      <c r="A19" s="32">
        <v>14</v>
      </c>
      <c r="B19" s="58" t="s">
        <v>28</v>
      </c>
      <c r="C19" s="8" t="s">
        <v>34</v>
      </c>
      <c r="D19" s="8" t="s">
        <v>19</v>
      </c>
      <c r="E19" s="8" t="s">
        <v>1</v>
      </c>
      <c r="F19" s="33">
        <v>10</v>
      </c>
      <c r="G19" s="59"/>
      <c r="H19" s="8">
        <f t="shared" si="0"/>
        <v>0</v>
      </c>
      <c r="I19" s="59"/>
      <c r="J19" s="66">
        <f t="shared" si="1"/>
        <v>0</v>
      </c>
      <c r="K19" s="8">
        <f t="shared" si="2"/>
        <v>0</v>
      </c>
      <c r="L19" s="60"/>
      <c r="N19" s="23"/>
      <c r="O19" s="24"/>
      <c r="P19" s="24"/>
    </row>
    <row r="20" spans="1:16" ht="24.75" customHeight="1" x14ac:dyDescent="0.2">
      <c r="A20" s="32">
        <v>15</v>
      </c>
      <c r="B20" s="58" t="s">
        <v>144</v>
      </c>
      <c r="C20" s="8" t="s">
        <v>34</v>
      </c>
      <c r="D20" s="8" t="s">
        <v>16</v>
      </c>
      <c r="E20" s="8" t="s">
        <v>1</v>
      </c>
      <c r="F20" s="33">
        <v>660</v>
      </c>
      <c r="G20" s="59"/>
      <c r="H20" s="8">
        <f t="shared" si="0"/>
        <v>0</v>
      </c>
      <c r="I20" s="59"/>
      <c r="J20" s="66">
        <f t="shared" si="1"/>
        <v>0</v>
      </c>
      <c r="K20" s="8">
        <f t="shared" si="2"/>
        <v>0</v>
      </c>
      <c r="L20" s="60"/>
      <c r="N20" s="23"/>
      <c r="O20" s="24"/>
      <c r="P20" s="24"/>
    </row>
    <row r="21" spans="1:16" ht="32.450000000000003" customHeight="1" x14ac:dyDescent="0.2">
      <c r="A21" s="32">
        <v>16</v>
      </c>
      <c r="B21" s="58" t="s">
        <v>185</v>
      </c>
      <c r="C21" s="8" t="s">
        <v>34</v>
      </c>
      <c r="D21" s="8" t="s">
        <v>17</v>
      </c>
      <c r="E21" s="8" t="s">
        <v>1</v>
      </c>
      <c r="F21" s="33">
        <v>20</v>
      </c>
      <c r="G21" s="59"/>
      <c r="H21" s="8">
        <f t="shared" si="0"/>
        <v>0</v>
      </c>
      <c r="I21" s="59"/>
      <c r="J21" s="66">
        <f t="shared" si="1"/>
        <v>0</v>
      </c>
      <c r="K21" s="8">
        <f t="shared" si="2"/>
        <v>0</v>
      </c>
      <c r="L21" s="60"/>
      <c r="N21" s="23">
        <f>(M21/O21)</f>
        <v>0</v>
      </c>
      <c r="O21" s="24">
        <v>6</v>
      </c>
      <c r="P21" s="24">
        <v>4</v>
      </c>
    </row>
    <row r="22" spans="1:16" ht="44.45" customHeight="1" x14ac:dyDescent="0.2">
      <c r="A22" s="32">
        <v>17</v>
      </c>
      <c r="B22" s="58" t="s">
        <v>175</v>
      </c>
      <c r="C22" s="8" t="s">
        <v>34</v>
      </c>
      <c r="D22" s="8" t="s">
        <v>17</v>
      </c>
      <c r="E22" s="8" t="s">
        <v>1</v>
      </c>
      <c r="F22" s="33">
        <v>180</v>
      </c>
      <c r="G22" s="59"/>
      <c r="H22" s="8">
        <f t="shared" si="0"/>
        <v>0</v>
      </c>
      <c r="I22" s="59"/>
      <c r="J22" s="66">
        <f t="shared" si="1"/>
        <v>0</v>
      </c>
      <c r="K22" s="8">
        <f t="shared" si="2"/>
        <v>0</v>
      </c>
      <c r="L22" s="60"/>
      <c r="N22" s="23"/>
      <c r="O22" s="24"/>
      <c r="P22" s="24"/>
    </row>
    <row r="23" spans="1:16" ht="39.6" customHeight="1" x14ac:dyDescent="0.2">
      <c r="A23" s="32">
        <v>18</v>
      </c>
      <c r="B23" s="58" t="s">
        <v>207</v>
      </c>
      <c r="C23" s="8" t="s">
        <v>34</v>
      </c>
      <c r="D23" s="8" t="s">
        <v>18</v>
      </c>
      <c r="E23" s="8" t="s">
        <v>1</v>
      </c>
      <c r="F23" s="33">
        <v>200</v>
      </c>
      <c r="G23" s="59"/>
      <c r="H23" s="8">
        <f t="shared" si="0"/>
        <v>0</v>
      </c>
      <c r="I23" s="59"/>
      <c r="J23" s="66">
        <f t="shared" si="1"/>
        <v>0</v>
      </c>
      <c r="K23" s="8">
        <f t="shared" si="2"/>
        <v>0</v>
      </c>
      <c r="L23" s="60"/>
      <c r="N23" s="23">
        <f>(M23/O23)</f>
        <v>0</v>
      </c>
      <c r="O23" s="24">
        <v>6</v>
      </c>
      <c r="P23" s="24">
        <v>4</v>
      </c>
    </row>
    <row r="24" spans="1:16" ht="71.45" customHeight="1" x14ac:dyDescent="0.2">
      <c r="A24" s="32">
        <v>19</v>
      </c>
      <c r="B24" s="58" t="s">
        <v>574</v>
      </c>
      <c r="C24" s="8" t="s">
        <v>34</v>
      </c>
      <c r="D24" s="8" t="s">
        <v>17</v>
      </c>
      <c r="E24" s="8" t="s">
        <v>1</v>
      </c>
      <c r="F24" s="33">
        <v>1100</v>
      </c>
      <c r="G24" s="59"/>
      <c r="H24" s="8">
        <f t="shared" si="0"/>
        <v>0</v>
      </c>
      <c r="I24" s="59"/>
      <c r="J24" s="66">
        <f t="shared" si="1"/>
        <v>0</v>
      </c>
      <c r="K24" s="8">
        <f t="shared" si="2"/>
        <v>0</v>
      </c>
      <c r="L24" s="60"/>
      <c r="N24" s="23"/>
      <c r="O24" s="24"/>
      <c r="P24" s="24"/>
    </row>
    <row r="25" spans="1:16" ht="26.45" customHeight="1" x14ac:dyDescent="0.2">
      <c r="A25" s="32">
        <v>20</v>
      </c>
      <c r="B25" s="58" t="s">
        <v>466</v>
      </c>
      <c r="C25" s="8" t="s">
        <v>34</v>
      </c>
      <c r="D25" s="8" t="s">
        <v>17</v>
      </c>
      <c r="E25" s="8" t="s">
        <v>1</v>
      </c>
      <c r="F25" s="33">
        <v>20</v>
      </c>
      <c r="G25" s="59"/>
      <c r="H25" s="8">
        <f t="shared" si="0"/>
        <v>0</v>
      </c>
      <c r="I25" s="59"/>
      <c r="J25" s="66">
        <f t="shared" si="1"/>
        <v>0</v>
      </c>
      <c r="K25" s="8">
        <f t="shared" si="2"/>
        <v>0</v>
      </c>
      <c r="L25" s="60"/>
      <c r="N25" s="23"/>
      <c r="O25" s="24"/>
      <c r="P25" s="24"/>
    </row>
    <row r="26" spans="1:16" ht="24.75" customHeight="1" x14ac:dyDescent="0.2">
      <c r="A26" s="32">
        <v>21</v>
      </c>
      <c r="B26" s="58" t="s">
        <v>145</v>
      </c>
      <c r="C26" s="8" t="s">
        <v>34</v>
      </c>
      <c r="D26" s="8" t="s">
        <v>146</v>
      </c>
      <c r="E26" s="8" t="s">
        <v>1</v>
      </c>
      <c r="F26" s="33">
        <v>2</v>
      </c>
      <c r="G26" s="59"/>
      <c r="H26" s="8">
        <f t="shared" si="0"/>
        <v>0</v>
      </c>
      <c r="I26" s="59"/>
      <c r="J26" s="66">
        <f t="shared" si="1"/>
        <v>0</v>
      </c>
      <c r="K26" s="8">
        <f t="shared" si="2"/>
        <v>0</v>
      </c>
      <c r="L26" s="60"/>
      <c r="N26" s="23"/>
      <c r="O26" s="24"/>
      <c r="P26" s="24"/>
    </row>
    <row r="27" spans="1:16" ht="24.75" customHeight="1" x14ac:dyDescent="0.2">
      <c r="A27" s="32">
        <v>22</v>
      </c>
      <c r="B27" s="58" t="s">
        <v>502</v>
      </c>
      <c r="C27" s="8" t="s">
        <v>34</v>
      </c>
      <c r="D27" s="8" t="s">
        <v>15</v>
      </c>
      <c r="E27" s="8" t="s">
        <v>1</v>
      </c>
      <c r="F27" s="33">
        <v>1</v>
      </c>
      <c r="G27" s="59"/>
      <c r="H27" s="8">
        <f t="shared" si="0"/>
        <v>0</v>
      </c>
      <c r="I27" s="59"/>
      <c r="J27" s="66">
        <f t="shared" si="1"/>
        <v>0</v>
      </c>
      <c r="K27" s="8">
        <f t="shared" si="2"/>
        <v>0</v>
      </c>
      <c r="L27" s="60"/>
      <c r="N27" s="23"/>
      <c r="O27" s="24"/>
      <c r="P27" s="24"/>
    </row>
    <row r="28" spans="1:16" ht="50.45" customHeight="1" x14ac:dyDescent="0.2">
      <c r="A28" s="32">
        <v>23</v>
      </c>
      <c r="B28" s="58" t="s">
        <v>206</v>
      </c>
      <c r="C28" s="8" t="s">
        <v>34</v>
      </c>
      <c r="D28" s="8" t="s">
        <v>86</v>
      </c>
      <c r="E28" s="8" t="s">
        <v>1</v>
      </c>
      <c r="F28" s="33">
        <v>10</v>
      </c>
      <c r="G28" s="59"/>
      <c r="H28" s="8">
        <f t="shared" si="0"/>
        <v>0</v>
      </c>
      <c r="I28" s="59"/>
      <c r="J28" s="66">
        <f t="shared" si="1"/>
        <v>0</v>
      </c>
      <c r="K28" s="8">
        <f t="shared" si="2"/>
        <v>0</v>
      </c>
      <c r="L28" s="60"/>
      <c r="N28" s="23"/>
      <c r="O28" s="24"/>
      <c r="P28" s="24"/>
    </row>
    <row r="29" spans="1:16" ht="27" customHeight="1" x14ac:dyDescent="0.2">
      <c r="A29" s="32">
        <v>24</v>
      </c>
      <c r="B29" s="58" t="s">
        <v>147</v>
      </c>
      <c r="C29" s="8" t="s">
        <v>34</v>
      </c>
      <c r="D29" s="8" t="s">
        <v>18</v>
      </c>
      <c r="E29" s="8" t="s">
        <v>1</v>
      </c>
      <c r="F29" s="33">
        <v>116</v>
      </c>
      <c r="G29" s="59"/>
      <c r="H29" s="8">
        <f t="shared" si="0"/>
        <v>0</v>
      </c>
      <c r="I29" s="59"/>
      <c r="J29" s="66">
        <f t="shared" si="1"/>
        <v>0</v>
      </c>
      <c r="K29" s="8">
        <f t="shared" si="2"/>
        <v>0</v>
      </c>
      <c r="L29" s="60"/>
      <c r="N29" s="23"/>
      <c r="O29" s="24"/>
      <c r="P29" s="24"/>
    </row>
    <row r="30" spans="1:16" ht="90.6" customHeight="1" x14ac:dyDescent="0.2">
      <c r="A30" s="32">
        <v>25</v>
      </c>
      <c r="B30" s="58" t="s">
        <v>374</v>
      </c>
      <c r="C30" s="8" t="s">
        <v>34</v>
      </c>
      <c r="D30" s="8" t="s">
        <v>365</v>
      </c>
      <c r="E30" s="8" t="s">
        <v>1</v>
      </c>
      <c r="F30" s="33">
        <v>200</v>
      </c>
      <c r="G30" s="59"/>
      <c r="H30" s="8">
        <f t="shared" si="0"/>
        <v>0</v>
      </c>
      <c r="I30" s="59"/>
      <c r="J30" s="66">
        <f t="shared" si="1"/>
        <v>0</v>
      </c>
      <c r="K30" s="8">
        <f t="shared" si="2"/>
        <v>0</v>
      </c>
      <c r="L30" s="60"/>
      <c r="N30" s="23"/>
      <c r="O30" s="24"/>
      <c r="P30" s="24"/>
    </row>
    <row r="31" spans="1:16" ht="76.150000000000006" customHeight="1" x14ac:dyDescent="0.2">
      <c r="A31" s="32">
        <v>26</v>
      </c>
      <c r="B31" s="72" t="s">
        <v>373</v>
      </c>
      <c r="C31" s="8" t="s">
        <v>34</v>
      </c>
      <c r="D31" s="8" t="s">
        <v>45</v>
      </c>
      <c r="E31" s="8" t="s">
        <v>1</v>
      </c>
      <c r="F31" s="33">
        <v>140</v>
      </c>
      <c r="G31" s="59"/>
      <c r="H31" s="8">
        <f t="shared" si="0"/>
        <v>0</v>
      </c>
      <c r="I31" s="59"/>
      <c r="J31" s="66">
        <f t="shared" si="1"/>
        <v>0</v>
      </c>
      <c r="K31" s="8">
        <f t="shared" si="2"/>
        <v>0</v>
      </c>
      <c r="L31" s="60"/>
      <c r="N31" s="23">
        <f>(M31/O31)</f>
        <v>0</v>
      </c>
      <c r="O31" s="24">
        <v>6</v>
      </c>
      <c r="P31" s="24">
        <v>4</v>
      </c>
    </row>
    <row r="32" spans="1:16" ht="27.6" customHeight="1" x14ac:dyDescent="0.2">
      <c r="A32" s="32">
        <v>27</v>
      </c>
      <c r="B32" s="58" t="s">
        <v>148</v>
      </c>
      <c r="C32" s="8" t="s">
        <v>34</v>
      </c>
      <c r="D32" s="8" t="s">
        <v>19</v>
      </c>
      <c r="E32" s="8" t="s">
        <v>1</v>
      </c>
      <c r="F32" s="33">
        <v>1</v>
      </c>
      <c r="G32" s="59"/>
      <c r="H32" s="8">
        <f t="shared" si="0"/>
        <v>0</v>
      </c>
      <c r="I32" s="59"/>
      <c r="J32" s="66">
        <f t="shared" si="1"/>
        <v>0</v>
      </c>
      <c r="K32" s="8">
        <f t="shared" si="2"/>
        <v>0</v>
      </c>
      <c r="L32" s="60"/>
      <c r="N32" s="23"/>
      <c r="O32" s="24"/>
      <c r="P32" s="24"/>
    </row>
    <row r="33" spans="1:16" ht="28.15" customHeight="1" x14ac:dyDescent="0.2">
      <c r="A33" s="32">
        <v>28</v>
      </c>
      <c r="B33" s="58" t="s">
        <v>149</v>
      </c>
      <c r="C33" s="8" t="s">
        <v>34</v>
      </c>
      <c r="D33" s="8" t="s">
        <v>19</v>
      </c>
      <c r="E33" s="8" t="s">
        <v>1</v>
      </c>
      <c r="F33" s="33">
        <v>420</v>
      </c>
      <c r="G33" s="59"/>
      <c r="H33" s="8">
        <f t="shared" si="0"/>
        <v>0</v>
      </c>
      <c r="I33" s="59"/>
      <c r="J33" s="66">
        <f t="shared" si="1"/>
        <v>0</v>
      </c>
      <c r="K33" s="8">
        <f t="shared" si="2"/>
        <v>0</v>
      </c>
      <c r="L33" s="60"/>
      <c r="N33" s="23">
        <f>(M33/O33)</f>
        <v>0</v>
      </c>
      <c r="O33" s="24">
        <v>6</v>
      </c>
      <c r="P33" s="24">
        <v>4</v>
      </c>
    </row>
    <row r="34" spans="1:16" ht="141" customHeight="1" x14ac:dyDescent="0.2">
      <c r="A34" s="32">
        <v>29</v>
      </c>
      <c r="B34" s="58" t="s">
        <v>208</v>
      </c>
      <c r="C34" s="8" t="s">
        <v>34</v>
      </c>
      <c r="D34" s="8" t="s">
        <v>24</v>
      </c>
      <c r="E34" s="8" t="s">
        <v>1</v>
      </c>
      <c r="F34" s="33">
        <v>1</v>
      </c>
      <c r="G34" s="59"/>
      <c r="H34" s="8">
        <f t="shared" si="0"/>
        <v>0</v>
      </c>
      <c r="I34" s="59"/>
      <c r="J34" s="66">
        <f t="shared" si="1"/>
        <v>0</v>
      </c>
      <c r="K34" s="8">
        <f t="shared" si="2"/>
        <v>0</v>
      </c>
      <c r="L34" s="60"/>
      <c r="N34" s="23"/>
      <c r="O34" s="24"/>
      <c r="P34" s="24"/>
    </row>
    <row r="35" spans="1:16" ht="52.9" customHeight="1" x14ac:dyDescent="0.2">
      <c r="A35" s="32">
        <v>30</v>
      </c>
      <c r="B35" s="58" t="s">
        <v>355</v>
      </c>
      <c r="C35" s="8" t="s">
        <v>34</v>
      </c>
      <c r="D35" s="8" t="s">
        <v>52</v>
      </c>
      <c r="E35" s="8" t="s">
        <v>1</v>
      </c>
      <c r="F35" s="33">
        <v>1000</v>
      </c>
      <c r="G35" s="59"/>
      <c r="H35" s="8">
        <f t="shared" si="0"/>
        <v>0</v>
      </c>
      <c r="I35" s="59"/>
      <c r="J35" s="66">
        <f t="shared" si="1"/>
        <v>0</v>
      </c>
      <c r="K35" s="8">
        <f t="shared" si="2"/>
        <v>0</v>
      </c>
      <c r="L35" s="60"/>
      <c r="N35" s="23"/>
      <c r="O35" s="24"/>
      <c r="P35" s="24"/>
    </row>
    <row r="36" spans="1:16" ht="28.15" customHeight="1" x14ac:dyDescent="0.2">
      <c r="A36" s="32">
        <v>31</v>
      </c>
      <c r="B36" s="58" t="s">
        <v>575</v>
      </c>
      <c r="C36" s="8" t="s">
        <v>34</v>
      </c>
      <c r="D36" s="8" t="s">
        <v>19</v>
      </c>
      <c r="E36" s="8" t="s">
        <v>1</v>
      </c>
      <c r="F36" s="33">
        <v>340</v>
      </c>
      <c r="G36" s="59"/>
      <c r="H36" s="8">
        <f t="shared" si="0"/>
        <v>0</v>
      </c>
      <c r="I36" s="59"/>
      <c r="J36" s="66">
        <f t="shared" si="1"/>
        <v>0</v>
      </c>
      <c r="K36" s="8">
        <f t="shared" si="2"/>
        <v>0</v>
      </c>
      <c r="L36" s="60"/>
      <c r="N36" s="23">
        <f>(M36/O36)</f>
        <v>0</v>
      </c>
      <c r="O36" s="24">
        <v>6</v>
      </c>
      <c r="P36" s="24">
        <v>4</v>
      </c>
    </row>
    <row r="37" spans="1:16" ht="132.6" customHeight="1" x14ac:dyDescent="0.2">
      <c r="A37" s="32">
        <v>32</v>
      </c>
      <c r="B37" s="58" t="s">
        <v>356</v>
      </c>
      <c r="C37" s="8" t="s">
        <v>34</v>
      </c>
      <c r="D37" s="8" t="s">
        <v>18</v>
      </c>
      <c r="E37" s="8" t="s">
        <v>1</v>
      </c>
      <c r="F37" s="33">
        <v>68</v>
      </c>
      <c r="G37" s="59"/>
      <c r="H37" s="8">
        <f t="shared" si="0"/>
        <v>0</v>
      </c>
      <c r="I37" s="59"/>
      <c r="J37" s="66">
        <f t="shared" si="1"/>
        <v>0</v>
      </c>
      <c r="K37" s="8">
        <f t="shared" si="2"/>
        <v>0</v>
      </c>
      <c r="L37" s="60"/>
      <c r="N37" s="23"/>
      <c r="O37" s="24"/>
      <c r="P37" s="24"/>
    </row>
    <row r="38" spans="1:16" ht="41.45" customHeight="1" x14ac:dyDescent="0.2">
      <c r="A38" s="32">
        <v>33</v>
      </c>
      <c r="B38" s="58" t="s">
        <v>576</v>
      </c>
      <c r="C38" s="8" t="s">
        <v>34</v>
      </c>
      <c r="D38" s="8" t="s">
        <v>150</v>
      </c>
      <c r="E38" s="8" t="s">
        <v>1</v>
      </c>
      <c r="F38" s="33">
        <v>1</v>
      </c>
      <c r="G38" s="59"/>
      <c r="H38" s="8">
        <f t="shared" si="0"/>
        <v>0</v>
      </c>
      <c r="I38" s="59"/>
      <c r="J38" s="66">
        <f t="shared" si="1"/>
        <v>0</v>
      </c>
      <c r="K38" s="8">
        <f t="shared" si="2"/>
        <v>0</v>
      </c>
      <c r="L38" s="60"/>
      <c r="N38" s="23">
        <f>(M38/O38)</f>
        <v>0</v>
      </c>
      <c r="O38" s="24">
        <v>6</v>
      </c>
      <c r="P38" s="24">
        <v>4</v>
      </c>
    </row>
    <row r="39" spans="1:16" ht="87.6" customHeight="1" x14ac:dyDescent="0.2">
      <c r="A39" s="32">
        <v>34</v>
      </c>
      <c r="B39" s="58" t="s">
        <v>366</v>
      </c>
      <c r="C39" s="8" t="s">
        <v>34</v>
      </c>
      <c r="D39" s="8" t="s">
        <v>42</v>
      </c>
      <c r="E39" s="8" t="s">
        <v>1</v>
      </c>
      <c r="F39" s="33">
        <v>2</v>
      </c>
      <c r="G39" s="59"/>
      <c r="H39" s="8">
        <f t="shared" si="0"/>
        <v>0</v>
      </c>
      <c r="I39" s="59"/>
      <c r="J39" s="66">
        <f t="shared" si="1"/>
        <v>0</v>
      </c>
      <c r="K39" s="8">
        <f t="shared" si="2"/>
        <v>0</v>
      </c>
      <c r="L39" s="60"/>
      <c r="N39" s="23"/>
      <c r="O39" s="24"/>
      <c r="P39" s="24"/>
    </row>
    <row r="40" spans="1:16" ht="91.9" customHeight="1" x14ac:dyDescent="0.2">
      <c r="A40" s="32">
        <v>35</v>
      </c>
      <c r="B40" s="58" t="s">
        <v>367</v>
      </c>
      <c r="C40" s="8" t="s">
        <v>34</v>
      </c>
      <c r="D40" s="8" t="s">
        <v>368</v>
      </c>
      <c r="E40" s="8" t="s">
        <v>1</v>
      </c>
      <c r="F40" s="33">
        <v>120</v>
      </c>
      <c r="G40" s="59"/>
      <c r="H40" s="8">
        <f t="shared" si="0"/>
        <v>0</v>
      </c>
      <c r="I40" s="59"/>
      <c r="J40" s="66">
        <f t="shared" si="1"/>
        <v>0</v>
      </c>
      <c r="K40" s="8">
        <f t="shared" si="2"/>
        <v>0</v>
      </c>
      <c r="L40" s="60"/>
      <c r="N40" s="23">
        <f>(M40/O40)</f>
        <v>0</v>
      </c>
      <c r="O40" s="24">
        <v>6</v>
      </c>
      <c r="P40" s="24">
        <v>4</v>
      </c>
    </row>
    <row r="41" spans="1:16" ht="79.900000000000006" customHeight="1" x14ac:dyDescent="0.2">
      <c r="A41" s="32">
        <v>36</v>
      </c>
      <c r="B41" s="58" t="s">
        <v>357</v>
      </c>
      <c r="C41" s="8" t="s">
        <v>34</v>
      </c>
      <c r="D41" s="8" t="s">
        <v>18</v>
      </c>
      <c r="E41" s="8" t="s">
        <v>1</v>
      </c>
      <c r="F41" s="33">
        <v>1</v>
      </c>
      <c r="G41" s="59"/>
      <c r="H41" s="8">
        <f t="shared" si="0"/>
        <v>0</v>
      </c>
      <c r="I41" s="59"/>
      <c r="J41" s="66">
        <f t="shared" si="1"/>
        <v>0</v>
      </c>
      <c r="K41" s="8">
        <f t="shared" si="2"/>
        <v>0</v>
      </c>
      <c r="L41" s="60"/>
      <c r="N41" s="23">
        <f>(M41/O41)</f>
        <v>0</v>
      </c>
      <c r="O41" s="24">
        <v>6</v>
      </c>
      <c r="P41" s="24">
        <v>4</v>
      </c>
    </row>
    <row r="42" spans="1:16" ht="92.45" customHeight="1" x14ac:dyDescent="0.2">
      <c r="A42" s="32">
        <v>37</v>
      </c>
      <c r="B42" s="58" t="s">
        <v>577</v>
      </c>
      <c r="C42" s="8" t="s">
        <v>34</v>
      </c>
      <c r="D42" s="8" t="s">
        <v>513</v>
      </c>
      <c r="E42" s="8" t="s">
        <v>1</v>
      </c>
      <c r="F42" s="33">
        <v>110</v>
      </c>
      <c r="G42" s="59"/>
      <c r="H42" s="8">
        <f t="shared" si="0"/>
        <v>0</v>
      </c>
      <c r="I42" s="59"/>
      <c r="J42" s="66">
        <f t="shared" si="1"/>
        <v>0</v>
      </c>
      <c r="K42" s="8">
        <f t="shared" si="2"/>
        <v>0</v>
      </c>
      <c r="L42" s="60"/>
      <c r="N42" s="23"/>
      <c r="O42" s="24"/>
      <c r="P42" s="24"/>
    </row>
    <row r="43" spans="1:16" ht="42.6" customHeight="1" x14ac:dyDescent="0.2">
      <c r="A43" s="32">
        <v>38</v>
      </c>
      <c r="B43" s="58" t="s">
        <v>432</v>
      </c>
      <c r="C43" s="8" t="s">
        <v>34</v>
      </c>
      <c r="D43" s="8" t="s">
        <v>16</v>
      </c>
      <c r="E43" s="8" t="s">
        <v>1</v>
      </c>
      <c r="F43" s="79">
        <v>40</v>
      </c>
      <c r="G43" s="59"/>
      <c r="H43" s="8">
        <f t="shared" si="0"/>
        <v>0</v>
      </c>
      <c r="I43" s="59"/>
      <c r="J43" s="66">
        <f t="shared" si="1"/>
        <v>0</v>
      </c>
      <c r="K43" s="8">
        <f t="shared" si="2"/>
        <v>0</v>
      </c>
      <c r="L43" s="60"/>
      <c r="N43" s="23"/>
      <c r="O43" s="24"/>
      <c r="P43" s="24"/>
    </row>
    <row r="44" spans="1:16" ht="100.15" customHeight="1" x14ac:dyDescent="0.2">
      <c r="A44" s="32">
        <v>39</v>
      </c>
      <c r="B44" s="58" t="s">
        <v>578</v>
      </c>
      <c r="C44" s="8" t="s">
        <v>34</v>
      </c>
      <c r="D44" s="8" t="s">
        <v>492</v>
      </c>
      <c r="E44" s="8" t="s">
        <v>1</v>
      </c>
      <c r="F44" s="33">
        <v>20</v>
      </c>
      <c r="G44" s="59"/>
      <c r="H44" s="8">
        <f t="shared" si="0"/>
        <v>0</v>
      </c>
      <c r="I44" s="59"/>
      <c r="J44" s="66">
        <f t="shared" si="1"/>
        <v>0</v>
      </c>
      <c r="K44" s="8">
        <f t="shared" si="2"/>
        <v>0</v>
      </c>
      <c r="L44" s="60"/>
      <c r="N44" s="23">
        <f>(M44/O44)</f>
        <v>0</v>
      </c>
      <c r="O44" s="24">
        <v>6</v>
      </c>
      <c r="P44" s="24">
        <v>4</v>
      </c>
    </row>
    <row r="45" spans="1:16" ht="32.450000000000003" customHeight="1" x14ac:dyDescent="0.2">
      <c r="A45" s="32">
        <v>40</v>
      </c>
      <c r="B45" s="58" t="s">
        <v>186</v>
      </c>
      <c r="C45" s="8" t="s">
        <v>34</v>
      </c>
      <c r="D45" s="8" t="s">
        <v>17</v>
      </c>
      <c r="E45" s="8" t="s">
        <v>1</v>
      </c>
      <c r="F45" s="33">
        <v>10</v>
      </c>
      <c r="G45" s="59"/>
      <c r="H45" s="8">
        <f t="shared" si="0"/>
        <v>0</v>
      </c>
      <c r="I45" s="59"/>
      <c r="J45" s="66">
        <f t="shared" si="1"/>
        <v>0</v>
      </c>
      <c r="K45" s="8">
        <f t="shared" si="2"/>
        <v>0</v>
      </c>
      <c r="L45" s="60"/>
      <c r="N45" s="23">
        <f>(M45/O45)</f>
        <v>0</v>
      </c>
      <c r="O45" s="24">
        <v>6</v>
      </c>
      <c r="P45" s="24">
        <v>4</v>
      </c>
    </row>
    <row r="46" spans="1:16" ht="126.6" customHeight="1" x14ac:dyDescent="0.2">
      <c r="A46" s="32">
        <v>41</v>
      </c>
      <c r="B46" s="58" t="s">
        <v>209</v>
      </c>
      <c r="C46" s="8" t="s">
        <v>34</v>
      </c>
      <c r="D46" s="8" t="s">
        <v>21</v>
      </c>
      <c r="E46" s="8" t="s">
        <v>1</v>
      </c>
      <c r="F46" s="33">
        <v>40</v>
      </c>
      <c r="G46" s="59"/>
      <c r="H46" s="8">
        <f t="shared" si="0"/>
        <v>0</v>
      </c>
      <c r="I46" s="59"/>
      <c r="J46" s="66">
        <f t="shared" si="1"/>
        <v>0</v>
      </c>
      <c r="K46" s="8">
        <f t="shared" si="2"/>
        <v>0</v>
      </c>
      <c r="L46" s="60"/>
      <c r="N46" s="23"/>
      <c r="O46" s="24"/>
      <c r="P46" s="24"/>
    </row>
    <row r="47" spans="1:16" ht="24.75" customHeight="1" x14ac:dyDescent="0.2">
      <c r="A47" s="32">
        <v>42</v>
      </c>
      <c r="B47" s="58" t="s">
        <v>349</v>
      </c>
      <c r="C47" s="8" t="s">
        <v>34</v>
      </c>
      <c r="D47" s="8" t="s">
        <v>389</v>
      </c>
      <c r="E47" s="8" t="s">
        <v>3</v>
      </c>
      <c r="F47" s="33">
        <v>2</v>
      </c>
      <c r="G47" s="59"/>
      <c r="H47" s="8">
        <f t="shared" si="0"/>
        <v>0</v>
      </c>
      <c r="I47" s="59"/>
      <c r="J47" s="66">
        <f t="shared" si="1"/>
        <v>0</v>
      </c>
      <c r="K47" s="8">
        <f t="shared" si="2"/>
        <v>0</v>
      </c>
      <c r="L47" s="60"/>
      <c r="N47" s="23">
        <f>(M47/O47)</f>
        <v>0</v>
      </c>
      <c r="O47" s="24">
        <v>6</v>
      </c>
      <c r="P47" s="24">
        <v>4</v>
      </c>
    </row>
    <row r="48" spans="1:16" ht="30.75" customHeight="1" x14ac:dyDescent="0.2">
      <c r="A48" s="32">
        <v>43</v>
      </c>
      <c r="B48" s="58" t="s">
        <v>151</v>
      </c>
      <c r="C48" s="8" t="s">
        <v>34</v>
      </c>
      <c r="D48" s="8" t="s">
        <v>19</v>
      </c>
      <c r="E48" s="8" t="s">
        <v>1</v>
      </c>
      <c r="F48" s="78">
        <v>170</v>
      </c>
      <c r="G48" s="59"/>
      <c r="H48" s="8">
        <f t="shared" si="0"/>
        <v>0</v>
      </c>
      <c r="I48" s="59"/>
      <c r="J48" s="66">
        <f t="shared" si="1"/>
        <v>0</v>
      </c>
      <c r="K48" s="8">
        <f t="shared" si="2"/>
        <v>0</v>
      </c>
      <c r="L48" s="60"/>
      <c r="N48" s="23">
        <f>(M48/O48)</f>
        <v>0</v>
      </c>
      <c r="O48" s="24">
        <v>6</v>
      </c>
      <c r="P48" s="24">
        <v>4</v>
      </c>
    </row>
    <row r="49" spans="1:16" ht="27" customHeight="1" x14ac:dyDescent="0.2">
      <c r="A49" s="32">
        <v>44</v>
      </c>
      <c r="B49" s="58" t="s">
        <v>152</v>
      </c>
      <c r="C49" s="8" t="s">
        <v>34</v>
      </c>
      <c r="D49" s="8" t="s">
        <v>15</v>
      </c>
      <c r="E49" s="8" t="s">
        <v>3</v>
      </c>
      <c r="F49" s="33">
        <v>1270</v>
      </c>
      <c r="G49" s="59"/>
      <c r="H49" s="8">
        <f t="shared" si="0"/>
        <v>0</v>
      </c>
      <c r="I49" s="59"/>
      <c r="J49" s="66">
        <f t="shared" si="1"/>
        <v>0</v>
      </c>
      <c r="K49" s="8">
        <f t="shared" si="2"/>
        <v>0</v>
      </c>
      <c r="L49" s="60"/>
      <c r="N49" s="23"/>
      <c r="O49" s="24"/>
      <c r="P49" s="24"/>
    </row>
    <row r="50" spans="1:16" ht="32.25" customHeight="1" x14ac:dyDescent="0.2">
      <c r="A50" s="32">
        <v>45</v>
      </c>
      <c r="B50" s="58" t="s">
        <v>187</v>
      </c>
      <c r="C50" s="8" t="s">
        <v>34</v>
      </c>
      <c r="D50" s="8" t="s">
        <v>19</v>
      </c>
      <c r="E50" s="8" t="s">
        <v>1</v>
      </c>
      <c r="F50" s="33">
        <v>10</v>
      </c>
      <c r="G50" s="59"/>
      <c r="H50" s="8">
        <f t="shared" si="0"/>
        <v>0</v>
      </c>
      <c r="I50" s="59"/>
      <c r="J50" s="66">
        <f t="shared" si="1"/>
        <v>0</v>
      </c>
      <c r="K50" s="8">
        <f t="shared" si="2"/>
        <v>0</v>
      </c>
      <c r="L50" s="60"/>
      <c r="N50" s="23"/>
      <c r="O50" s="24"/>
      <c r="P50" s="24"/>
    </row>
    <row r="51" spans="1:16" ht="18.600000000000001" customHeight="1" x14ac:dyDescent="0.2">
      <c r="A51" s="32">
        <v>46</v>
      </c>
      <c r="B51" s="58" t="s">
        <v>153</v>
      </c>
      <c r="C51" s="8" t="s">
        <v>34</v>
      </c>
      <c r="D51" s="8" t="s">
        <v>23</v>
      </c>
      <c r="E51" s="8" t="s">
        <v>1</v>
      </c>
      <c r="F51" s="33">
        <v>10</v>
      </c>
      <c r="G51" s="59"/>
      <c r="H51" s="8">
        <f t="shared" si="0"/>
        <v>0</v>
      </c>
      <c r="I51" s="59"/>
      <c r="J51" s="66">
        <f t="shared" si="1"/>
        <v>0</v>
      </c>
      <c r="K51" s="8">
        <f t="shared" si="2"/>
        <v>0</v>
      </c>
      <c r="L51" s="60"/>
      <c r="N51" s="23"/>
      <c r="O51" s="24"/>
      <c r="P51" s="24"/>
    </row>
    <row r="52" spans="1:16" ht="32.450000000000003" customHeight="1" x14ac:dyDescent="0.2">
      <c r="A52" s="32">
        <v>47</v>
      </c>
      <c r="B52" s="58" t="s">
        <v>154</v>
      </c>
      <c r="C52" s="8" t="s">
        <v>34</v>
      </c>
      <c r="D52" s="8" t="s">
        <v>155</v>
      </c>
      <c r="E52" s="8" t="s">
        <v>1</v>
      </c>
      <c r="F52" s="33">
        <v>210</v>
      </c>
      <c r="G52" s="59"/>
      <c r="H52" s="8">
        <f t="shared" si="0"/>
        <v>0</v>
      </c>
      <c r="I52" s="59"/>
      <c r="J52" s="66">
        <f t="shared" si="1"/>
        <v>0</v>
      </c>
      <c r="K52" s="8">
        <f t="shared" si="2"/>
        <v>0</v>
      </c>
      <c r="L52" s="60"/>
      <c r="N52" s="23"/>
      <c r="O52" s="24"/>
      <c r="P52" s="24"/>
    </row>
    <row r="53" spans="1:16" ht="39" customHeight="1" x14ac:dyDescent="0.2">
      <c r="A53" s="32">
        <v>48</v>
      </c>
      <c r="B53" s="58" t="s">
        <v>176</v>
      </c>
      <c r="C53" s="8" t="s">
        <v>34</v>
      </c>
      <c r="D53" s="8" t="s">
        <v>32</v>
      </c>
      <c r="E53" s="8" t="s">
        <v>1</v>
      </c>
      <c r="F53" s="33">
        <v>4</v>
      </c>
      <c r="G53" s="59"/>
      <c r="H53" s="8">
        <f t="shared" si="0"/>
        <v>0</v>
      </c>
      <c r="I53" s="59"/>
      <c r="J53" s="66">
        <f t="shared" si="1"/>
        <v>0</v>
      </c>
      <c r="K53" s="8">
        <f t="shared" si="2"/>
        <v>0</v>
      </c>
      <c r="L53" s="60"/>
      <c r="N53" s="23">
        <f>(M53/O53)</f>
        <v>0</v>
      </c>
      <c r="O53" s="24">
        <v>6</v>
      </c>
      <c r="P53" s="24">
        <v>4</v>
      </c>
    </row>
    <row r="54" spans="1:16" ht="25.5" x14ac:dyDescent="0.2">
      <c r="A54" s="32">
        <v>49</v>
      </c>
      <c r="B54" s="58" t="s">
        <v>188</v>
      </c>
      <c r="C54" s="8" t="s">
        <v>34</v>
      </c>
      <c r="D54" s="8" t="s">
        <v>20</v>
      </c>
      <c r="E54" s="8" t="s">
        <v>1</v>
      </c>
      <c r="F54" s="33">
        <v>20</v>
      </c>
      <c r="G54" s="59"/>
      <c r="H54" s="8">
        <f t="shared" si="0"/>
        <v>0</v>
      </c>
      <c r="I54" s="59"/>
      <c r="J54" s="66">
        <f t="shared" si="1"/>
        <v>0</v>
      </c>
      <c r="K54" s="8">
        <f t="shared" si="2"/>
        <v>0</v>
      </c>
      <c r="L54" s="60"/>
      <c r="N54" s="23">
        <f>(M54/O54)</f>
        <v>0</v>
      </c>
      <c r="O54" s="24">
        <v>6</v>
      </c>
      <c r="P54" s="24">
        <v>4</v>
      </c>
    </row>
    <row r="55" spans="1:16" ht="45.6" customHeight="1" x14ac:dyDescent="0.2">
      <c r="A55" s="32">
        <v>50</v>
      </c>
      <c r="B55" s="58" t="s">
        <v>358</v>
      </c>
      <c r="C55" s="8" t="s">
        <v>34</v>
      </c>
      <c r="D55" s="8" t="s">
        <v>156</v>
      </c>
      <c r="E55" s="8" t="s">
        <v>1</v>
      </c>
      <c r="F55" s="33">
        <v>5</v>
      </c>
      <c r="G55" s="59"/>
      <c r="H55" s="8">
        <f t="shared" si="0"/>
        <v>0</v>
      </c>
      <c r="I55" s="59"/>
      <c r="J55" s="66">
        <f t="shared" si="1"/>
        <v>0</v>
      </c>
      <c r="K55" s="8">
        <f t="shared" si="2"/>
        <v>0</v>
      </c>
      <c r="L55" s="60"/>
      <c r="N55" s="23"/>
      <c r="O55" s="24"/>
      <c r="P55" s="24"/>
    </row>
    <row r="56" spans="1:16" ht="33.6" customHeight="1" x14ac:dyDescent="0.2">
      <c r="A56" s="32">
        <v>51</v>
      </c>
      <c r="B56" s="58" t="s">
        <v>359</v>
      </c>
      <c r="C56" s="8" t="s">
        <v>34</v>
      </c>
      <c r="D56" s="8" t="s">
        <v>23</v>
      </c>
      <c r="E56" s="8" t="s">
        <v>1</v>
      </c>
      <c r="F56" s="33">
        <v>3</v>
      </c>
      <c r="G56" s="59"/>
      <c r="H56" s="8">
        <f t="shared" si="0"/>
        <v>0</v>
      </c>
      <c r="I56" s="59"/>
      <c r="J56" s="66">
        <f t="shared" si="1"/>
        <v>0</v>
      </c>
      <c r="K56" s="8">
        <f t="shared" si="2"/>
        <v>0</v>
      </c>
      <c r="L56" s="60"/>
      <c r="N56" s="23"/>
      <c r="O56" s="24"/>
      <c r="P56" s="24"/>
    </row>
    <row r="57" spans="1:16" ht="73.150000000000006" customHeight="1" x14ac:dyDescent="0.2">
      <c r="A57" s="32">
        <v>52</v>
      </c>
      <c r="B57" s="58" t="s">
        <v>210</v>
      </c>
      <c r="C57" s="8" t="s">
        <v>34</v>
      </c>
      <c r="D57" s="8" t="s">
        <v>21</v>
      </c>
      <c r="E57" s="8" t="s">
        <v>30</v>
      </c>
      <c r="F57" s="33">
        <v>42</v>
      </c>
      <c r="G57" s="59"/>
      <c r="H57" s="8">
        <f t="shared" si="0"/>
        <v>0</v>
      </c>
      <c r="I57" s="59"/>
      <c r="J57" s="66">
        <f t="shared" si="1"/>
        <v>0</v>
      </c>
      <c r="K57" s="8">
        <f t="shared" si="2"/>
        <v>0</v>
      </c>
      <c r="L57" s="60"/>
      <c r="N57" s="23">
        <f>(M57/O57)</f>
        <v>0</v>
      </c>
      <c r="O57" s="24">
        <v>6</v>
      </c>
      <c r="P57" s="24">
        <v>4</v>
      </c>
    </row>
    <row r="58" spans="1:16" ht="106.15" customHeight="1" x14ac:dyDescent="0.2">
      <c r="A58" s="32">
        <v>53</v>
      </c>
      <c r="B58" s="58" t="s">
        <v>391</v>
      </c>
      <c r="C58" s="8" t="s">
        <v>34</v>
      </c>
      <c r="D58" s="8" t="s">
        <v>390</v>
      </c>
      <c r="E58" s="8" t="s">
        <v>1</v>
      </c>
      <c r="F58" s="33">
        <v>580</v>
      </c>
      <c r="G58" s="59"/>
      <c r="H58" s="8">
        <f t="shared" si="0"/>
        <v>0</v>
      </c>
      <c r="I58" s="59"/>
      <c r="J58" s="66">
        <f t="shared" si="1"/>
        <v>0</v>
      </c>
      <c r="K58" s="8">
        <f t="shared" si="2"/>
        <v>0</v>
      </c>
      <c r="L58" s="60"/>
      <c r="N58" s="23">
        <f>(M58/O58)</f>
        <v>0</v>
      </c>
      <c r="O58" s="24">
        <v>6</v>
      </c>
      <c r="P58" s="24">
        <v>4</v>
      </c>
    </row>
    <row r="59" spans="1:16" ht="66" customHeight="1" x14ac:dyDescent="0.2">
      <c r="A59" s="32">
        <v>54</v>
      </c>
      <c r="B59" s="58" t="s">
        <v>211</v>
      </c>
      <c r="C59" s="8" t="s">
        <v>34</v>
      </c>
      <c r="D59" s="8" t="s">
        <v>50</v>
      </c>
      <c r="E59" s="8" t="s">
        <v>1</v>
      </c>
      <c r="F59" s="33">
        <v>3</v>
      </c>
      <c r="G59" s="59"/>
      <c r="H59" s="8">
        <f t="shared" si="0"/>
        <v>0</v>
      </c>
      <c r="I59" s="59"/>
      <c r="J59" s="66">
        <f t="shared" si="1"/>
        <v>0</v>
      </c>
      <c r="K59" s="8">
        <f t="shared" si="2"/>
        <v>0</v>
      </c>
      <c r="L59" s="60"/>
      <c r="N59" s="23"/>
      <c r="O59" s="24"/>
      <c r="P59" s="24"/>
    </row>
    <row r="60" spans="1:16" ht="45" customHeight="1" x14ac:dyDescent="0.2">
      <c r="A60" s="32">
        <v>55</v>
      </c>
      <c r="B60" s="58" t="s">
        <v>177</v>
      </c>
      <c r="C60" s="8" t="s">
        <v>34</v>
      </c>
      <c r="D60" s="8" t="s">
        <v>17</v>
      </c>
      <c r="E60" s="8" t="s">
        <v>1</v>
      </c>
      <c r="F60" s="33">
        <v>150</v>
      </c>
      <c r="G60" s="59"/>
      <c r="H60" s="8">
        <f t="shared" si="0"/>
        <v>0</v>
      </c>
      <c r="I60" s="59"/>
      <c r="J60" s="66">
        <f t="shared" si="1"/>
        <v>0</v>
      </c>
      <c r="K60" s="8">
        <f t="shared" si="2"/>
        <v>0</v>
      </c>
      <c r="L60" s="60"/>
      <c r="N60" s="23"/>
      <c r="O60" s="24"/>
      <c r="P60" s="24"/>
    </row>
    <row r="61" spans="1:16" ht="106.9" customHeight="1" x14ac:dyDescent="0.2">
      <c r="A61" s="32">
        <v>56</v>
      </c>
      <c r="B61" s="58" t="s">
        <v>204</v>
      </c>
      <c r="C61" s="8" t="s">
        <v>34</v>
      </c>
      <c r="D61" s="8" t="s">
        <v>203</v>
      </c>
      <c r="E61" s="8" t="s">
        <v>1</v>
      </c>
      <c r="F61" s="33">
        <v>20</v>
      </c>
      <c r="G61" s="59"/>
      <c r="H61" s="8">
        <f t="shared" si="0"/>
        <v>0</v>
      </c>
      <c r="I61" s="59"/>
      <c r="J61" s="66">
        <f t="shared" si="1"/>
        <v>0</v>
      </c>
      <c r="K61" s="8">
        <f t="shared" si="2"/>
        <v>0</v>
      </c>
      <c r="L61" s="60"/>
      <c r="N61" s="23"/>
      <c r="O61" s="24"/>
      <c r="P61" s="24"/>
    </row>
    <row r="62" spans="1:16" ht="52.9" customHeight="1" x14ac:dyDescent="0.2">
      <c r="A62" s="32">
        <v>57</v>
      </c>
      <c r="B62" s="58" t="s">
        <v>212</v>
      </c>
      <c r="C62" s="8" t="s">
        <v>34</v>
      </c>
      <c r="D62" s="8" t="s">
        <v>48</v>
      </c>
      <c r="E62" s="8" t="s">
        <v>1</v>
      </c>
      <c r="F62" s="33">
        <v>5</v>
      </c>
      <c r="G62" s="59"/>
      <c r="H62" s="8">
        <f t="shared" si="0"/>
        <v>0</v>
      </c>
      <c r="I62" s="59"/>
      <c r="J62" s="66">
        <f t="shared" si="1"/>
        <v>0</v>
      </c>
      <c r="K62" s="8">
        <f t="shared" si="2"/>
        <v>0</v>
      </c>
      <c r="L62" s="60"/>
      <c r="N62" s="23">
        <f>(M62/O62)</f>
        <v>0</v>
      </c>
      <c r="O62" s="24">
        <v>6</v>
      </c>
      <c r="P62" s="24">
        <v>4</v>
      </c>
    </row>
    <row r="63" spans="1:16" ht="73.900000000000006" customHeight="1" x14ac:dyDescent="0.2">
      <c r="A63" s="32">
        <v>58</v>
      </c>
      <c r="B63" s="58" t="s">
        <v>494</v>
      </c>
      <c r="C63" s="8" t="s">
        <v>34</v>
      </c>
      <c r="D63" s="8" t="s">
        <v>493</v>
      </c>
      <c r="E63" s="8" t="s">
        <v>1</v>
      </c>
      <c r="F63" s="33">
        <v>135</v>
      </c>
      <c r="G63" s="59"/>
      <c r="H63" s="8">
        <f t="shared" si="0"/>
        <v>0</v>
      </c>
      <c r="I63" s="59"/>
      <c r="J63" s="66">
        <f t="shared" si="1"/>
        <v>0</v>
      </c>
      <c r="K63" s="8">
        <f t="shared" si="2"/>
        <v>0</v>
      </c>
      <c r="L63" s="60"/>
      <c r="N63" s="23">
        <f>(M63/O63)</f>
        <v>0</v>
      </c>
      <c r="O63" s="24">
        <v>6</v>
      </c>
      <c r="P63" s="24">
        <v>4</v>
      </c>
    </row>
    <row r="64" spans="1:16" ht="38.25" x14ac:dyDescent="0.2">
      <c r="A64" s="32">
        <v>59</v>
      </c>
      <c r="B64" s="58" t="s">
        <v>178</v>
      </c>
      <c r="C64" s="8" t="s">
        <v>34</v>
      </c>
      <c r="D64" s="8" t="s">
        <v>53</v>
      </c>
      <c r="E64" s="8" t="s">
        <v>1</v>
      </c>
      <c r="F64" s="33">
        <v>100</v>
      </c>
      <c r="G64" s="59"/>
      <c r="H64" s="8">
        <f t="shared" si="0"/>
        <v>0</v>
      </c>
      <c r="I64" s="59"/>
      <c r="J64" s="66">
        <f t="shared" si="1"/>
        <v>0</v>
      </c>
      <c r="K64" s="8">
        <f t="shared" si="2"/>
        <v>0</v>
      </c>
      <c r="L64" s="60"/>
      <c r="N64" s="23">
        <f>(M64/O64)</f>
        <v>0</v>
      </c>
      <c r="O64" s="24">
        <v>6</v>
      </c>
      <c r="P64" s="24">
        <v>4</v>
      </c>
    </row>
    <row r="65" spans="1:16" ht="25.5" customHeight="1" x14ac:dyDescent="0.2">
      <c r="A65" s="32">
        <v>60</v>
      </c>
      <c r="B65" s="58" t="s">
        <v>198</v>
      </c>
      <c r="C65" s="8" t="s">
        <v>34</v>
      </c>
      <c r="D65" s="8" t="s">
        <v>18</v>
      </c>
      <c r="E65" s="8" t="s">
        <v>1</v>
      </c>
      <c r="F65" s="33">
        <v>1</v>
      </c>
      <c r="G65" s="59"/>
      <c r="H65" s="8">
        <f t="shared" si="0"/>
        <v>0</v>
      </c>
      <c r="I65" s="59"/>
      <c r="J65" s="66">
        <f t="shared" si="1"/>
        <v>0</v>
      </c>
      <c r="K65" s="8">
        <f t="shared" si="2"/>
        <v>0</v>
      </c>
      <c r="L65" s="60"/>
      <c r="N65" s="23"/>
      <c r="O65" s="24"/>
      <c r="P65" s="24"/>
    </row>
    <row r="66" spans="1:16" ht="49.9" customHeight="1" x14ac:dyDescent="0.2">
      <c r="A66" s="32">
        <v>61</v>
      </c>
      <c r="B66" s="58" t="s">
        <v>350</v>
      </c>
      <c r="C66" s="8" t="s">
        <v>34</v>
      </c>
      <c r="D66" s="8" t="s">
        <v>202</v>
      </c>
      <c r="E66" s="8" t="s">
        <v>1</v>
      </c>
      <c r="F66" s="33">
        <v>100</v>
      </c>
      <c r="G66" s="59"/>
      <c r="H66" s="8">
        <f t="shared" si="0"/>
        <v>0</v>
      </c>
      <c r="I66" s="59"/>
      <c r="J66" s="66">
        <f t="shared" si="1"/>
        <v>0</v>
      </c>
      <c r="K66" s="8">
        <f t="shared" si="2"/>
        <v>0</v>
      </c>
      <c r="L66" s="60"/>
    </row>
    <row r="67" spans="1:16" ht="36.6" customHeight="1" x14ac:dyDescent="0.2">
      <c r="A67" s="32">
        <v>62</v>
      </c>
      <c r="B67" s="58" t="s">
        <v>351</v>
      </c>
      <c r="C67" s="8" t="s">
        <v>34</v>
      </c>
      <c r="D67" s="8" t="s">
        <v>202</v>
      </c>
      <c r="E67" s="8" t="s">
        <v>1</v>
      </c>
      <c r="F67" s="33">
        <v>100</v>
      </c>
      <c r="G67" s="59"/>
      <c r="H67" s="8">
        <f t="shared" ref="H67:H134" si="4">F67*G67</f>
        <v>0</v>
      </c>
      <c r="I67" s="59"/>
      <c r="J67" s="66">
        <f t="shared" ref="J67:J134" si="5">G67*I67%+G67</f>
        <v>0</v>
      </c>
      <c r="K67" s="8">
        <f t="shared" ref="K67:K134" si="6">H67*I67%+H67</f>
        <v>0</v>
      </c>
      <c r="L67" s="60"/>
    </row>
    <row r="68" spans="1:16" ht="25.5" x14ac:dyDescent="0.2">
      <c r="A68" s="32">
        <v>63</v>
      </c>
      <c r="B68" s="58" t="s">
        <v>213</v>
      </c>
      <c r="C68" s="8" t="s">
        <v>34</v>
      </c>
      <c r="D68" s="8" t="s">
        <v>26</v>
      </c>
      <c r="E68" s="8" t="s">
        <v>1</v>
      </c>
      <c r="F68" s="33">
        <v>5</v>
      </c>
      <c r="G68" s="59"/>
      <c r="H68" s="8">
        <f t="shared" si="4"/>
        <v>0</v>
      </c>
      <c r="I68" s="59"/>
      <c r="J68" s="66">
        <f t="shared" si="5"/>
        <v>0</v>
      </c>
      <c r="K68" s="8">
        <f t="shared" si="6"/>
        <v>0</v>
      </c>
      <c r="L68" s="60"/>
    </row>
    <row r="69" spans="1:16" ht="210.6" customHeight="1" x14ac:dyDescent="0.2">
      <c r="A69" s="32">
        <v>64</v>
      </c>
      <c r="B69" s="58" t="s">
        <v>579</v>
      </c>
      <c r="C69" s="8" t="s">
        <v>34</v>
      </c>
      <c r="D69" s="8" t="s">
        <v>19</v>
      </c>
      <c r="E69" s="8" t="s">
        <v>1</v>
      </c>
      <c r="F69" s="33">
        <v>800</v>
      </c>
      <c r="G69" s="59"/>
      <c r="H69" s="8">
        <f t="shared" si="4"/>
        <v>0</v>
      </c>
      <c r="I69" s="59"/>
      <c r="J69" s="66">
        <f t="shared" si="5"/>
        <v>0</v>
      </c>
      <c r="K69" s="8">
        <f t="shared" si="6"/>
        <v>0</v>
      </c>
      <c r="L69" s="60"/>
    </row>
    <row r="70" spans="1:16" ht="21" customHeight="1" x14ac:dyDescent="0.2">
      <c r="A70" s="32">
        <v>65</v>
      </c>
      <c r="B70" s="58" t="s">
        <v>422</v>
      </c>
      <c r="C70" s="8" t="s">
        <v>34</v>
      </c>
      <c r="D70" s="8" t="s">
        <v>17</v>
      </c>
      <c r="E70" s="8" t="s">
        <v>1</v>
      </c>
      <c r="F70" s="33">
        <v>10</v>
      </c>
      <c r="G70" s="59"/>
      <c r="H70" s="8">
        <f t="shared" si="4"/>
        <v>0</v>
      </c>
      <c r="I70" s="59"/>
      <c r="J70" s="66">
        <f t="shared" si="5"/>
        <v>0</v>
      </c>
      <c r="K70" s="8">
        <f t="shared" si="6"/>
        <v>0</v>
      </c>
      <c r="L70" s="60"/>
    </row>
    <row r="71" spans="1:16" ht="30" customHeight="1" x14ac:dyDescent="0.2">
      <c r="A71" s="32">
        <v>66</v>
      </c>
      <c r="B71" s="58" t="s">
        <v>580</v>
      </c>
      <c r="C71" s="8" t="s">
        <v>34</v>
      </c>
      <c r="D71" s="8" t="s">
        <v>42</v>
      </c>
      <c r="E71" s="8" t="s">
        <v>1</v>
      </c>
      <c r="F71" s="33">
        <v>300</v>
      </c>
      <c r="G71" s="59"/>
      <c r="H71" s="8">
        <f t="shared" si="4"/>
        <v>0</v>
      </c>
      <c r="I71" s="59"/>
      <c r="J71" s="66">
        <f t="shared" si="5"/>
        <v>0</v>
      </c>
      <c r="K71" s="8">
        <f t="shared" si="6"/>
        <v>0</v>
      </c>
      <c r="L71" s="60"/>
    </row>
    <row r="72" spans="1:16" ht="52.15" customHeight="1" x14ac:dyDescent="0.2">
      <c r="A72" s="32">
        <v>67</v>
      </c>
      <c r="B72" s="58" t="s">
        <v>581</v>
      </c>
      <c r="C72" s="8" t="s">
        <v>34</v>
      </c>
      <c r="D72" s="8" t="s">
        <v>54</v>
      </c>
      <c r="E72" s="8" t="s">
        <v>1</v>
      </c>
      <c r="F72" s="33">
        <v>200</v>
      </c>
      <c r="G72" s="59"/>
      <c r="H72" s="8">
        <f t="shared" si="4"/>
        <v>0</v>
      </c>
      <c r="I72" s="59"/>
      <c r="J72" s="66">
        <f t="shared" si="5"/>
        <v>0</v>
      </c>
      <c r="K72" s="8">
        <f t="shared" si="6"/>
        <v>0</v>
      </c>
      <c r="L72" s="60"/>
    </row>
    <row r="73" spans="1:16" ht="33.6" customHeight="1" x14ac:dyDescent="0.2">
      <c r="A73" s="32">
        <v>68</v>
      </c>
      <c r="B73" s="58" t="s">
        <v>582</v>
      </c>
      <c r="C73" s="8" t="s">
        <v>34</v>
      </c>
      <c r="D73" s="8" t="s">
        <v>53</v>
      </c>
      <c r="E73" s="8" t="s">
        <v>1</v>
      </c>
      <c r="F73" s="33">
        <v>840</v>
      </c>
      <c r="G73" s="59"/>
      <c r="H73" s="8">
        <f t="shared" si="4"/>
        <v>0</v>
      </c>
      <c r="I73" s="59"/>
      <c r="J73" s="66">
        <f t="shared" si="5"/>
        <v>0</v>
      </c>
      <c r="K73" s="8">
        <f t="shared" si="6"/>
        <v>0</v>
      </c>
      <c r="L73" s="60"/>
    </row>
    <row r="74" spans="1:16" ht="45" customHeight="1" x14ac:dyDescent="0.2">
      <c r="A74" s="32">
        <v>69</v>
      </c>
      <c r="B74" s="58" t="s">
        <v>583</v>
      </c>
      <c r="C74" s="8" t="s">
        <v>34</v>
      </c>
      <c r="D74" s="8" t="s">
        <v>55</v>
      </c>
      <c r="E74" s="8" t="s">
        <v>1</v>
      </c>
      <c r="F74" s="33">
        <v>90</v>
      </c>
      <c r="G74" s="59"/>
      <c r="H74" s="8">
        <f t="shared" si="4"/>
        <v>0</v>
      </c>
      <c r="I74" s="59"/>
      <c r="J74" s="66">
        <f t="shared" si="5"/>
        <v>0</v>
      </c>
      <c r="K74" s="8">
        <f t="shared" si="6"/>
        <v>0</v>
      </c>
      <c r="L74" s="60"/>
    </row>
    <row r="75" spans="1:16" ht="36.6" customHeight="1" x14ac:dyDescent="0.2">
      <c r="A75" s="32">
        <v>70</v>
      </c>
      <c r="B75" s="58" t="s">
        <v>157</v>
      </c>
      <c r="C75" s="8" t="s">
        <v>34</v>
      </c>
      <c r="D75" s="8" t="s">
        <v>158</v>
      </c>
      <c r="E75" s="8" t="s">
        <v>1</v>
      </c>
      <c r="F75" s="33">
        <v>6</v>
      </c>
      <c r="G75" s="59"/>
      <c r="H75" s="8">
        <f t="shared" si="4"/>
        <v>0</v>
      </c>
      <c r="I75" s="59"/>
      <c r="J75" s="66">
        <f t="shared" si="5"/>
        <v>0</v>
      </c>
      <c r="K75" s="8">
        <f t="shared" si="6"/>
        <v>0</v>
      </c>
      <c r="L75" s="60"/>
    </row>
    <row r="76" spans="1:16" ht="30" customHeight="1" x14ac:dyDescent="0.2">
      <c r="A76" s="32">
        <v>71</v>
      </c>
      <c r="B76" s="58" t="s">
        <v>157</v>
      </c>
      <c r="C76" s="8" t="s">
        <v>34</v>
      </c>
      <c r="D76" s="8" t="s">
        <v>45</v>
      </c>
      <c r="E76" s="8" t="s">
        <v>1</v>
      </c>
      <c r="F76" s="33">
        <v>1</v>
      </c>
      <c r="G76" s="59"/>
      <c r="H76" s="8">
        <f t="shared" si="4"/>
        <v>0</v>
      </c>
      <c r="I76" s="59"/>
      <c r="J76" s="66">
        <f t="shared" si="5"/>
        <v>0</v>
      </c>
      <c r="K76" s="8">
        <f t="shared" si="6"/>
        <v>0</v>
      </c>
      <c r="L76" s="60"/>
    </row>
    <row r="77" spans="1:16" ht="90.75" customHeight="1" x14ac:dyDescent="0.2">
      <c r="A77" s="32">
        <v>72</v>
      </c>
      <c r="B77" s="58" t="s">
        <v>425</v>
      </c>
      <c r="C77" s="8" t="s">
        <v>34</v>
      </c>
      <c r="D77" s="8" t="s">
        <v>32</v>
      </c>
      <c r="E77" s="8" t="s">
        <v>1</v>
      </c>
      <c r="F77" s="33">
        <v>1200</v>
      </c>
      <c r="G77" s="59"/>
      <c r="H77" s="8">
        <f t="shared" si="4"/>
        <v>0</v>
      </c>
      <c r="I77" s="59"/>
      <c r="J77" s="66">
        <f t="shared" si="5"/>
        <v>0</v>
      </c>
      <c r="K77" s="8">
        <f t="shared" si="6"/>
        <v>0</v>
      </c>
      <c r="L77" s="60"/>
    </row>
    <row r="78" spans="1:16" ht="180" customHeight="1" x14ac:dyDescent="0.2">
      <c r="A78" s="32">
        <v>73</v>
      </c>
      <c r="B78" s="58" t="s">
        <v>572</v>
      </c>
      <c r="C78" s="8" t="s">
        <v>34</v>
      </c>
      <c r="D78" s="8" t="s">
        <v>20</v>
      </c>
      <c r="E78" s="8" t="s">
        <v>1</v>
      </c>
      <c r="F78" s="33">
        <v>1315</v>
      </c>
      <c r="G78" s="59"/>
      <c r="H78" s="8">
        <f t="shared" si="4"/>
        <v>0</v>
      </c>
      <c r="I78" s="59"/>
      <c r="J78" s="66">
        <f t="shared" si="5"/>
        <v>0</v>
      </c>
      <c r="K78" s="8">
        <f t="shared" si="6"/>
        <v>0</v>
      </c>
      <c r="L78" s="60"/>
    </row>
    <row r="79" spans="1:16" ht="78" customHeight="1" x14ac:dyDescent="0.2">
      <c r="A79" s="32">
        <v>74</v>
      </c>
      <c r="B79" s="58" t="s">
        <v>372</v>
      </c>
      <c r="C79" s="8" t="s">
        <v>34</v>
      </c>
      <c r="D79" s="8" t="s">
        <v>32</v>
      </c>
      <c r="E79" s="8" t="s">
        <v>1</v>
      </c>
      <c r="F79" s="33">
        <v>320</v>
      </c>
      <c r="G79" s="59"/>
      <c r="H79" s="8">
        <f t="shared" si="4"/>
        <v>0</v>
      </c>
      <c r="I79" s="59"/>
      <c r="J79" s="66">
        <f t="shared" si="5"/>
        <v>0</v>
      </c>
      <c r="K79" s="8">
        <f t="shared" si="6"/>
        <v>0</v>
      </c>
      <c r="L79" s="60"/>
    </row>
    <row r="80" spans="1:16" ht="72.599999999999994" customHeight="1" x14ac:dyDescent="0.2">
      <c r="A80" s="32">
        <v>75</v>
      </c>
      <c r="B80" s="58" t="s">
        <v>423</v>
      </c>
      <c r="C80" s="8" t="s">
        <v>34</v>
      </c>
      <c r="D80" s="40" t="s">
        <v>19</v>
      </c>
      <c r="E80" s="8" t="s">
        <v>1</v>
      </c>
      <c r="F80" s="33">
        <v>585</v>
      </c>
      <c r="G80" s="59"/>
      <c r="H80" s="8">
        <f t="shared" si="4"/>
        <v>0</v>
      </c>
      <c r="I80" s="59"/>
      <c r="J80" s="66">
        <f t="shared" si="5"/>
        <v>0</v>
      </c>
      <c r="K80" s="8">
        <f t="shared" si="6"/>
        <v>0</v>
      </c>
      <c r="L80" s="60"/>
    </row>
    <row r="81" spans="1:12" ht="141" customHeight="1" x14ac:dyDescent="0.2">
      <c r="A81" s="32">
        <v>76</v>
      </c>
      <c r="B81" s="58" t="s">
        <v>426</v>
      </c>
      <c r="C81" s="8" t="s">
        <v>34</v>
      </c>
      <c r="D81" s="8" t="s">
        <v>19</v>
      </c>
      <c r="E81" s="8" t="s">
        <v>1</v>
      </c>
      <c r="F81" s="33">
        <v>200</v>
      </c>
      <c r="G81" s="59"/>
      <c r="H81" s="8">
        <f t="shared" si="4"/>
        <v>0</v>
      </c>
      <c r="I81" s="59"/>
      <c r="J81" s="66">
        <f t="shared" si="5"/>
        <v>0</v>
      </c>
      <c r="K81" s="8">
        <f t="shared" si="6"/>
        <v>0</v>
      </c>
      <c r="L81" s="60"/>
    </row>
    <row r="82" spans="1:12" ht="84.6" customHeight="1" x14ac:dyDescent="0.2">
      <c r="A82" s="32">
        <v>77</v>
      </c>
      <c r="B82" s="58" t="s">
        <v>424</v>
      </c>
      <c r="C82" s="8" t="s">
        <v>34</v>
      </c>
      <c r="D82" s="40" t="s">
        <v>19</v>
      </c>
      <c r="E82" s="8" t="s">
        <v>1</v>
      </c>
      <c r="F82" s="33">
        <v>20</v>
      </c>
      <c r="G82" s="59"/>
      <c r="H82" s="8">
        <f t="shared" si="4"/>
        <v>0</v>
      </c>
      <c r="I82" s="59"/>
      <c r="J82" s="66">
        <f t="shared" si="5"/>
        <v>0</v>
      </c>
      <c r="K82" s="8">
        <f t="shared" si="6"/>
        <v>0</v>
      </c>
      <c r="L82" s="60"/>
    </row>
    <row r="83" spans="1:12" ht="31.15" customHeight="1" x14ac:dyDescent="0.2">
      <c r="A83" s="32">
        <v>78</v>
      </c>
      <c r="B83" s="58" t="s">
        <v>201</v>
      </c>
      <c r="C83" s="8" t="s">
        <v>34</v>
      </c>
      <c r="D83" s="8" t="s">
        <v>15</v>
      </c>
      <c r="E83" s="8" t="s">
        <v>3</v>
      </c>
      <c r="F83" s="33">
        <v>10</v>
      </c>
      <c r="G83" s="59"/>
      <c r="H83" s="8">
        <f t="shared" si="4"/>
        <v>0</v>
      </c>
      <c r="I83" s="59"/>
      <c r="J83" s="66">
        <f t="shared" si="5"/>
        <v>0</v>
      </c>
      <c r="K83" s="8">
        <f t="shared" si="6"/>
        <v>0</v>
      </c>
      <c r="L83" s="60"/>
    </row>
    <row r="84" spans="1:12" ht="27.6" customHeight="1" x14ac:dyDescent="0.2">
      <c r="A84" s="32">
        <v>79</v>
      </c>
      <c r="B84" s="58" t="s">
        <v>584</v>
      </c>
      <c r="C84" s="8" t="s">
        <v>34</v>
      </c>
      <c r="D84" s="8" t="s">
        <v>17</v>
      </c>
      <c r="E84" s="8" t="s">
        <v>1</v>
      </c>
      <c r="F84" s="33">
        <v>2</v>
      </c>
      <c r="G84" s="59"/>
      <c r="H84" s="8">
        <f t="shared" si="4"/>
        <v>0</v>
      </c>
      <c r="I84" s="59"/>
      <c r="J84" s="66">
        <f t="shared" si="5"/>
        <v>0</v>
      </c>
      <c r="K84" s="8">
        <f t="shared" si="6"/>
        <v>0</v>
      </c>
      <c r="L84" s="60"/>
    </row>
    <row r="85" spans="1:12" ht="21" customHeight="1" x14ac:dyDescent="0.2">
      <c r="A85" s="32">
        <v>80</v>
      </c>
      <c r="B85" s="58" t="s">
        <v>388</v>
      </c>
      <c r="C85" s="8" t="s">
        <v>34</v>
      </c>
      <c r="D85" s="8" t="s">
        <v>57</v>
      </c>
      <c r="E85" s="8" t="s">
        <v>1</v>
      </c>
      <c r="F85" s="33">
        <v>32</v>
      </c>
      <c r="G85" s="59"/>
      <c r="H85" s="8">
        <f t="shared" si="4"/>
        <v>0</v>
      </c>
      <c r="I85" s="59"/>
      <c r="J85" s="66">
        <f t="shared" si="5"/>
        <v>0</v>
      </c>
      <c r="K85" s="8">
        <f t="shared" si="6"/>
        <v>0</v>
      </c>
      <c r="L85" s="60"/>
    </row>
    <row r="86" spans="1:12" ht="34.5" customHeight="1" x14ac:dyDescent="0.2">
      <c r="A86" s="32">
        <v>81</v>
      </c>
      <c r="B86" s="58" t="s">
        <v>360</v>
      </c>
      <c r="C86" s="8" t="s">
        <v>34</v>
      </c>
      <c r="D86" s="8" t="s">
        <v>15</v>
      </c>
      <c r="E86" s="8" t="s">
        <v>3</v>
      </c>
      <c r="F86" s="33">
        <v>20</v>
      </c>
      <c r="G86" s="59"/>
      <c r="H86" s="8">
        <f t="shared" si="4"/>
        <v>0</v>
      </c>
      <c r="I86" s="59"/>
      <c r="J86" s="66">
        <f t="shared" si="5"/>
        <v>0</v>
      </c>
      <c r="K86" s="8">
        <f t="shared" si="6"/>
        <v>0</v>
      </c>
      <c r="L86" s="60"/>
    </row>
    <row r="87" spans="1:12" ht="48" customHeight="1" x14ac:dyDescent="0.2">
      <c r="A87" s="32">
        <v>82</v>
      </c>
      <c r="B87" s="58" t="s">
        <v>371</v>
      </c>
      <c r="C87" s="8" t="s">
        <v>34</v>
      </c>
      <c r="D87" s="8" t="s">
        <v>22</v>
      </c>
      <c r="E87" s="8" t="s">
        <v>3</v>
      </c>
      <c r="F87" s="33">
        <v>1292</v>
      </c>
      <c r="G87" s="59"/>
      <c r="H87" s="8">
        <f t="shared" si="4"/>
        <v>0</v>
      </c>
      <c r="I87" s="59"/>
      <c r="J87" s="66">
        <f t="shared" si="5"/>
        <v>0</v>
      </c>
      <c r="K87" s="8">
        <f t="shared" si="6"/>
        <v>0</v>
      </c>
      <c r="L87" s="60"/>
    </row>
    <row r="88" spans="1:12" ht="23.45" customHeight="1" x14ac:dyDescent="0.2">
      <c r="A88" s="32">
        <v>83</v>
      </c>
      <c r="B88" s="58" t="s">
        <v>189</v>
      </c>
      <c r="C88" s="8" t="s">
        <v>34</v>
      </c>
      <c r="D88" s="8" t="s">
        <v>15</v>
      </c>
      <c r="E88" s="8" t="s">
        <v>3</v>
      </c>
      <c r="F88" s="33">
        <v>380</v>
      </c>
      <c r="G88" s="59"/>
      <c r="H88" s="8">
        <f t="shared" si="4"/>
        <v>0</v>
      </c>
      <c r="I88" s="59"/>
      <c r="J88" s="66">
        <f t="shared" si="5"/>
        <v>0</v>
      </c>
      <c r="K88" s="8">
        <f t="shared" si="6"/>
        <v>0</v>
      </c>
      <c r="L88" s="60"/>
    </row>
    <row r="89" spans="1:12" ht="23.45" customHeight="1" x14ac:dyDescent="0.2">
      <c r="A89" s="32">
        <v>84</v>
      </c>
      <c r="B89" s="58" t="s">
        <v>506</v>
      </c>
      <c r="C89" s="8" t="s">
        <v>34</v>
      </c>
      <c r="D89" s="8" t="s">
        <v>15</v>
      </c>
      <c r="E89" s="8" t="s">
        <v>3</v>
      </c>
      <c r="F89" s="33">
        <v>1</v>
      </c>
      <c r="G89" s="59"/>
      <c r="H89" s="8">
        <f t="shared" si="4"/>
        <v>0</v>
      </c>
      <c r="I89" s="59"/>
      <c r="J89" s="66">
        <f t="shared" si="5"/>
        <v>0</v>
      </c>
      <c r="K89" s="8">
        <f t="shared" si="6"/>
        <v>0</v>
      </c>
      <c r="L89" s="60"/>
    </row>
    <row r="90" spans="1:12" ht="23.45" customHeight="1" x14ac:dyDescent="0.2">
      <c r="A90" s="32">
        <v>85</v>
      </c>
      <c r="B90" s="58" t="s">
        <v>507</v>
      </c>
      <c r="C90" s="8" t="s">
        <v>34</v>
      </c>
      <c r="D90" s="8" t="s">
        <v>15</v>
      </c>
      <c r="E90" s="8" t="s">
        <v>3</v>
      </c>
      <c r="F90" s="33">
        <v>1</v>
      </c>
      <c r="G90" s="59"/>
      <c r="H90" s="8">
        <f t="shared" si="4"/>
        <v>0</v>
      </c>
      <c r="I90" s="59"/>
      <c r="J90" s="66">
        <f t="shared" si="5"/>
        <v>0</v>
      </c>
      <c r="K90" s="8">
        <f t="shared" si="6"/>
        <v>0</v>
      </c>
      <c r="L90" s="60"/>
    </row>
    <row r="91" spans="1:12" ht="23.45" customHeight="1" x14ac:dyDescent="0.2">
      <c r="A91" s="32">
        <v>86</v>
      </c>
      <c r="B91" s="58" t="s">
        <v>508</v>
      </c>
      <c r="C91" s="8" t="s">
        <v>34</v>
      </c>
      <c r="D91" s="8" t="s">
        <v>15</v>
      </c>
      <c r="E91" s="8" t="s">
        <v>3</v>
      </c>
      <c r="F91" s="33">
        <v>1</v>
      </c>
      <c r="G91" s="59"/>
      <c r="H91" s="8">
        <f t="shared" si="4"/>
        <v>0</v>
      </c>
      <c r="I91" s="59"/>
      <c r="J91" s="66">
        <f t="shared" si="5"/>
        <v>0</v>
      </c>
      <c r="K91" s="8">
        <f t="shared" si="6"/>
        <v>0</v>
      </c>
      <c r="L91" s="60"/>
    </row>
    <row r="92" spans="1:12" ht="24" customHeight="1" x14ac:dyDescent="0.2">
      <c r="A92" s="32">
        <v>87</v>
      </c>
      <c r="B92" s="58" t="s">
        <v>192</v>
      </c>
      <c r="C92" s="8" t="s">
        <v>34</v>
      </c>
      <c r="D92" s="8" t="s">
        <v>42</v>
      </c>
      <c r="E92" s="8" t="s">
        <v>1</v>
      </c>
      <c r="F92" s="33">
        <v>30</v>
      </c>
      <c r="G92" s="59"/>
      <c r="H92" s="8">
        <f t="shared" si="4"/>
        <v>0</v>
      </c>
      <c r="I92" s="59"/>
      <c r="J92" s="66">
        <f t="shared" si="5"/>
        <v>0</v>
      </c>
      <c r="K92" s="8">
        <f t="shared" si="6"/>
        <v>0</v>
      </c>
      <c r="L92" s="60"/>
    </row>
    <row r="93" spans="1:12" ht="31.15" customHeight="1" x14ac:dyDescent="0.2">
      <c r="A93" s="32">
        <v>88</v>
      </c>
      <c r="B93" s="58" t="s">
        <v>192</v>
      </c>
      <c r="C93" s="8" t="s">
        <v>34</v>
      </c>
      <c r="D93" s="8" t="s">
        <v>15</v>
      </c>
      <c r="E93" s="8" t="s">
        <v>3</v>
      </c>
      <c r="F93" s="33">
        <v>2</v>
      </c>
      <c r="G93" s="59"/>
      <c r="H93" s="8">
        <f t="shared" si="4"/>
        <v>0</v>
      </c>
      <c r="I93" s="59"/>
      <c r="J93" s="66">
        <f t="shared" si="5"/>
        <v>0</v>
      </c>
      <c r="K93" s="8">
        <f t="shared" si="6"/>
        <v>0</v>
      </c>
      <c r="L93" s="60"/>
    </row>
    <row r="94" spans="1:12" ht="33.6" customHeight="1" x14ac:dyDescent="0.2">
      <c r="A94" s="32">
        <v>89</v>
      </c>
      <c r="B94" s="58" t="s">
        <v>456</v>
      </c>
      <c r="C94" s="8" t="s">
        <v>34</v>
      </c>
      <c r="D94" s="8" t="s">
        <v>49</v>
      </c>
      <c r="E94" s="8" t="s">
        <v>1</v>
      </c>
      <c r="F94" s="33">
        <v>270</v>
      </c>
      <c r="G94" s="59"/>
      <c r="H94" s="8">
        <f t="shared" si="4"/>
        <v>0</v>
      </c>
      <c r="I94" s="59"/>
      <c r="J94" s="66">
        <f t="shared" si="5"/>
        <v>0</v>
      </c>
      <c r="K94" s="8">
        <f t="shared" si="6"/>
        <v>0</v>
      </c>
      <c r="L94" s="60"/>
    </row>
    <row r="95" spans="1:12" ht="30" customHeight="1" x14ac:dyDescent="0.2">
      <c r="A95" s="32">
        <v>90</v>
      </c>
      <c r="B95" s="58" t="s">
        <v>159</v>
      </c>
      <c r="C95" s="8" t="s">
        <v>34</v>
      </c>
      <c r="D95" s="8" t="s">
        <v>23</v>
      </c>
      <c r="E95" s="8" t="s">
        <v>1</v>
      </c>
      <c r="F95" s="79">
        <v>10</v>
      </c>
      <c r="G95" s="59"/>
      <c r="H95" s="8">
        <f t="shared" si="4"/>
        <v>0</v>
      </c>
      <c r="I95" s="59"/>
      <c r="J95" s="66">
        <f t="shared" si="5"/>
        <v>0</v>
      </c>
      <c r="K95" s="8">
        <f t="shared" si="6"/>
        <v>0</v>
      </c>
      <c r="L95" s="60"/>
    </row>
    <row r="96" spans="1:12" ht="52.15" customHeight="1" x14ac:dyDescent="0.2">
      <c r="A96" s="32">
        <v>91</v>
      </c>
      <c r="B96" s="58" t="s">
        <v>585</v>
      </c>
      <c r="C96" s="8" t="s">
        <v>34</v>
      </c>
      <c r="D96" s="8" t="s">
        <v>18</v>
      </c>
      <c r="E96" s="8" t="s">
        <v>1</v>
      </c>
      <c r="F96" s="33">
        <v>900</v>
      </c>
      <c r="G96" s="59"/>
      <c r="H96" s="8">
        <f t="shared" si="4"/>
        <v>0</v>
      </c>
      <c r="I96" s="59"/>
      <c r="J96" s="66">
        <f t="shared" si="5"/>
        <v>0</v>
      </c>
      <c r="K96" s="8">
        <f t="shared" si="6"/>
        <v>0</v>
      </c>
      <c r="L96" s="60"/>
    </row>
    <row r="97" spans="1:12" ht="122.45" customHeight="1" x14ac:dyDescent="0.2">
      <c r="A97" s="32">
        <v>92</v>
      </c>
      <c r="B97" s="58" t="s">
        <v>370</v>
      </c>
      <c r="C97" s="8" t="s">
        <v>34</v>
      </c>
      <c r="D97" s="8" t="s">
        <v>69</v>
      </c>
      <c r="E97" s="8" t="s">
        <v>1</v>
      </c>
      <c r="F97" s="33">
        <v>4</v>
      </c>
      <c r="G97" s="59"/>
      <c r="H97" s="8">
        <f t="shared" si="4"/>
        <v>0</v>
      </c>
      <c r="I97" s="59"/>
      <c r="J97" s="66">
        <f t="shared" si="5"/>
        <v>0</v>
      </c>
      <c r="K97" s="8">
        <f t="shared" si="6"/>
        <v>0</v>
      </c>
      <c r="L97" s="60"/>
    </row>
    <row r="98" spans="1:12" ht="114.6" customHeight="1" x14ac:dyDescent="0.2">
      <c r="A98" s="32">
        <v>93</v>
      </c>
      <c r="B98" s="58" t="s">
        <v>369</v>
      </c>
      <c r="C98" s="8" t="s">
        <v>34</v>
      </c>
      <c r="D98" s="8" t="s">
        <v>92</v>
      </c>
      <c r="E98" s="8" t="s">
        <v>1</v>
      </c>
      <c r="F98" s="33">
        <v>34</v>
      </c>
      <c r="G98" s="59"/>
      <c r="H98" s="8">
        <f t="shared" si="4"/>
        <v>0</v>
      </c>
      <c r="I98" s="59"/>
      <c r="J98" s="66">
        <f t="shared" si="5"/>
        <v>0</v>
      </c>
      <c r="K98" s="8">
        <f t="shared" si="6"/>
        <v>0</v>
      </c>
      <c r="L98" s="60"/>
    </row>
    <row r="99" spans="1:12" ht="32.450000000000003" customHeight="1" x14ac:dyDescent="0.2">
      <c r="A99" s="32">
        <v>94</v>
      </c>
      <c r="B99" s="61" t="s">
        <v>430</v>
      </c>
      <c r="C99" s="8" t="s">
        <v>33</v>
      </c>
      <c r="D99" s="8" t="s">
        <v>63</v>
      </c>
      <c r="E99" s="8" t="s">
        <v>1</v>
      </c>
      <c r="F99" s="33">
        <v>60</v>
      </c>
      <c r="G99" s="59"/>
      <c r="H99" s="8">
        <f t="shared" si="4"/>
        <v>0</v>
      </c>
      <c r="I99" s="59"/>
      <c r="J99" s="66">
        <f t="shared" si="5"/>
        <v>0</v>
      </c>
      <c r="K99" s="8">
        <f t="shared" si="6"/>
        <v>0</v>
      </c>
      <c r="L99" s="60"/>
    </row>
    <row r="100" spans="1:12" ht="27.6" customHeight="1" x14ac:dyDescent="0.2">
      <c r="A100" s="32">
        <v>95</v>
      </c>
      <c r="B100" s="58" t="s">
        <v>421</v>
      </c>
      <c r="C100" s="8" t="s">
        <v>34</v>
      </c>
      <c r="D100" s="8" t="s">
        <v>352</v>
      </c>
      <c r="E100" s="8" t="s">
        <v>1</v>
      </c>
      <c r="F100" s="78">
        <v>76</v>
      </c>
      <c r="G100" s="59"/>
      <c r="H100" s="8">
        <f t="shared" si="4"/>
        <v>0</v>
      </c>
      <c r="I100" s="59"/>
      <c r="J100" s="66">
        <f t="shared" si="5"/>
        <v>0</v>
      </c>
      <c r="K100" s="8">
        <f t="shared" si="6"/>
        <v>0</v>
      </c>
      <c r="L100" s="60"/>
    </row>
    <row r="101" spans="1:12" ht="27" customHeight="1" x14ac:dyDescent="0.2">
      <c r="A101" s="32">
        <v>96</v>
      </c>
      <c r="B101" s="58" t="s">
        <v>392</v>
      </c>
      <c r="C101" s="8" t="s">
        <v>34</v>
      </c>
      <c r="D101" s="8" t="s">
        <v>63</v>
      </c>
      <c r="E101" s="8" t="s">
        <v>1</v>
      </c>
      <c r="F101" s="33">
        <v>77</v>
      </c>
      <c r="G101" s="59"/>
      <c r="H101" s="8">
        <f t="shared" si="4"/>
        <v>0</v>
      </c>
      <c r="I101" s="59"/>
      <c r="J101" s="66">
        <f t="shared" si="5"/>
        <v>0</v>
      </c>
      <c r="K101" s="8">
        <f t="shared" si="6"/>
        <v>0</v>
      </c>
      <c r="L101" s="60"/>
    </row>
    <row r="102" spans="1:12" ht="61.15" customHeight="1" x14ac:dyDescent="0.2">
      <c r="A102" s="32">
        <v>97</v>
      </c>
      <c r="B102" s="58" t="s">
        <v>586</v>
      </c>
      <c r="C102" s="8" t="s">
        <v>34</v>
      </c>
      <c r="D102" s="8" t="s">
        <v>53</v>
      </c>
      <c r="E102" s="8" t="s">
        <v>1</v>
      </c>
      <c r="F102" s="33">
        <v>20</v>
      </c>
      <c r="G102" s="59"/>
      <c r="H102" s="8">
        <f t="shared" si="4"/>
        <v>0</v>
      </c>
      <c r="I102" s="59"/>
      <c r="J102" s="66">
        <f t="shared" si="5"/>
        <v>0</v>
      </c>
      <c r="K102" s="8">
        <f t="shared" si="6"/>
        <v>0</v>
      </c>
      <c r="L102" s="60"/>
    </row>
    <row r="103" spans="1:12" ht="26.45" customHeight="1" x14ac:dyDescent="0.2">
      <c r="A103" s="32">
        <v>98</v>
      </c>
      <c r="B103" s="58" t="s">
        <v>47</v>
      </c>
      <c r="C103" s="8" t="s">
        <v>34</v>
      </c>
      <c r="D103" s="8" t="s">
        <v>27</v>
      </c>
      <c r="E103" s="8" t="s">
        <v>1</v>
      </c>
      <c r="F103" s="33">
        <v>10</v>
      </c>
      <c r="G103" s="59"/>
      <c r="H103" s="8">
        <f t="shared" si="4"/>
        <v>0</v>
      </c>
      <c r="I103" s="59"/>
      <c r="J103" s="66">
        <f t="shared" si="5"/>
        <v>0</v>
      </c>
      <c r="K103" s="8">
        <f t="shared" si="6"/>
        <v>0</v>
      </c>
      <c r="L103" s="60"/>
    </row>
    <row r="104" spans="1:12" ht="30" customHeight="1" x14ac:dyDescent="0.2">
      <c r="A104" s="32">
        <v>99</v>
      </c>
      <c r="B104" s="58" t="s">
        <v>160</v>
      </c>
      <c r="C104" s="8" t="s">
        <v>34</v>
      </c>
      <c r="D104" s="8" t="s">
        <v>71</v>
      </c>
      <c r="E104" s="8" t="s">
        <v>1</v>
      </c>
      <c r="F104" s="33">
        <v>2</v>
      </c>
      <c r="G104" s="59"/>
      <c r="H104" s="8">
        <f t="shared" si="4"/>
        <v>0</v>
      </c>
      <c r="I104" s="59"/>
      <c r="J104" s="66">
        <f t="shared" si="5"/>
        <v>0</v>
      </c>
      <c r="K104" s="8">
        <f t="shared" si="6"/>
        <v>0</v>
      </c>
      <c r="L104" s="60"/>
    </row>
    <row r="105" spans="1:12" ht="82.15" customHeight="1" x14ac:dyDescent="0.2">
      <c r="A105" s="32">
        <v>100</v>
      </c>
      <c r="B105" s="58" t="s">
        <v>587</v>
      </c>
      <c r="C105" s="8" t="s">
        <v>34</v>
      </c>
      <c r="D105" s="8" t="s">
        <v>63</v>
      </c>
      <c r="E105" s="8" t="s">
        <v>85</v>
      </c>
      <c r="F105" s="33">
        <v>2076</v>
      </c>
      <c r="G105" s="59"/>
      <c r="H105" s="8">
        <f t="shared" si="4"/>
        <v>0</v>
      </c>
      <c r="I105" s="59"/>
      <c r="J105" s="66">
        <f t="shared" si="5"/>
        <v>0</v>
      </c>
      <c r="K105" s="8">
        <f t="shared" si="6"/>
        <v>0</v>
      </c>
      <c r="L105" s="60"/>
    </row>
    <row r="106" spans="1:12" ht="36.6" customHeight="1" x14ac:dyDescent="0.2">
      <c r="A106" s="32">
        <v>101</v>
      </c>
      <c r="B106" s="58" t="s">
        <v>588</v>
      </c>
      <c r="C106" s="8" t="s">
        <v>34</v>
      </c>
      <c r="D106" s="8" t="s">
        <v>63</v>
      </c>
      <c r="E106" s="8" t="s">
        <v>85</v>
      </c>
      <c r="F106" s="33">
        <v>1</v>
      </c>
      <c r="G106" s="59"/>
      <c r="H106" s="8">
        <f t="shared" si="4"/>
        <v>0</v>
      </c>
      <c r="I106" s="59"/>
      <c r="J106" s="66">
        <f t="shared" si="5"/>
        <v>0</v>
      </c>
      <c r="K106" s="8">
        <f t="shared" si="6"/>
        <v>0</v>
      </c>
      <c r="L106" s="60"/>
    </row>
    <row r="107" spans="1:12" ht="127.15" customHeight="1" x14ac:dyDescent="0.2">
      <c r="A107" s="32">
        <v>102</v>
      </c>
      <c r="B107" s="58" t="s">
        <v>179</v>
      </c>
      <c r="C107" s="8" t="s">
        <v>34</v>
      </c>
      <c r="D107" s="8" t="s">
        <v>27</v>
      </c>
      <c r="E107" s="8" t="s">
        <v>1</v>
      </c>
      <c r="F107" s="33">
        <v>2</v>
      </c>
      <c r="G107" s="59"/>
      <c r="H107" s="8">
        <f t="shared" si="4"/>
        <v>0</v>
      </c>
      <c r="I107" s="59"/>
      <c r="J107" s="66">
        <f t="shared" si="5"/>
        <v>0</v>
      </c>
      <c r="K107" s="8">
        <f t="shared" si="6"/>
        <v>0</v>
      </c>
      <c r="L107" s="60"/>
    </row>
    <row r="108" spans="1:12" ht="60" customHeight="1" x14ac:dyDescent="0.2">
      <c r="A108" s="32">
        <v>103</v>
      </c>
      <c r="B108" s="58" t="s">
        <v>393</v>
      </c>
      <c r="C108" s="8" t="s">
        <v>34</v>
      </c>
      <c r="D108" s="8" t="s">
        <v>23</v>
      </c>
      <c r="E108" s="8" t="s">
        <v>1</v>
      </c>
      <c r="F108" s="33">
        <v>2</v>
      </c>
      <c r="G108" s="59"/>
      <c r="H108" s="8">
        <f t="shared" si="4"/>
        <v>0</v>
      </c>
      <c r="I108" s="59"/>
      <c r="J108" s="66">
        <f t="shared" si="5"/>
        <v>0</v>
      </c>
      <c r="K108" s="8">
        <f t="shared" si="6"/>
        <v>0</v>
      </c>
      <c r="L108" s="60"/>
    </row>
    <row r="109" spans="1:12" ht="70.150000000000006" customHeight="1" x14ac:dyDescent="0.2">
      <c r="A109" s="32">
        <v>104</v>
      </c>
      <c r="B109" s="58" t="s">
        <v>589</v>
      </c>
      <c r="C109" s="8" t="s">
        <v>34</v>
      </c>
      <c r="D109" s="8" t="s">
        <v>53</v>
      </c>
      <c r="E109" s="8" t="s">
        <v>1</v>
      </c>
      <c r="F109" s="33">
        <v>380</v>
      </c>
      <c r="G109" s="59"/>
      <c r="H109" s="8">
        <f t="shared" si="4"/>
        <v>0</v>
      </c>
      <c r="I109" s="59"/>
      <c r="J109" s="66">
        <f t="shared" si="5"/>
        <v>0</v>
      </c>
      <c r="K109" s="8">
        <f t="shared" si="6"/>
        <v>0</v>
      </c>
      <c r="L109" s="60"/>
    </row>
    <row r="110" spans="1:12" ht="55.9" customHeight="1" x14ac:dyDescent="0.2">
      <c r="A110" s="32">
        <v>105</v>
      </c>
      <c r="B110" s="58" t="s">
        <v>361</v>
      </c>
      <c r="C110" s="8" t="s">
        <v>34</v>
      </c>
      <c r="D110" s="8" t="s">
        <v>18</v>
      </c>
      <c r="E110" s="8" t="s">
        <v>1</v>
      </c>
      <c r="F110" s="33">
        <v>2</v>
      </c>
      <c r="G110" s="59"/>
      <c r="H110" s="8">
        <f t="shared" si="4"/>
        <v>0</v>
      </c>
      <c r="I110" s="59"/>
      <c r="J110" s="66">
        <f t="shared" si="5"/>
        <v>0</v>
      </c>
      <c r="K110" s="8">
        <f t="shared" si="6"/>
        <v>0</v>
      </c>
      <c r="L110" s="60"/>
    </row>
    <row r="111" spans="1:12" ht="55.15" customHeight="1" x14ac:dyDescent="0.2">
      <c r="A111" s="32">
        <v>106</v>
      </c>
      <c r="B111" s="58" t="s">
        <v>362</v>
      </c>
      <c r="C111" s="8" t="s">
        <v>34</v>
      </c>
      <c r="D111" s="8" t="s">
        <v>15</v>
      </c>
      <c r="E111" s="8" t="s">
        <v>3</v>
      </c>
      <c r="F111" s="33">
        <v>1</v>
      </c>
      <c r="G111" s="59"/>
      <c r="H111" s="8">
        <f t="shared" si="4"/>
        <v>0</v>
      </c>
      <c r="I111" s="59"/>
      <c r="J111" s="66">
        <f t="shared" si="5"/>
        <v>0</v>
      </c>
      <c r="K111" s="8">
        <f t="shared" si="6"/>
        <v>0</v>
      </c>
      <c r="L111" s="60"/>
    </row>
    <row r="112" spans="1:12" ht="28.15" customHeight="1" x14ac:dyDescent="0.2">
      <c r="A112" s="32">
        <v>107</v>
      </c>
      <c r="B112" s="58" t="s">
        <v>161</v>
      </c>
      <c r="C112" s="8" t="s">
        <v>34</v>
      </c>
      <c r="D112" s="8" t="s">
        <v>71</v>
      </c>
      <c r="E112" s="8" t="s">
        <v>1</v>
      </c>
      <c r="F112" s="33">
        <v>7</v>
      </c>
      <c r="G112" s="59"/>
      <c r="H112" s="8">
        <f t="shared" si="4"/>
        <v>0</v>
      </c>
      <c r="I112" s="59"/>
      <c r="J112" s="66">
        <f t="shared" si="5"/>
        <v>0</v>
      </c>
      <c r="K112" s="8">
        <f t="shared" si="6"/>
        <v>0</v>
      </c>
      <c r="L112" s="60"/>
    </row>
    <row r="113" spans="1:12" ht="93" customHeight="1" x14ac:dyDescent="0.2">
      <c r="A113" s="32">
        <v>108</v>
      </c>
      <c r="B113" s="58" t="s">
        <v>590</v>
      </c>
      <c r="C113" s="8" t="s">
        <v>34</v>
      </c>
      <c r="D113" s="8" t="s">
        <v>17</v>
      </c>
      <c r="E113" s="8" t="s">
        <v>1</v>
      </c>
      <c r="F113" s="33">
        <v>655</v>
      </c>
      <c r="G113" s="59"/>
      <c r="H113" s="8">
        <f t="shared" si="4"/>
        <v>0</v>
      </c>
      <c r="I113" s="59"/>
      <c r="J113" s="66">
        <f t="shared" si="5"/>
        <v>0</v>
      </c>
      <c r="K113" s="8">
        <f t="shared" si="6"/>
        <v>0</v>
      </c>
      <c r="L113" s="60"/>
    </row>
    <row r="114" spans="1:12" ht="49.15" customHeight="1" x14ac:dyDescent="0.2">
      <c r="A114" s="32">
        <v>109</v>
      </c>
      <c r="B114" s="58" t="s">
        <v>162</v>
      </c>
      <c r="C114" s="8" t="s">
        <v>34</v>
      </c>
      <c r="D114" s="8" t="s">
        <v>25</v>
      </c>
      <c r="E114" s="8" t="s">
        <v>1</v>
      </c>
      <c r="F114" s="33">
        <v>10</v>
      </c>
      <c r="G114" s="59"/>
      <c r="H114" s="8">
        <f t="shared" si="4"/>
        <v>0</v>
      </c>
      <c r="I114" s="59"/>
      <c r="J114" s="66">
        <f t="shared" si="5"/>
        <v>0</v>
      </c>
      <c r="K114" s="8">
        <f t="shared" si="6"/>
        <v>0</v>
      </c>
      <c r="L114" s="60"/>
    </row>
    <row r="115" spans="1:12" ht="27" customHeight="1" x14ac:dyDescent="0.2">
      <c r="A115" s="32">
        <v>110</v>
      </c>
      <c r="B115" s="58" t="s">
        <v>505</v>
      </c>
      <c r="C115" s="8" t="s">
        <v>34</v>
      </c>
      <c r="D115" s="8" t="s">
        <v>27</v>
      </c>
      <c r="E115" s="8" t="s">
        <v>1</v>
      </c>
      <c r="F115" s="33">
        <v>560</v>
      </c>
      <c r="G115" s="59"/>
      <c r="H115" s="8">
        <f t="shared" si="4"/>
        <v>0</v>
      </c>
      <c r="I115" s="59"/>
      <c r="J115" s="66">
        <f t="shared" si="5"/>
        <v>0</v>
      </c>
      <c r="K115" s="8">
        <f t="shared" si="6"/>
        <v>0</v>
      </c>
      <c r="L115" s="60"/>
    </row>
    <row r="116" spans="1:12" ht="24" customHeight="1" x14ac:dyDescent="0.2">
      <c r="A116" s="32">
        <v>111</v>
      </c>
      <c r="B116" s="58" t="s">
        <v>191</v>
      </c>
      <c r="C116" s="8" t="s">
        <v>34</v>
      </c>
      <c r="D116" s="8" t="s">
        <v>514</v>
      </c>
      <c r="E116" s="8" t="s">
        <v>1</v>
      </c>
      <c r="F116" s="33">
        <v>5</v>
      </c>
      <c r="G116" s="59"/>
      <c r="H116" s="8">
        <f t="shared" si="4"/>
        <v>0</v>
      </c>
      <c r="I116" s="59"/>
      <c r="J116" s="66">
        <f t="shared" si="5"/>
        <v>0</v>
      </c>
      <c r="K116" s="8">
        <f t="shared" si="6"/>
        <v>0</v>
      </c>
      <c r="L116" s="60"/>
    </row>
    <row r="117" spans="1:12" ht="84" customHeight="1" x14ac:dyDescent="0.2">
      <c r="A117" s="32">
        <v>112</v>
      </c>
      <c r="B117" s="58" t="s">
        <v>591</v>
      </c>
      <c r="C117" s="8" t="s">
        <v>34</v>
      </c>
      <c r="D117" s="8" t="s">
        <v>394</v>
      </c>
      <c r="E117" s="8" t="s">
        <v>1</v>
      </c>
      <c r="F117" s="33">
        <v>5</v>
      </c>
      <c r="G117" s="59"/>
      <c r="H117" s="8">
        <f t="shared" si="4"/>
        <v>0</v>
      </c>
      <c r="I117" s="59"/>
      <c r="J117" s="66">
        <f t="shared" si="5"/>
        <v>0</v>
      </c>
      <c r="K117" s="8">
        <f t="shared" si="6"/>
        <v>0</v>
      </c>
      <c r="L117" s="60"/>
    </row>
    <row r="118" spans="1:12" ht="21.6" customHeight="1" x14ac:dyDescent="0.2">
      <c r="A118" s="32">
        <v>113</v>
      </c>
      <c r="B118" s="58" t="s">
        <v>163</v>
      </c>
      <c r="C118" s="8" t="s">
        <v>34</v>
      </c>
      <c r="D118" s="8" t="s">
        <v>89</v>
      </c>
      <c r="E118" s="8" t="s">
        <v>1</v>
      </c>
      <c r="F118" s="33">
        <v>2</v>
      </c>
      <c r="G118" s="59"/>
      <c r="H118" s="8">
        <f t="shared" si="4"/>
        <v>0</v>
      </c>
      <c r="I118" s="59"/>
      <c r="J118" s="66">
        <f t="shared" si="5"/>
        <v>0</v>
      </c>
      <c r="K118" s="8">
        <f t="shared" si="6"/>
        <v>0</v>
      </c>
      <c r="L118" s="60"/>
    </row>
    <row r="119" spans="1:12" ht="57.6" customHeight="1" x14ac:dyDescent="0.2">
      <c r="A119" s="32">
        <v>114</v>
      </c>
      <c r="B119" s="58" t="s">
        <v>592</v>
      </c>
      <c r="C119" s="8" t="s">
        <v>34</v>
      </c>
      <c r="D119" s="8" t="s">
        <v>42</v>
      </c>
      <c r="E119" s="8" t="s">
        <v>1</v>
      </c>
      <c r="F119" s="33">
        <v>600</v>
      </c>
      <c r="G119" s="59"/>
      <c r="H119" s="8">
        <f t="shared" si="4"/>
        <v>0</v>
      </c>
      <c r="I119" s="59"/>
      <c r="J119" s="66">
        <f t="shared" si="5"/>
        <v>0</v>
      </c>
      <c r="K119" s="8">
        <f t="shared" si="6"/>
        <v>0</v>
      </c>
      <c r="L119" s="60"/>
    </row>
    <row r="120" spans="1:12" ht="53.45" customHeight="1" x14ac:dyDescent="0.2">
      <c r="A120" s="32">
        <v>115</v>
      </c>
      <c r="B120" s="58" t="s">
        <v>593</v>
      </c>
      <c r="C120" s="8" t="s">
        <v>34</v>
      </c>
      <c r="D120" s="8" t="s">
        <v>17</v>
      </c>
      <c r="E120" s="8" t="s">
        <v>1</v>
      </c>
      <c r="F120" s="33">
        <v>5</v>
      </c>
      <c r="G120" s="59"/>
      <c r="H120" s="8">
        <f t="shared" si="4"/>
        <v>0</v>
      </c>
      <c r="I120" s="59"/>
      <c r="J120" s="66">
        <f t="shared" si="5"/>
        <v>0</v>
      </c>
      <c r="K120" s="8">
        <f t="shared" si="6"/>
        <v>0</v>
      </c>
      <c r="L120" s="60"/>
    </row>
    <row r="121" spans="1:12" ht="33" customHeight="1" x14ac:dyDescent="0.2">
      <c r="A121" s="32">
        <v>116</v>
      </c>
      <c r="B121" s="58" t="s">
        <v>404</v>
      </c>
      <c r="C121" s="8" t="s">
        <v>34</v>
      </c>
      <c r="D121" s="8" t="s">
        <v>23</v>
      </c>
      <c r="E121" s="8" t="s">
        <v>1</v>
      </c>
      <c r="F121" s="33">
        <v>5</v>
      </c>
      <c r="G121" s="59"/>
      <c r="H121" s="8">
        <f t="shared" si="4"/>
        <v>0</v>
      </c>
      <c r="I121" s="59"/>
      <c r="J121" s="66">
        <f t="shared" si="5"/>
        <v>0</v>
      </c>
      <c r="K121" s="8">
        <f t="shared" si="6"/>
        <v>0</v>
      </c>
      <c r="L121" s="60"/>
    </row>
    <row r="122" spans="1:12" ht="74.45" customHeight="1" x14ac:dyDescent="0.2">
      <c r="A122" s="32">
        <v>117</v>
      </c>
      <c r="B122" s="80" t="s">
        <v>464</v>
      </c>
      <c r="C122" s="35" t="s">
        <v>81</v>
      </c>
      <c r="D122" s="8" t="s">
        <v>463</v>
      </c>
      <c r="E122" s="6" t="s">
        <v>1</v>
      </c>
      <c r="F122" s="33">
        <v>200</v>
      </c>
      <c r="G122" s="45"/>
      <c r="H122" s="8">
        <f t="shared" si="4"/>
        <v>0</v>
      </c>
      <c r="I122" s="50"/>
      <c r="J122" s="66">
        <f t="shared" si="5"/>
        <v>0</v>
      </c>
      <c r="K122" s="8">
        <f t="shared" si="6"/>
        <v>0</v>
      </c>
      <c r="L122" s="47"/>
    </row>
    <row r="123" spans="1:12" ht="116.45" customHeight="1" x14ac:dyDescent="0.2">
      <c r="A123" s="32">
        <v>118</v>
      </c>
      <c r="B123" s="58" t="s">
        <v>363</v>
      </c>
      <c r="C123" s="8" t="s">
        <v>34</v>
      </c>
      <c r="D123" s="8" t="s">
        <v>32</v>
      </c>
      <c r="E123" s="8" t="s">
        <v>1</v>
      </c>
      <c r="F123" s="33">
        <v>4</v>
      </c>
      <c r="G123" s="59"/>
      <c r="H123" s="8">
        <f t="shared" si="4"/>
        <v>0</v>
      </c>
      <c r="I123" s="59"/>
      <c r="J123" s="66">
        <f t="shared" si="5"/>
        <v>0</v>
      </c>
      <c r="K123" s="8">
        <f t="shared" si="6"/>
        <v>0</v>
      </c>
      <c r="L123" s="60"/>
    </row>
    <row r="124" spans="1:12" ht="30" customHeight="1" x14ac:dyDescent="0.2">
      <c r="A124" s="32">
        <v>119</v>
      </c>
      <c r="B124" s="58" t="s">
        <v>594</v>
      </c>
      <c r="C124" s="8" t="s">
        <v>34</v>
      </c>
      <c r="D124" s="8" t="s">
        <v>20</v>
      </c>
      <c r="E124" s="8" t="s">
        <v>1</v>
      </c>
      <c r="F124" s="33">
        <v>5</v>
      </c>
      <c r="G124" s="59"/>
      <c r="H124" s="8">
        <f t="shared" si="4"/>
        <v>0</v>
      </c>
      <c r="I124" s="59"/>
      <c r="J124" s="66"/>
      <c r="K124" s="8">
        <f t="shared" si="6"/>
        <v>0</v>
      </c>
      <c r="L124" s="60"/>
    </row>
    <row r="125" spans="1:12" ht="36.6" customHeight="1" x14ac:dyDescent="0.2">
      <c r="A125" s="32">
        <v>120</v>
      </c>
      <c r="B125" s="58" t="s">
        <v>595</v>
      </c>
      <c r="C125" s="8" t="s">
        <v>34</v>
      </c>
      <c r="D125" s="8" t="s">
        <v>19</v>
      </c>
      <c r="E125" s="8" t="s">
        <v>1</v>
      </c>
      <c r="F125" s="33">
        <v>4</v>
      </c>
      <c r="G125" s="59"/>
      <c r="H125" s="8">
        <f t="shared" si="4"/>
        <v>0</v>
      </c>
      <c r="I125" s="59"/>
      <c r="J125" s="66"/>
      <c r="K125" s="8">
        <f t="shared" si="6"/>
        <v>0</v>
      </c>
      <c r="L125" s="60"/>
    </row>
    <row r="126" spans="1:12" ht="75.599999999999994" customHeight="1" x14ac:dyDescent="0.2">
      <c r="A126" s="32">
        <v>121</v>
      </c>
      <c r="B126" s="72" t="s">
        <v>596</v>
      </c>
      <c r="C126" s="8" t="s">
        <v>34</v>
      </c>
      <c r="D126" s="8" t="s">
        <v>19</v>
      </c>
      <c r="E126" s="8" t="s">
        <v>1</v>
      </c>
      <c r="F126" s="33">
        <v>2400</v>
      </c>
      <c r="G126" s="59"/>
      <c r="H126" s="8">
        <f t="shared" si="4"/>
        <v>0</v>
      </c>
      <c r="I126" s="59"/>
      <c r="J126" s="66">
        <f t="shared" si="5"/>
        <v>0</v>
      </c>
      <c r="K126" s="8">
        <f t="shared" si="6"/>
        <v>0</v>
      </c>
      <c r="L126" s="60"/>
    </row>
    <row r="127" spans="1:12" ht="53.45" customHeight="1" x14ac:dyDescent="0.2">
      <c r="A127" s="32">
        <v>122</v>
      </c>
      <c r="B127" s="58" t="s">
        <v>597</v>
      </c>
      <c r="C127" s="8" t="s">
        <v>34</v>
      </c>
      <c r="D127" s="8" t="s">
        <v>168</v>
      </c>
      <c r="E127" s="8" t="s">
        <v>1</v>
      </c>
      <c r="F127" s="33">
        <v>2</v>
      </c>
      <c r="G127" s="59"/>
      <c r="H127" s="8">
        <f t="shared" si="4"/>
        <v>0</v>
      </c>
      <c r="I127" s="59"/>
      <c r="J127" s="66">
        <f t="shared" si="5"/>
        <v>0</v>
      </c>
      <c r="K127" s="8">
        <f t="shared" si="6"/>
        <v>0</v>
      </c>
      <c r="L127" s="60"/>
    </row>
    <row r="128" spans="1:12" ht="22.15" customHeight="1" x14ac:dyDescent="0.2">
      <c r="A128" s="32">
        <v>123</v>
      </c>
      <c r="B128" s="58" t="s">
        <v>164</v>
      </c>
      <c r="C128" s="8" t="s">
        <v>34</v>
      </c>
      <c r="D128" s="8" t="s">
        <v>16</v>
      </c>
      <c r="E128" s="8" t="s">
        <v>1</v>
      </c>
      <c r="F128" s="33">
        <v>5</v>
      </c>
      <c r="G128" s="59"/>
      <c r="H128" s="8">
        <f t="shared" si="4"/>
        <v>0</v>
      </c>
      <c r="I128" s="59"/>
      <c r="J128" s="66">
        <f t="shared" si="5"/>
        <v>0</v>
      </c>
      <c r="K128" s="8">
        <f t="shared" si="6"/>
        <v>0</v>
      </c>
      <c r="L128" s="60"/>
    </row>
    <row r="129" spans="1:12" ht="39" customHeight="1" x14ac:dyDescent="0.2">
      <c r="A129" s="32">
        <v>124</v>
      </c>
      <c r="B129" s="58" t="s">
        <v>180</v>
      </c>
      <c r="C129" s="8" t="s">
        <v>34</v>
      </c>
      <c r="D129" s="8" t="s">
        <v>16</v>
      </c>
      <c r="E129" s="8" t="s">
        <v>1</v>
      </c>
      <c r="F129" s="33">
        <v>120</v>
      </c>
      <c r="G129" s="59"/>
      <c r="H129" s="8">
        <f t="shared" si="4"/>
        <v>0</v>
      </c>
      <c r="I129" s="59"/>
      <c r="J129" s="66">
        <f t="shared" si="5"/>
        <v>0</v>
      </c>
      <c r="K129" s="8">
        <f t="shared" si="6"/>
        <v>0</v>
      </c>
      <c r="L129" s="60"/>
    </row>
    <row r="130" spans="1:12" ht="37.15" customHeight="1" x14ac:dyDescent="0.2">
      <c r="A130" s="32">
        <v>125</v>
      </c>
      <c r="B130" s="58" t="s">
        <v>214</v>
      </c>
      <c r="C130" s="8" t="s">
        <v>34</v>
      </c>
      <c r="D130" s="8" t="s">
        <v>165</v>
      </c>
      <c r="E130" s="8" t="s">
        <v>1</v>
      </c>
      <c r="F130" s="33">
        <v>2</v>
      </c>
      <c r="G130" s="59"/>
      <c r="H130" s="8">
        <f t="shared" si="4"/>
        <v>0</v>
      </c>
      <c r="I130" s="59"/>
      <c r="J130" s="66">
        <f t="shared" si="5"/>
        <v>0</v>
      </c>
      <c r="K130" s="8">
        <f t="shared" si="6"/>
        <v>0</v>
      </c>
      <c r="L130" s="60"/>
    </row>
    <row r="131" spans="1:12" ht="118.15" customHeight="1" x14ac:dyDescent="0.2">
      <c r="A131" s="32">
        <v>126</v>
      </c>
      <c r="B131" s="58" t="s">
        <v>598</v>
      </c>
      <c r="C131" s="8" t="s">
        <v>34</v>
      </c>
      <c r="D131" s="8" t="s">
        <v>16</v>
      </c>
      <c r="E131" s="8" t="s">
        <v>1</v>
      </c>
      <c r="F131" s="33">
        <v>160</v>
      </c>
      <c r="G131" s="59"/>
      <c r="H131" s="8">
        <f t="shared" si="4"/>
        <v>0</v>
      </c>
      <c r="I131" s="59"/>
      <c r="J131" s="66">
        <f t="shared" si="5"/>
        <v>0</v>
      </c>
      <c r="K131" s="8">
        <f t="shared" si="6"/>
        <v>0</v>
      </c>
      <c r="L131" s="60"/>
    </row>
    <row r="132" spans="1:12" ht="48" customHeight="1" x14ac:dyDescent="0.2">
      <c r="A132" s="32">
        <v>127</v>
      </c>
      <c r="B132" s="58" t="s">
        <v>181</v>
      </c>
      <c r="C132" s="8" t="s">
        <v>34</v>
      </c>
      <c r="D132" s="8" t="s">
        <v>16</v>
      </c>
      <c r="E132" s="8" t="s">
        <v>1</v>
      </c>
      <c r="F132" s="33">
        <v>100</v>
      </c>
      <c r="G132" s="59"/>
      <c r="H132" s="8">
        <f t="shared" si="4"/>
        <v>0</v>
      </c>
      <c r="I132" s="59"/>
      <c r="J132" s="66">
        <f t="shared" si="5"/>
        <v>0</v>
      </c>
      <c r="K132" s="8">
        <f t="shared" si="6"/>
        <v>0</v>
      </c>
      <c r="L132" s="60"/>
    </row>
    <row r="133" spans="1:12" ht="35.450000000000003" customHeight="1" x14ac:dyDescent="0.2">
      <c r="A133" s="32">
        <v>128</v>
      </c>
      <c r="B133" s="58" t="s">
        <v>599</v>
      </c>
      <c r="C133" s="8" t="s">
        <v>34</v>
      </c>
      <c r="D133" s="8" t="s">
        <v>93</v>
      </c>
      <c r="E133" s="8" t="s">
        <v>1</v>
      </c>
      <c r="F133" s="33">
        <v>6</v>
      </c>
      <c r="G133" s="59"/>
      <c r="H133" s="8">
        <f t="shared" si="4"/>
        <v>0</v>
      </c>
      <c r="I133" s="59"/>
      <c r="J133" s="66">
        <f t="shared" si="5"/>
        <v>0</v>
      </c>
      <c r="K133" s="8">
        <f t="shared" si="6"/>
        <v>0</v>
      </c>
      <c r="L133" s="60"/>
    </row>
    <row r="134" spans="1:12" ht="63" customHeight="1" x14ac:dyDescent="0.2">
      <c r="A134" s="32">
        <v>129</v>
      </c>
      <c r="B134" s="58" t="s">
        <v>215</v>
      </c>
      <c r="C134" s="8" t="s">
        <v>34</v>
      </c>
      <c r="D134" s="73" t="s">
        <v>116</v>
      </c>
      <c r="E134" s="8" t="s">
        <v>3</v>
      </c>
      <c r="F134" s="33">
        <v>75</v>
      </c>
      <c r="G134" s="59"/>
      <c r="H134" s="8">
        <f t="shared" si="4"/>
        <v>0</v>
      </c>
      <c r="I134" s="59"/>
      <c r="J134" s="66">
        <f t="shared" si="5"/>
        <v>0</v>
      </c>
      <c r="K134" s="8">
        <f t="shared" si="6"/>
        <v>0</v>
      </c>
      <c r="L134" s="60"/>
    </row>
    <row r="135" spans="1:12" ht="65.45" customHeight="1" x14ac:dyDescent="0.2">
      <c r="A135" s="32">
        <v>130</v>
      </c>
      <c r="B135" s="58" t="s">
        <v>215</v>
      </c>
      <c r="C135" s="8" t="s">
        <v>34</v>
      </c>
      <c r="D135" s="8" t="s">
        <v>21</v>
      </c>
      <c r="E135" s="8" t="s">
        <v>1</v>
      </c>
      <c r="F135" s="33">
        <v>20</v>
      </c>
      <c r="G135" s="59"/>
      <c r="H135" s="8">
        <f t="shared" ref="H135:H183" si="7">F135*G135</f>
        <v>0</v>
      </c>
      <c r="I135" s="59"/>
      <c r="J135" s="66">
        <f t="shared" ref="J135:J183" si="8">G135*I135%+G135</f>
        <v>0</v>
      </c>
      <c r="K135" s="8">
        <f t="shared" ref="K135:K183" si="9">H135*I135%+H135</f>
        <v>0</v>
      </c>
      <c r="L135" s="60"/>
    </row>
    <row r="136" spans="1:12" ht="46.9" customHeight="1" x14ac:dyDescent="0.2">
      <c r="A136" s="32">
        <v>131</v>
      </c>
      <c r="B136" s="72" t="s">
        <v>216</v>
      </c>
      <c r="C136" s="8" t="s">
        <v>34</v>
      </c>
      <c r="D136" s="8" t="s">
        <v>23</v>
      </c>
      <c r="E136" s="8" t="s">
        <v>1</v>
      </c>
      <c r="F136" s="33">
        <v>5</v>
      </c>
      <c r="G136" s="59"/>
      <c r="H136" s="8">
        <f t="shared" si="7"/>
        <v>0</v>
      </c>
      <c r="I136" s="59"/>
      <c r="J136" s="66">
        <f t="shared" si="8"/>
        <v>0</v>
      </c>
      <c r="K136" s="8">
        <f t="shared" si="9"/>
        <v>0</v>
      </c>
      <c r="L136" s="60"/>
    </row>
    <row r="137" spans="1:12" ht="51" customHeight="1" x14ac:dyDescent="0.2">
      <c r="A137" s="32">
        <v>132</v>
      </c>
      <c r="B137" s="72" t="s">
        <v>217</v>
      </c>
      <c r="C137" s="8" t="s">
        <v>34</v>
      </c>
      <c r="D137" s="8" t="s">
        <v>15</v>
      </c>
      <c r="E137" s="8" t="s">
        <v>3</v>
      </c>
      <c r="F137" s="33">
        <v>2</v>
      </c>
      <c r="G137" s="59"/>
      <c r="H137" s="8">
        <f t="shared" si="7"/>
        <v>0</v>
      </c>
      <c r="I137" s="59"/>
      <c r="J137" s="66">
        <f t="shared" si="8"/>
        <v>0</v>
      </c>
      <c r="K137" s="8">
        <f t="shared" si="9"/>
        <v>0</v>
      </c>
      <c r="L137" s="60"/>
    </row>
    <row r="138" spans="1:12" ht="29.45" customHeight="1" x14ac:dyDescent="0.2">
      <c r="A138" s="32">
        <v>133</v>
      </c>
      <c r="B138" s="58" t="s">
        <v>182</v>
      </c>
      <c r="C138" s="8" t="s">
        <v>34</v>
      </c>
      <c r="D138" s="8" t="s">
        <v>56</v>
      </c>
      <c r="E138" s="8" t="s">
        <v>1</v>
      </c>
      <c r="F138" s="33">
        <v>5</v>
      </c>
      <c r="G138" s="59"/>
      <c r="H138" s="8">
        <f t="shared" si="7"/>
        <v>0</v>
      </c>
      <c r="I138" s="59"/>
      <c r="J138" s="66">
        <f t="shared" si="8"/>
        <v>0</v>
      </c>
      <c r="K138" s="8">
        <f t="shared" si="9"/>
        <v>0</v>
      </c>
      <c r="L138" s="60"/>
    </row>
    <row r="139" spans="1:12" ht="23.45" customHeight="1" x14ac:dyDescent="0.2">
      <c r="A139" s="32">
        <v>134</v>
      </c>
      <c r="B139" s="58" t="s">
        <v>600</v>
      </c>
      <c r="C139" s="8" t="s">
        <v>34</v>
      </c>
      <c r="D139" s="8" t="s">
        <v>15</v>
      </c>
      <c r="E139" s="8" t="s">
        <v>3</v>
      </c>
      <c r="F139" s="33">
        <v>1540</v>
      </c>
      <c r="G139" s="59"/>
      <c r="H139" s="8">
        <f t="shared" si="7"/>
        <v>0</v>
      </c>
      <c r="I139" s="59"/>
      <c r="J139" s="66">
        <f t="shared" si="8"/>
        <v>0</v>
      </c>
      <c r="K139" s="8">
        <f t="shared" si="9"/>
        <v>0</v>
      </c>
      <c r="L139" s="60"/>
    </row>
    <row r="140" spans="1:12" ht="49.15" customHeight="1" x14ac:dyDescent="0.2">
      <c r="A140" s="32">
        <v>135</v>
      </c>
      <c r="B140" s="58" t="s">
        <v>395</v>
      </c>
      <c r="C140" s="8" t="s">
        <v>34</v>
      </c>
      <c r="D140" s="8" t="s">
        <v>19</v>
      </c>
      <c r="E140" s="8" t="s">
        <v>3</v>
      </c>
      <c r="F140" s="33">
        <v>10</v>
      </c>
      <c r="G140" s="59"/>
      <c r="H140" s="8">
        <f t="shared" si="7"/>
        <v>0</v>
      </c>
      <c r="I140" s="59"/>
      <c r="J140" s="66">
        <f t="shared" si="8"/>
        <v>0</v>
      </c>
      <c r="K140" s="8">
        <f t="shared" si="9"/>
        <v>0</v>
      </c>
      <c r="L140" s="60"/>
    </row>
    <row r="141" spans="1:12" ht="25.9" customHeight="1" x14ac:dyDescent="0.2">
      <c r="A141" s="32">
        <v>136</v>
      </c>
      <c r="B141" s="58" t="s">
        <v>91</v>
      </c>
      <c r="C141" s="8" t="s">
        <v>34</v>
      </c>
      <c r="D141" s="8" t="s">
        <v>92</v>
      </c>
      <c r="E141" s="8" t="s">
        <v>1</v>
      </c>
      <c r="F141" s="33">
        <v>6</v>
      </c>
      <c r="G141" s="59"/>
      <c r="H141" s="8">
        <f t="shared" si="7"/>
        <v>0</v>
      </c>
      <c r="I141" s="59"/>
      <c r="J141" s="66">
        <f t="shared" si="8"/>
        <v>0</v>
      </c>
      <c r="K141" s="8">
        <f t="shared" si="9"/>
        <v>0</v>
      </c>
      <c r="L141" s="60"/>
    </row>
    <row r="142" spans="1:12" ht="34.9" customHeight="1" x14ac:dyDescent="0.2">
      <c r="A142" s="32">
        <v>137</v>
      </c>
      <c r="B142" s="58" t="s">
        <v>601</v>
      </c>
      <c r="C142" s="8" t="s">
        <v>34</v>
      </c>
      <c r="D142" s="8" t="s">
        <v>23</v>
      </c>
      <c r="E142" s="8" t="s">
        <v>1</v>
      </c>
      <c r="F142" s="33">
        <v>20</v>
      </c>
      <c r="G142" s="59"/>
      <c r="H142" s="8">
        <f t="shared" si="7"/>
        <v>0</v>
      </c>
      <c r="I142" s="59"/>
      <c r="J142" s="66">
        <f t="shared" si="8"/>
        <v>0</v>
      </c>
      <c r="K142" s="8">
        <f t="shared" si="9"/>
        <v>0</v>
      </c>
      <c r="L142" s="60"/>
    </row>
    <row r="143" spans="1:12" ht="63.6" customHeight="1" x14ac:dyDescent="0.2">
      <c r="A143" s="32">
        <v>138</v>
      </c>
      <c r="B143" s="80" t="s">
        <v>602</v>
      </c>
      <c r="C143" s="35" t="s">
        <v>81</v>
      </c>
      <c r="D143" s="8" t="s">
        <v>67</v>
      </c>
      <c r="E143" s="6" t="s">
        <v>1</v>
      </c>
      <c r="F143" s="33">
        <v>170</v>
      </c>
      <c r="G143" s="45"/>
      <c r="H143" s="8">
        <f t="shared" si="7"/>
        <v>0</v>
      </c>
      <c r="I143" s="50"/>
      <c r="J143" s="66">
        <f t="shared" si="8"/>
        <v>0</v>
      </c>
      <c r="K143" s="8">
        <f t="shared" si="9"/>
        <v>0</v>
      </c>
      <c r="L143" s="47"/>
    </row>
    <row r="144" spans="1:12" ht="32.450000000000003" customHeight="1" x14ac:dyDescent="0.2">
      <c r="A144" s="32">
        <v>139</v>
      </c>
      <c r="B144" s="58" t="s">
        <v>603</v>
      </c>
      <c r="C144" s="8" t="s">
        <v>34</v>
      </c>
      <c r="D144" s="8" t="s">
        <v>63</v>
      </c>
      <c r="E144" s="8" t="s">
        <v>1</v>
      </c>
      <c r="F144" s="33">
        <v>130</v>
      </c>
      <c r="G144" s="59"/>
      <c r="H144" s="8">
        <f t="shared" si="7"/>
        <v>0</v>
      </c>
      <c r="I144" s="59"/>
      <c r="J144" s="66">
        <f t="shared" si="8"/>
        <v>0</v>
      </c>
      <c r="K144" s="8">
        <f t="shared" si="9"/>
        <v>0</v>
      </c>
      <c r="L144" s="60"/>
    </row>
    <row r="145" spans="1:12" ht="52.15" customHeight="1" x14ac:dyDescent="0.2">
      <c r="A145" s="32">
        <v>140</v>
      </c>
      <c r="B145" s="58" t="s">
        <v>604</v>
      </c>
      <c r="C145" s="8" t="s">
        <v>34</v>
      </c>
      <c r="D145" s="8" t="s">
        <v>48</v>
      </c>
      <c r="E145" s="8" t="s">
        <v>1</v>
      </c>
      <c r="F145" s="33">
        <v>140</v>
      </c>
      <c r="G145" s="59"/>
      <c r="H145" s="8">
        <f t="shared" si="7"/>
        <v>0</v>
      </c>
      <c r="I145" s="59"/>
      <c r="J145" s="66">
        <f t="shared" si="8"/>
        <v>0</v>
      </c>
      <c r="K145" s="8">
        <f t="shared" si="9"/>
        <v>0</v>
      </c>
      <c r="L145" s="60"/>
    </row>
    <row r="146" spans="1:12" ht="54.6" customHeight="1" x14ac:dyDescent="0.2">
      <c r="A146" s="32">
        <v>141</v>
      </c>
      <c r="B146" s="58" t="s">
        <v>605</v>
      </c>
      <c r="C146" s="8" t="s">
        <v>34</v>
      </c>
      <c r="D146" s="8" t="s">
        <v>48</v>
      </c>
      <c r="E146" s="8" t="s">
        <v>1</v>
      </c>
      <c r="F146" s="33">
        <v>660</v>
      </c>
      <c r="G146" s="59"/>
      <c r="H146" s="8">
        <f t="shared" si="7"/>
        <v>0</v>
      </c>
      <c r="I146" s="59"/>
      <c r="J146" s="66">
        <f t="shared" si="8"/>
        <v>0</v>
      </c>
      <c r="K146" s="8">
        <f t="shared" si="9"/>
        <v>0</v>
      </c>
      <c r="L146" s="60"/>
    </row>
    <row r="147" spans="1:12" ht="54" customHeight="1" x14ac:dyDescent="0.2">
      <c r="A147" s="32">
        <v>142</v>
      </c>
      <c r="B147" s="72" t="s">
        <v>606</v>
      </c>
      <c r="C147" s="8" t="s">
        <v>34</v>
      </c>
      <c r="D147" s="8" t="s">
        <v>63</v>
      </c>
      <c r="E147" s="8" t="s">
        <v>1</v>
      </c>
      <c r="F147" s="43">
        <v>180</v>
      </c>
      <c r="G147" s="59"/>
      <c r="H147" s="8">
        <f t="shared" si="7"/>
        <v>0</v>
      </c>
      <c r="I147" s="59"/>
      <c r="J147" s="66">
        <f t="shared" si="8"/>
        <v>0</v>
      </c>
      <c r="K147" s="8">
        <f t="shared" si="9"/>
        <v>0</v>
      </c>
      <c r="L147" s="60"/>
    </row>
    <row r="148" spans="1:12" ht="145.15" customHeight="1" x14ac:dyDescent="0.2">
      <c r="A148" s="32">
        <v>143</v>
      </c>
      <c r="B148" s="72" t="s">
        <v>607</v>
      </c>
      <c r="C148" s="8" t="s">
        <v>34</v>
      </c>
      <c r="D148" s="8" t="s">
        <v>63</v>
      </c>
      <c r="E148" s="8" t="s">
        <v>1</v>
      </c>
      <c r="F148" s="43">
        <v>85</v>
      </c>
      <c r="G148" s="59"/>
      <c r="H148" s="8">
        <f t="shared" si="7"/>
        <v>0</v>
      </c>
      <c r="I148" s="59"/>
      <c r="J148" s="66">
        <f t="shared" si="8"/>
        <v>0</v>
      </c>
      <c r="K148" s="8">
        <f t="shared" si="9"/>
        <v>0</v>
      </c>
      <c r="L148" s="60"/>
    </row>
    <row r="149" spans="1:12" ht="21" customHeight="1" x14ac:dyDescent="0.2">
      <c r="A149" s="32">
        <v>144</v>
      </c>
      <c r="B149" s="58" t="s">
        <v>166</v>
      </c>
      <c r="C149" s="8" t="s">
        <v>34</v>
      </c>
      <c r="D149" s="8" t="s">
        <v>35</v>
      </c>
      <c r="E149" s="8" t="s">
        <v>1</v>
      </c>
      <c r="F149" s="33">
        <v>20</v>
      </c>
      <c r="G149" s="59"/>
      <c r="H149" s="8">
        <f t="shared" si="7"/>
        <v>0</v>
      </c>
      <c r="I149" s="59"/>
      <c r="J149" s="66">
        <f t="shared" si="8"/>
        <v>0</v>
      </c>
      <c r="K149" s="8">
        <f t="shared" si="9"/>
        <v>0</v>
      </c>
      <c r="L149" s="60"/>
    </row>
    <row r="150" spans="1:12" ht="24" customHeight="1" x14ac:dyDescent="0.2">
      <c r="A150" s="32">
        <v>145</v>
      </c>
      <c r="B150" s="58" t="s">
        <v>220</v>
      </c>
      <c r="C150" s="8" t="s">
        <v>34</v>
      </c>
      <c r="D150" s="8" t="s">
        <v>58</v>
      </c>
      <c r="E150" s="8" t="s">
        <v>1</v>
      </c>
      <c r="F150" s="33">
        <v>5</v>
      </c>
      <c r="G150" s="59"/>
      <c r="H150" s="8">
        <f t="shared" si="7"/>
        <v>0</v>
      </c>
      <c r="I150" s="59"/>
      <c r="J150" s="66">
        <f t="shared" si="8"/>
        <v>0</v>
      </c>
      <c r="K150" s="8">
        <f t="shared" si="9"/>
        <v>0</v>
      </c>
      <c r="L150" s="60"/>
    </row>
    <row r="151" spans="1:12" ht="102.6" customHeight="1" x14ac:dyDescent="0.2">
      <c r="A151" s="32">
        <v>146</v>
      </c>
      <c r="B151" s="72" t="s">
        <v>608</v>
      </c>
      <c r="C151" s="8" t="s">
        <v>34</v>
      </c>
      <c r="D151" s="8" t="s">
        <v>32</v>
      </c>
      <c r="E151" s="8" t="s">
        <v>1</v>
      </c>
      <c r="F151" s="33">
        <v>380</v>
      </c>
      <c r="G151" s="59"/>
      <c r="H151" s="8">
        <f t="shared" si="7"/>
        <v>0</v>
      </c>
      <c r="I151" s="59"/>
      <c r="J151" s="66">
        <f t="shared" si="8"/>
        <v>0</v>
      </c>
      <c r="K151" s="8">
        <f t="shared" si="9"/>
        <v>0</v>
      </c>
      <c r="L151" s="60"/>
    </row>
    <row r="152" spans="1:12" ht="79.900000000000006" customHeight="1" x14ac:dyDescent="0.2">
      <c r="A152" s="32">
        <v>147</v>
      </c>
      <c r="B152" s="72" t="s">
        <v>609</v>
      </c>
      <c r="C152" s="8" t="s">
        <v>34</v>
      </c>
      <c r="D152" s="8" t="s">
        <v>610</v>
      </c>
      <c r="E152" s="8" t="s">
        <v>1</v>
      </c>
      <c r="F152" s="33">
        <v>380</v>
      </c>
      <c r="G152" s="59"/>
      <c r="H152" s="8">
        <f t="shared" si="7"/>
        <v>0</v>
      </c>
      <c r="I152" s="59"/>
      <c r="J152" s="66"/>
      <c r="K152" s="8">
        <f t="shared" si="9"/>
        <v>0</v>
      </c>
      <c r="L152" s="60"/>
    </row>
    <row r="153" spans="1:12" ht="21" customHeight="1" x14ac:dyDescent="0.2">
      <c r="A153" s="32">
        <v>148</v>
      </c>
      <c r="B153" s="58" t="s">
        <v>167</v>
      </c>
      <c r="C153" s="8" t="s">
        <v>34</v>
      </c>
      <c r="D153" s="8" t="s">
        <v>16</v>
      </c>
      <c r="E153" s="8" t="s">
        <v>1</v>
      </c>
      <c r="F153" s="33">
        <v>5</v>
      </c>
      <c r="G153" s="59"/>
      <c r="H153" s="8">
        <f t="shared" si="7"/>
        <v>0</v>
      </c>
      <c r="I153" s="59"/>
      <c r="J153" s="66">
        <f t="shared" si="8"/>
        <v>0</v>
      </c>
      <c r="K153" s="8">
        <f t="shared" si="9"/>
        <v>0</v>
      </c>
      <c r="L153" s="60"/>
    </row>
    <row r="154" spans="1:12" ht="21" customHeight="1" x14ac:dyDescent="0.2">
      <c r="A154" s="32">
        <v>149</v>
      </c>
      <c r="B154" s="58" t="s">
        <v>96</v>
      </c>
      <c r="C154" s="8" t="s">
        <v>34</v>
      </c>
      <c r="D154" s="8" t="s">
        <v>16</v>
      </c>
      <c r="E154" s="8" t="s">
        <v>1</v>
      </c>
      <c r="F154" s="33">
        <v>5</v>
      </c>
      <c r="G154" s="59"/>
      <c r="H154" s="8">
        <f t="shared" si="7"/>
        <v>0</v>
      </c>
      <c r="I154" s="59"/>
      <c r="J154" s="66">
        <f t="shared" si="8"/>
        <v>0</v>
      </c>
      <c r="K154" s="8">
        <f t="shared" si="9"/>
        <v>0</v>
      </c>
      <c r="L154" s="60"/>
    </row>
    <row r="155" spans="1:12" ht="30.75" customHeight="1" x14ac:dyDescent="0.2">
      <c r="A155" s="32">
        <v>150</v>
      </c>
      <c r="B155" s="58" t="s">
        <v>190</v>
      </c>
      <c r="C155" s="8" t="s">
        <v>34</v>
      </c>
      <c r="D155" s="8" t="s">
        <v>365</v>
      </c>
      <c r="E155" s="8" t="s">
        <v>1</v>
      </c>
      <c r="F155" s="33">
        <v>5</v>
      </c>
      <c r="G155" s="59"/>
      <c r="H155" s="8">
        <f t="shared" si="7"/>
        <v>0</v>
      </c>
      <c r="I155" s="59"/>
      <c r="J155" s="66">
        <f t="shared" si="8"/>
        <v>0</v>
      </c>
      <c r="K155" s="8">
        <f t="shared" si="9"/>
        <v>0</v>
      </c>
      <c r="L155" s="60"/>
    </row>
    <row r="156" spans="1:12" ht="33.6" customHeight="1" x14ac:dyDescent="0.2">
      <c r="A156" s="32">
        <v>151</v>
      </c>
      <c r="B156" s="58" t="s">
        <v>611</v>
      </c>
      <c r="C156" s="8" t="s">
        <v>34</v>
      </c>
      <c r="D156" s="8" t="s">
        <v>46</v>
      </c>
      <c r="E156" s="8" t="s">
        <v>1</v>
      </c>
      <c r="F156" s="33">
        <v>10</v>
      </c>
      <c r="G156" s="59"/>
      <c r="H156" s="8">
        <f t="shared" si="7"/>
        <v>0</v>
      </c>
      <c r="I156" s="59"/>
      <c r="J156" s="66">
        <f t="shared" si="8"/>
        <v>0</v>
      </c>
      <c r="K156" s="8">
        <f t="shared" si="9"/>
        <v>0</v>
      </c>
      <c r="L156" s="60"/>
    </row>
    <row r="157" spans="1:12" ht="20.25" customHeight="1" x14ac:dyDescent="0.2">
      <c r="A157" s="32">
        <v>152</v>
      </c>
      <c r="B157" s="58" t="s">
        <v>103</v>
      </c>
      <c r="C157" s="8" t="s">
        <v>34</v>
      </c>
      <c r="D157" s="8" t="s">
        <v>472</v>
      </c>
      <c r="E157" s="8" t="s">
        <v>3</v>
      </c>
      <c r="F157" s="33">
        <v>1</v>
      </c>
      <c r="G157" s="59"/>
      <c r="H157" s="8">
        <f t="shared" si="7"/>
        <v>0</v>
      </c>
      <c r="I157" s="59"/>
      <c r="J157" s="66">
        <f t="shared" si="8"/>
        <v>0</v>
      </c>
      <c r="K157" s="8">
        <f t="shared" si="9"/>
        <v>0</v>
      </c>
      <c r="L157" s="60"/>
    </row>
    <row r="158" spans="1:12" ht="21.75" customHeight="1" x14ac:dyDescent="0.2">
      <c r="A158" s="32">
        <v>153</v>
      </c>
      <c r="B158" s="58" t="s">
        <v>98</v>
      </c>
      <c r="C158" s="8" t="s">
        <v>34</v>
      </c>
      <c r="D158" s="8" t="s">
        <v>20</v>
      </c>
      <c r="E158" s="8" t="s">
        <v>1</v>
      </c>
      <c r="F158" s="33">
        <v>1</v>
      </c>
      <c r="G158" s="59"/>
      <c r="H158" s="8">
        <f t="shared" si="7"/>
        <v>0</v>
      </c>
      <c r="I158" s="59"/>
      <c r="J158" s="66">
        <f t="shared" si="8"/>
        <v>0</v>
      </c>
      <c r="K158" s="8">
        <f t="shared" si="9"/>
        <v>0</v>
      </c>
      <c r="L158" s="60"/>
    </row>
    <row r="159" spans="1:12" ht="19.899999999999999" customHeight="1" x14ac:dyDescent="0.2">
      <c r="A159" s="32">
        <v>154</v>
      </c>
      <c r="B159" s="58" t="s">
        <v>100</v>
      </c>
      <c r="C159" s="8" t="s">
        <v>34</v>
      </c>
      <c r="D159" s="8" t="s">
        <v>116</v>
      </c>
      <c r="E159" s="8" t="s">
        <v>3</v>
      </c>
      <c r="F159" s="33">
        <v>1</v>
      </c>
      <c r="G159" s="59"/>
      <c r="H159" s="8">
        <f t="shared" si="7"/>
        <v>0</v>
      </c>
      <c r="I159" s="59"/>
      <c r="J159" s="66">
        <f t="shared" si="8"/>
        <v>0</v>
      </c>
      <c r="K159" s="8">
        <f t="shared" si="9"/>
        <v>0</v>
      </c>
      <c r="L159" s="60"/>
    </row>
    <row r="160" spans="1:12" ht="22.9" customHeight="1" x14ac:dyDescent="0.2">
      <c r="A160" s="32">
        <v>155</v>
      </c>
      <c r="B160" s="58" t="s">
        <v>102</v>
      </c>
      <c r="C160" s="8" t="s">
        <v>34</v>
      </c>
      <c r="D160" s="8" t="s">
        <v>43</v>
      </c>
      <c r="E160" s="8" t="s">
        <v>1</v>
      </c>
      <c r="F160" s="33">
        <v>1</v>
      </c>
      <c r="G160" s="59"/>
      <c r="H160" s="8">
        <f t="shared" si="7"/>
        <v>0</v>
      </c>
      <c r="I160" s="59"/>
      <c r="J160" s="66">
        <f t="shared" si="8"/>
        <v>0</v>
      </c>
      <c r="K160" s="8">
        <f t="shared" si="9"/>
        <v>0</v>
      </c>
      <c r="L160" s="60"/>
    </row>
    <row r="161" spans="1:12" ht="24" customHeight="1" x14ac:dyDescent="0.2">
      <c r="A161" s="32">
        <v>156</v>
      </c>
      <c r="B161" s="58" t="s">
        <v>169</v>
      </c>
      <c r="C161" s="8" t="s">
        <v>34</v>
      </c>
      <c r="D161" s="8" t="s">
        <v>89</v>
      </c>
      <c r="E161" s="8" t="s">
        <v>1</v>
      </c>
      <c r="F161" s="33">
        <v>1</v>
      </c>
      <c r="G161" s="59"/>
      <c r="H161" s="8">
        <f t="shared" si="7"/>
        <v>0</v>
      </c>
      <c r="I161" s="59"/>
      <c r="J161" s="66">
        <f t="shared" si="8"/>
        <v>0</v>
      </c>
      <c r="K161" s="8">
        <f t="shared" si="9"/>
        <v>0</v>
      </c>
      <c r="L161" s="60"/>
    </row>
    <row r="162" spans="1:12" ht="22.15" customHeight="1" x14ac:dyDescent="0.2">
      <c r="A162" s="32">
        <v>157</v>
      </c>
      <c r="B162" s="58" t="s">
        <v>99</v>
      </c>
      <c r="C162" s="8" t="s">
        <v>34</v>
      </c>
      <c r="D162" s="8" t="s">
        <v>15</v>
      </c>
      <c r="E162" s="8" t="s">
        <v>3</v>
      </c>
      <c r="F162" s="33">
        <v>1</v>
      </c>
      <c r="G162" s="59"/>
      <c r="H162" s="8">
        <f t="shared" si="7"/>
        <v>0</v>
      </c>
      <c r="I162" s="59"/>
      <c r="J162" s="66">
        <f t="shared" si="8"/>
        <v>0</v>
      </c>
      <c r="K162" s="8">
        <f t="shared" si="9"/>
        <v>0</v>
      </c>
      <c r="L162" s="60"/>
    </row>
    <row r="163" spans="1:12" ht="24.75" customHeight="1" x14ac:dyDescent="0.2">
      <c r="A163" s="32">
        <v>158</v>
      </c>
      <c r="B163" s="58" t="s">
        <v>170</v>
      </c>
      <c r="C163" s="8" t="s">
        <v>34</v>
      </c>
      <c r="D163" s="8" t="s">
        <v>15</v>
      </c>
      <c r="E163" s="8" t="s">
        <v>3</v>
      </c>
      <c r="F163" s="33">
        <v>30</v>
      </c>
      <c r="G163" s="59"/>
      <c r="H163" s="8">
        <f t="shared" si="7"/>
        <v>0</v>
      </c>
      <c r="I163" s="59"/>
      <c r="J163" s="66">
        <f t="shared" si="8"/>
        <v>0</v>
      </c>
      <c r="K163" s="8">
        <f t="shared" si="9"/>
        <v>0</v>
      </c>
      <c r="L163" s="60"/>
    </row>
    <row r="164" spans="1:12" ht="29.45" customHeight="1" x14ac:dyDescent="0.2">
      <c r="A164" s="32">
        <v>159</v>
      </c>
      <c r="B164" s="58" t="s">
        <v>171</v>
      </c>
      <c r="C164" s="8" t="s">
        <v>34</v>
      </c>
      <c r="D164" s="8" t="s">
        <v>21</v>
      </c>
      <c r="E164" s="8" t="s">
        <v>1</v>
      </c>
      <c r="F164" s="33">
        <v>10</v>
      </c>
      <c r="G164" s="59"/>
      <c r="H164" s="8">
        <f t="shared" si="7"/>
        <v>0</v>
      </c>
      <c r="I164" s="59"/>
      <c r="J164" s="66">
        <f t="shared" si="8"/>
        <v>0</v>
      </c>
      <c r="K164" s="8">
        <f t="shared" si="9"/>
        <v>0</v>
      </c>
      <c r="L164" s="60"/>
    </row>
    <row r="165" spans="1:12" ht="24" customHeight="1" x14ac:dyDescent="0.2">
      <c r="A165" s="32">
        <v>160</v>
      </c>
      <c r="B165" s="58" t="s">
        <v>172</v>
      </c>
      <c r="C165" s="8" t="s">
        <v>34</v>
      </c>
      <c r="D165" s="8" t="s">
        <v>53</v>
      </c>
      <c r="E165" s="8" t="s">
        <v>1</v>
      </c>
      <c r="F165" s="33">
        <v>50</v>
      </c>
      <c r="G165" s="59"/>
      <c r="H165" s="8">
        <f t="shared" si="7"/>
        <v>0</v>
      </c>
      <c r="I165" s="59"/>
      <c r="J165" s="66">
        <f t="shared" si="8"/>
        <v>0</v>
      </c>
      <c r="K165" s="8">
        <f t="shared" si="9"/>
        <v>0</v>
      </c>
      <c r="L165" s="60"/>
    </row>
    <row r="166" spans="1:12" ht="24" customHeight="1" x14ac:dyDescent="0.2">
      <c r="A166" s="32">
        <v>161</v>
      </c>
      <c r="B166" s="58" t="s">
        <v>503</v>
      </c>
      <c r="C166" s="8" t="s">
        <v>34</v>
      </c>
      <c r="D166" s="8" t="s">
        <v>504</v>
      </c>
      <c r="E166" s="8" t="s">
        <v>1</v>
      </c>
      <c r="F166" s="33">
        <v>400</v>
      </c>
      <c r="G166" s="59"/>
      <c r="H166" s="8">
        <f t="shared" si="7"/>
        <v>0</v>
      </c>
      <c r="I166" s="59"/>
      <c r="J166" s="66">
        <f t="shared" si="8"/>
        <v>0</v>
      </c>
      <c r="K166" s="8">
        <f t="shared" si="9"/>
        <v>0</v>
      </c>
      <c r="L166" s="60"/>
    </row>
    <row r="167" spans="1:12" ht="22.15" customHeight="1" x14ac:dyDescent="0.2">
      <c r="A167" s="32">
        <v>162</v>
      </c>
      <c r="B167" s="58" t="s">
        <v>196</v>
      </c>
      <c r="C167" s="8" t="s">
        <v>34</v>
      </c>
      <c r="D167" s="8" t="s">
        <v>24</v>
      </c>
      <c r="E167" s="8" t="s">
        <v>1</v>
      </c>
      <c r="F167" s="33">
        <v>5</v>
      </c>
      <c r="G167" s="59"/>
      <c r="H167" s="8">
        <f t="shared" si="7"/>
        <v>0</v>
      </c>
      <c r="I167" s="59"/>
      <c r="J167" s="66">
        <f t="shared" si="8"/>
        <v>0</v>
      </c>
      <c r="K167" s="8">
        <f t="shared" si="9"/>
        <v>0</v>
      </c>
      <c r="L167" s="60"/>
    </row>
    <row r="168" spans="1:12" ht="25.9" customHeight="1" x14ac:dyDescent="0.2">
      <c r="A168" s="32">
        <v>163</v>
      </c>
      <c r="B168" s="58" t="s">
        <v>197</v>
      </c>
      <c r="C168" s="8" t="s">
        <v>34</v>
      </c>
      <c r="D168" s="8" t="s">
        <v>24</v>
      </c>
      <c r="E168" s="8" t="s">
        <v>1</v>
      </c>
      <c r="F168" s="33">
        <v>5</v>
      </c>
      <c r="G168" s="59"/>
      <c r="H168" s="8">
        <f t="shared" si="7"/>
        <v>0</v>
      </c>
      <c r="I168" s="59"/>
      <c r="J168" s="66">
        <f t="shared" si="8"/>
        <v>0</v>
      </c>
      <c r="K168" s="8">
        <f t="shared" si="9"/>
        <v>0</v>
      </c>
      <c r="L168" s="60"/>
    </row>
    <row r="169" spans="1:12" ht="25.9" customHeight="1" x14ac:dyDescent="0.2">
      <c r="A169" s="32">
        <v>164</v>
      </c>
      <c r="B169" s="58" t="s">
        <v>465</v>
      </c>
      <c r="C169" s="8" t="s">
        <v>34</v>
      </c>
      <c r="D169" s="8" t="s">
        <v>17</v>
      </c>
      <c r="E169" s="8" t="s">
        <v>1</v>
      </c>
      <c r="F169" s="33">
        <v>10</v>
      </c>
      <c r="G169" s="59"/>
      <c r="H169" s="8">
        <f t="shared" si="7"/>
        <v>0</v>
      </c>
      <c r="I169" s="59"/>
      <c r="J169" s="66">
        <f t="shared" si="8"/>
        <v>0</v>
      </c>
      <c r="K169" s="8">
        <f t="shared" si="9"/>
        <v>0</v>
      </c>
      <c r="L169" s="60"/>
    </row>
    <row r="170" spans="1:12" ht="108" customHeight="1" x14ac:dyDescent="0.2">
      <c r="A170" s="32">
        <v>165</v>
      </c>
      <c r="B170" s="58" t="s">
        <v>364</v>
      </c>
      <c r="C170" s="8" t="s">
        <v>34</v>
      </c>
      <c r="D170" s="8" t="s">
        <v>59</v>
      </c>
      <c r="E170" s="8" t="s">
        <v>1</v>
      </c>
      <c r="F170" s="33">
        <v>40</v>
      </c>
      <c r="G170" s="59"/>
      <c r="H170" s="8">
        <f t="shared" si="7"/>
        <v>0</v>
      </c>
      <c r="I170" s="59"/>
      <c r="J170" s="66">
        <f t="shared" si="8"/>
        <v>0</v>
      </c>
      <c r="K170" s="8">
        <f t="shared" si="9"/>
        <v>0</v>
      </c>
      <c r="L170" s="60"/>
    </row>
    <row r="171" spans="1:12" ht="154.15" customHeight="1" x14ac:dyDescent="0.2">
      <c r="A171" s="32">
        <v>166</v>
      </c>
      <c r="B171" s="72" t="s">
        <v>612</v>
      </c>
      <c r="C171" s="8" t="s">
        <v>34</v>
      </c>
      <c r="D171" s="8" t="s">
        <v>27</v>
      </c>
      <c r="E171" s="8" t="s">
        <v>1</v>
      </c>
      <c r="F171" s="33">
        <v>470</v>
      </c>
      <c r="G171" s="59"/>
      <c r="H171" s="8">
        <f t="shared" si="7"/>
        <v>0</v>
      </c>
      <c r="I171" s="59"/>
      <c r="J171" s="66">
        <f t="shared" si="8"/>
        <v>0</v>
      </c>
      <c r="K171" s="8">
        <f t="shared" si="9"/>
        <v>0</v>
      </c>
      <c r="L171" s="60"/>
    </row>
    <row r="172" spans="1:12" ht="151.9" customHeight="1" x14ac:dyDescent="0.2">
      <c r="A172" s="32">
        <v>167</v>
      </c>
      <c r="B172" s="72" t="s">
        <v>613</v>
      </c>
      <c r="C172" s="8" t="s">
        <v>34</v>
      </c>
      <c r="D172" s="8" t="s">
        <v>27</v>
      </c>
      <c r="E172" s="8" t="s">
        <v>1</v>
      </c>
      <c r="F172" s="33">
        <v>470</v>
      </c>
      <c r="G172" s="59"/>
      <c r="H172" s="8">
        <f t="shared" si="7"/>
        <v>0</v>
      </c>
      <c r="I172" s="59"/>
      <c r="J172" s="66"/>
      <c r="K172" s="8">
        <f t="shared" si="9"/>
        <v>0</v>
      </c>
      <c r="L172" s="60"/>
    </row>
    <row r="173" spans="1:12" ht="148.9" customHeight="1" x14ac:dyDescent="0.2">
      <c r="A173" s="32">
        <v>168</v>
      </c>
      <c r="B173" s="74" t="s">
        <v>614</v>
      </c>
      <c r="C173" s="8" t="s">
        <v>34</v>
      </c>
      <c r="D173" s="8" t="s">
        <v>66</v>
      </c>
      <c r="E173" s="8" t="s">
        <v>1</v>
      </c>
      <c r="F173" s="33">
        <v>100</v>
      </c>
      <c r="G173" s="59"/>
      <c r="H173" s="8">
        <f t="shared" si="7"/>
        <v>0</v>
      </c>
      <c r="I173" s="59"/>
      <c r="J173" s="66">
        <f t="shared" si="8"/>
        <v>0</v>
      </c>
      <c r="K173" s="8">
        <f t="shared" si="9"/>
        <v>0</v>
      </c>
      <c r="L173" s="60"/>
    </row>
    <row r="174" spans="1:12" ht="154.9" customHeight="1" x14ac:dyDescent="0.2">
      <c r="A174" s="32">
        <v>169</v>
      </c>
      <c r="B174" s="74" t="s">
        <v>615</v>
      </c>
      <c r="C174" s="8" t="s">
        <v>34</v>
      </c>
      <c r="D174" s="8" t="s">
        <v>66</v>
      </c>
      <c r="E174" s="8" t="s">
        <v>1</v>
      </c>
      <c r="F174" s="33">
        <v>100</v>
      </c>
      <c r="G174" s="59"/>
      <c r="H174" s="8">
        <f t="shared" si="7"/>
        <v>0</v>
      </c>
      <c r="I174" s="59"/>
      <c r="J174" s="66"/>
      <c r="K174" s="8">
        <f t="shared" si="9"/>
        <v>0</v>
      </c>
      <c r="L174" s="60"/>
    </row>
    <row r="175" spans="1:12" ht="78" customHeight="1" x14ac:dyDescent="0.2">
      <c r="A175" s="32">
        <v>170</v>
      </c>
      <c r="B175" s="74" t="s">
        <v>616</v>
      </c>
      <c r="C175" s="8" t="s">
        <v>34</v>
      </c>
      <c r="D175" s="8" t="s">
        <v>27</v>
      </c>
      <c r="E175" s="8" t="s">
        <v>1</v>
      </c>
      <c r="F175" s="33">
        <v>1420</v>
      </c>
      <c r="G175" s="59"/>
      <c r="H175" s="8">
        <f t="shared" si="7"/>
        <v>0</v>
      </c>
      <c r="I175" s="59"/>
      <c r="J175" s="66">
        <f t="shared" si="8"/>
        <v>0</v>
      </c>
      <c r="K175" s="8">
        <f t="shared" si="9"/>
        <v>0</v>
      </c>
      <c r="L175" s="60"/>
    </row>
    <row r="176" spans="1:12" ht="85.15" customHeight="1" x14ac:dyDescent="0.2">
      <c r="A176" s="32">
        <v>171</v>
      </c>
      <c r="B176" s="74" t="s">
        <v>617</v>
      </c>
      <c r="C176" s="8" t="s">
        <v>34</v>
      </c>
      <c r="D176" s="8" t="s">
        <v>66</v>
      </c>
      <c r="E176" s="8" t="s">
        <v>1</v>
      </c>
      <c r="F176" s="33">
        <v>650</v>
      </c>
      <c r="G176" s="59"/>
      <c r="H176" s="8">
        <f t="shared" si="7"/>
        <v>0</v>
      </c>
      <c r="I176" s="59"/>
      <c r="J176" s="66">
        <f t="shared" si="8"/>
        <v>0</v>
      </c>
      <c r="K176" s="8">
        <f t="shared" si="9"/>
        <v>0</v>
      </c>
      <c r="L176" s="60"/>
    </row>
    <row r="177" spans="1:13" ht="22.15" customHeight="1" x14ac:dyDescent="0.2">
      <c r="A177" s="32">
        <v>172</v>
      </c>
      <c r="B177" s="58" t="s">
        <v>173</v>
      </c>
      <c r="C177" s="8" t="s">
        <v>34</v>
      </c>
      <c r="D177" s="8" t="s">
        <v>20</v>
      </c>
      <c r="E177" s="8" t="s">
        <v>1</v>
      </c>
      <c r="F177" s="33">
        <v>360</v>
      </c>
      <c r="G177" s="59"/>
      <c r="H177" s="8">
        <f t="shared" si="7"/>
        <v>0</v>
      </c>
      <c r="I177" s="59"/>
      <c r="J177" s="66">
        <f t="shared" si="8"/>
        <v>0</v>
      </c>
      <c r="K177" s="8">
        <f t="shared" si="9"/>
        <v>0</v>
      </c>
      <c r="L177" s="60"/>
    </row>
    <row r="178" spans="1:13" ht="51" x14ac:dyDescent="0.2">
      <c r="A178" s="32">
        <v>173</v>
      </c>
      <c r="B178" s="58" t="s">
        <v>183</v>
      </c>
      <c r="C178" s="8" t="s">
        <v>34</v>
      </c>
      <c r="D178" s="8" t="s">
        <v>56</v>
      </c>
      <c r="E178" s="8" t="s">
        <v>1</v>
      </c>
      <c r="F178" s="33">
        <v>220</v>
      </c>
      <c r="G178" s="59"/>
      <c r="H178" s="8">
        <f t="shared" si="7"/>
        <v>0</v>
      </c>
      <c r="I178" s="59"/>
      <c r="J178" s="66">
        <f t="shared" si="8"/>
        <v>0</v>
      </c>
      <c r="K178" s="8">
        <f t="shared" si="9"/>
        <v>0</v>
      </c>
      <c r="L178" s="60"/>
    </row>
    <row r="179" spans="1:13" ht="25.5" x14ac:dyDescent="0.2">
      <c r="A179" s="32">
        <v>174</v>
      </c>
      <c r="B179" s="58" t="s">
        <v>184</v>
      </c>
      <c r="C179" s="8" t="s">
        <v>34</v>
      </c>
      <c r="D179" s="8" t="s">
        <v>53</v>
      </c>
      <c r="E179" s="8" t="s">
        <v>1</v>
      </c>
      <c r="F179" s="33">
        <v>130</v>
      </c>
      <c r="G179" s="59"/>
      <c r="H179" s="8">
        <f t="shared" si="7"/>
        <v>0</v>
      </c>
      <c r="I179" s="59"/>
      <c r="J179" s="66">
        <f t="shared" si="8"/>
        <v>0</v>
      </c>
      <c r="K179" s="8">
        <f t="shared" si="9"/>
        <v>0</v>
      </c>
      <c r="L179" s="60"/>
    </row>
    <row r="180" spans="1:13" ht="24" customHeight="1" x14ac:dyDescent="0.2">
      <c r="A180" s="32">
        <v>175</v>
      </c>
      <c r="B180" s="58" t="s">
        <v>68</v>
      </c>
      <c r="C180" s="8" t="s">
        <v>34</v>
      </c>
      <c r="D180" s="8" t="s">
        <v>17</v>
      </c>
      <c r="E180" s="8" t="s">
        <v>1</v>
      </c>
      <c r="F180" s="33">
        <v>40</v>
      </c>
      <c r="G180" s="59"/>
      <c r="H180" s="8">
        <f t="shared" si="7"/>
        <v>0</v>
      </c>
      <c r="I180" s="59"/>
      <c r="J180" s="66">
        <f t="shared" si="8"/>
        <v>0</v>
      </c>
      <c r="K180" s="8">
        <f t="shared" si="9"/>
        <v>0</v>
      </c>
      <c r="L180" s="60"/>
    </row>
    <row r="181" spans="1:13" ht="45" customHeight="1" x14ac:dyDescent="0.2">
      <c r="A181" s="32">
        <v>176</v>
      </c>
      <c r="B181" s="58" t="s">
        <v>218</v>
      </c>
      <c r="C181" s="8" t="s">
        <v>34</v>
      </c>
      <c r="D181" s="8" t="s">
        <v>23</v>
      </c>
      <c r="E181" s="8" t="s">
        <v>1</v>
      </c>
      <c r="F181" s="33">
        <v>80</v>
      </c>
      <c r="G181" s="59"/>
      <c r="H181" s="8">
        <f t="shared" si="7"/>
        <v>0</v>
      </c>
      <c r="I181" s="59"/>
      <c r="J181" s="66">
        <f t="shared" si="8"/>
        <v>0</v>
      </c>
      <c r="K181" s="8">
        <f t="shared" si="9"/>
        <v>0</v>
      </c>
      <c r="L181" s="60"/>
    </row>
    <row r="182" spans="1:13" ht="38.25" x14ac:dyDescent="0.2">
      <c r="A182" s="32">
        <v>177</v>
      </c>
      <c r="B182" s="72" t="s">
        <v>219</v>
      </c>
      <c r="C182" s="8" t="s">
        <v>34</v>
      </c>
      <c r="D182" s="8" t="s">
        <v>15</v>
      </c>
      <c r="E182" s="8" t="s">
        <v>3</v>
      </c>
      <c r="F182" s="33">
        <v>4</v>
      </c>
      <c r="G182" s="59"/>
      <c r="H182" s="8">
        <f t="shared" si="7"/>
        <v>0</v>
      </c>
      <c r="I182" s="59"/>
      <c r="J182" s="66">
        <f t="shared" si="8"/>
        <v>0</v>
      </c>
      <c r="K182" s="8">
        <f t="shared" si="9"/>
        <v>0</v>
      </c>
      <c r="L182" s="60"/>
    </row>
    <row r="183" spans="1:13" ht="38.25" x14ac:dyDescent="0.2">
      <c r="A183" s="32">
        <v>178</v>
      </c>
      <c r="B183" s="72" t="s">
        <v>618</v>
      </c>
      <c r="C183" s="8" t="s">
        <v>34</v>
      </c>
      <c r="D183" s="8" t="s">
        <v>117</v>
      </c>
      <c r="E183" s="8" t="s">
        <v>1</v>
      </c>
      <c r="F183" s="33">
        <v>340</v>
      </c>
      <c r="G183" s="59"/>
      <c r="H183" s="8">
        <f t="shared" si="7"/>
        <v>0</v>
      </c>
      <c r="I183" s="59"/>
      <c r="J183" s="66">
        <f t="shared" si="8"/>
        <v>0</v>
      </c>
      <c r="K183" s="8">
        <f t="shared" si="9"/>
        <v>0</v>
      </c>
      <c r="L183" s="60"/>
    </row>
    <row r="184" spans="1:13" x14ac:dyDescent="0.2">
      <c r="A184" s="20"/>
      <c r="B184" s="31" t="s">
        <v>2</v>
      </c>
      <c r="C184" s="31" t="s">
        <v>4</v>
      </c>
      <c r="D184" s="31" t="s">
        <v>4</v>
      </c>
      <c r="E184" s="31" t="s">
        <v>4</v>
      </c>
      <c r="F184" s="31" t="s">
        <v>4</v>
      </c>
      <c r="G184" s="67" t="s">
        <v>4</v>
      </c>
      <c r="H184" s="8">
        <f>SUM(H6:H183)</f>
        <v>0</v>
      </c>
      <c r="I184" s="67" t="s">
        <v>4</v>
      </c>
      <c r="J184" s="67"/>
      <c r="K184" s="68">
        <f>SUM(K6:K183)</f>
        <v>0</v>
      </c>
      <c r="L184" s="69" t="s">
        <v>4</v>
      </c>
    </row>
    <row r="186" spans="1:13" ht="25.5" x14ac:dyDescent="0.2">
      <c r="G186" s="88" t="s">
        <v>517</v>
      </c>
      <c r="H186" s="4"/>
      <c r="J186" s="84"/>
      <c r="K186" s="34" t="s">
        <v>515</v>
      </c>
      <c r="L186" s="84"/>
      <c r="M186" s="91"/>
    </row>
    <row r="187" spans="1:13" ht="20.45" customHeight="1" x14ac:dyDescent="0.2">
      <c r="G187" s="3"/>
      <c r="H187" s="3"/>
      <c r="I187" s="1"/>
      <c r="J187" s="84"/>
      <c r="K187" s="34" t="s">
        <v>516</v>
      </c>
      <c r="L187" s="85"/>
      <c r="M187" s="87"/>
    </row>
  </sheetData>
  <sortState ref="B7:L184">
    <sortCondition ref="B6"/>
  </sortState>
  <mergeCells count="3">
    <mergeCell ref="B3:F3"/>
    <mergeCell ref="E2:G2"/>
    <mergeCell ref="G3:K3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8"/>
  <sheetViews>
    <sheetView zoomScale="120" zoomScaleNormal="120" workbookViewId="0">
      <selection activeCell="B4" sqref="B4:G4"/>
    </sheetView>
  </sheetViews>
  <sheetFormatPr defaultRowHeight="12.75" x14ac:dyDescent="0.2"/>
  <cols>
    <col min="1" max="1" width="5" customWidth="1"/>
    <col min="2" max="3" width="19.85546875" customWidth="1"/>
    <col min="4" max="4" width="12.42578125" customWidth="1"/>
    <col min="5" max="5" width="7" customWidth="1"/>
    <col min="6" max="6" width="19.85546875" customWidth="1"/>
    <col min="7" max="7" width="12.5703125" customWidth="1"/>
    <col min="9" max="9" width="11.28515625" customWidth="1"/>
    <col min="10" max="10" width="12.5703125" customWidth="1"/>
    <col min="11" max="11" width="15.5703125" customWidth="1"/>
  </cols>
  <sheetData>
    <row r="2" spans="1:11" x14ac:dyDescent="0.2">
      <c r="B2" s="10" t="s">
        <v>5</v>
      </c>
      <c r="C2" s="10"/>
      <c r="D2" s="10"/>
      <c r="E2" s="10" t="s">
        <v>633</v>
      </c>
    </row>
    <row r="3" spans="1:11" x14ac:dyDescent="0.2">
      <c r="B3" s="10"/>
      <c r="C3" s="10"/>
      <c r="D3" s="10"/>
      <c r="E3" s="95" t="s">
        <v>621</v>
      </c>
      <c r="F3" s="95"/>
      <c r="G3" s="95"/>
    </row>
    <row r="4" spans="1:11" ht="19.5" customHeight="1" x14ac:dyDescent="0.2">
      <c r="A4" s="15"/>
      <c r="B4" s="97" t="s">
        <v>634</v>
      </c>
      <c r="C4" s="98"/>
      <c r="D4" s="98"/>
      <c r="E4" s="98"/>
      <c r="F4" s="98"/>
      <c r="G4" s="98"/>
      <c r="H4" s="51"/>
      <c r="I4" s="51"/>
      <c r="J4" s="51"/>
      <c r="K4" s="52"/>
    </row>
    <row r="5" spans="1:11" ht="24" customHeight="1" x14ac:dyDescent="0.2">
      <c r="A5" s="15"/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2">
        <v>6</v>
      </c>
      <c r="H5" s="42">
        <v>7</v>
      </c>
      <c r="I5" s="42">
        <v>8</v>
      </c>
      <c r="J5" s="42">
        <v>9</v>
      </c>
      <c r="K5" s="42">
        <v>10</v>
      </c>
    </row>
    <row r="6" spans="1:11" ht="38.25" x14ac:dyDescent="0.2">
      <c r="A6" s="6" t="s">
        <v>13</v>
      </c>
      <c r="B6" s="6" t="s">
        <v>10</v>
      </c>
      <c r="C6" s="6" t="s">
        <v>0</v>
      </c>
      <c r="D6" s="6" t="s">
        <v>12</v>
      </c>
      <c r="E6" s="6" t="s">
        <v>11</v>
      </c>
      <c r="F6" s="6" t="s">
        <v>118</v>
      </c>
      <c r="G6" s="6" t="s">
        <v>128</v>
      </c>
      <c r="H6" s="6" t="s">
        <v>119</v>
      </c>
      <c r="I6" s="6" t="s">
        <v>233</v>
      </c>
      <c r="J6" s="6" t="s">
        <v>229</v>
      </c>
      <c r="K6" s="46" t="s">
        <v>120</v>
      </c>
    </row>
    <row r="7" spans="1:11" ht="45" x14ac:dyDescent="0.2">
      <c r="A7" s="36">
        <v>1</v>
      </c>
      <c r="B7" s="17" t="s">
        <v>467</v>
      </c>
      <c r="C7" s="35" t="s">
        <v>81</v>
      </c>
      <c r="D7" s="33">
        <v>720</v>
      </c>
      <c r="E7" s="6" t="s">
        <v>3</v>
      </c>
      <c r="F7" s="45"/>
      <c r="G7" s="8">
        <f>D7*F7</f>
        <v>0</v>
      </c>
      <c r="H7" s="50"/>
      <c r="I7" s="54">
        <f>F7*H7%+F7</f>
        <v>0</v>
      </c>
      <c r="J7" s="49">
        <f>G7*H7%+G7</f>
        <v>0</v>
      </c>
      <c r="K7" s="47"/>
    </row>
    <row r="8" spans="1:11" ht="51" customHeight="1" x14ac:dyDescent="0.2">
      <c r="A8" s="36">
        <v>2</v>
      </c>
      <c r="B8" s="17" t="s">
        <v>82</v>
      </c>
      <c r="C8" s="35" t="s">
        <v>81</v>
      </c>
      <c r="D8" s="33">
        <v>24</v>
      </c>
      <c r="E8" s="6" t="s">
        <v>3</v>
      </c>
      <c r="F8" s="45"/>
      <c r="G8" s="8">
        <f t="shared" ref="G8:G21" si="0">D8*F8</f>
        <v>0</v>
      </c>
      <c r="H8" s="50"/>
      <c r="I8" s="54">
        <f t="shared" ref="I8:I21" si="1">F8*H8%+F8</f>
        <v>0</v>
      </c>
      <c r="J8" s="49">
        <f t="shared" ref="J8:J21" si="2">G8*H8%+G8</f>
        <v>0</v>
      </c>
      <c r="K8" s="47"/>
    </row>
    <row r="9" spans="1:11" ht="57" customHeight="1" x14ac:dyDescent="0.2">
      <c r="A9" s="36">
        <v>3</v>
      </c>
      <c r="B9" s="17" t="s">
        <v>396</v>
      </c>
      <c r="C9" s="35" t="s">
        <v>81</v>
      </c>
      <c r="D9" s="33">
        <v>62</v>
      </c>
      <c r="E9" s="6" t="s">
        <v>3</v>
      </c>
      <c r="F9" s="45"/>
      <c r="G9" s="8">
        <f t="shared" si="0"/>
        <v>0</v>
      </c>
      <c r="H9" s="50"/>
      <c r="I9" s="54">
        <f t="shared" si="1"/>
        <v>0</v>
      </c>
      <c r="J9" s="49">
        <f t="shared" si="2"/>
        <v>0</v>
      </c>
      <c r="K9" s="47"/>
    </row>
    <row r="10" spans="1:11" ht="52.9" customHeight="1" x14ac:dyDescent="0.2">
      <c r="A10" s="36">
        <v>4</v>
      </c>
      <c r="B10" s="17" t="s">
        <v>140</v>
      </c>
      <c r="C10" s="35" t="s">
        <v>81</v>
      </c>
      <c r="D10" s="33">
        <v>10</v>
      </c>
      <c r="E10" s="6" t="s">
        <v>3</v>
      </c>
      <c r="F10" s="45"/>
      <c r="G10" s="8">
        <f t="shared" si="0"/>
        <v>0</v>
      </c>
      <c r="H10" s="50"/>
      <c r="I10" s="54">
        <f t="shared" si="1"/>
        <v>0</v>
      </c>
      <c r="J10" s="49">
        <f t="shared" si="2"/>
        <v>0</v>
      </c>
      <c r="K10" s="47"/>
    </row>
    <row r="11" spans="1:11" ht="61.15" customHeight="1" x14ac:dyDescent="0.2">
      <c r="A11" s="36">
        <v>5</v>
      </c>
      <c r="B11" s="17" t="s">
        <v>141</v>
      </c>
      <c r="C11" s="35" t="s">
        <v>81</v>
      </c>
      <c r="D11" s="33">
        <v>10</v>
      </c>
      <c r="E11" s="6" t="s">
        <v>3</v>
      </c>
      <c r="F11" s="45"/>
      <c r="G11" s="8">
        <f t="shared" si="0"/>
        <v>0</v>
      </c>
      <c r="H11" s="50"/>
      <c r="I11" s="54">
        <f t="shared" si="1"/>
        <v>0</v>
      </c>
      <c r="J11" s="49">
        <f t="shared" si="2"/>
        <v>0</v>
      </c>
      <c r="K11" s="47"/>
    </row>
    <row r="12" spans="1:11" ht="75" customHeight="1" x14ac:dyDescent="0.2">
      <c r="A12" s="36">
        <v>6</v>
      </c>
      <c r="B12" s="17" t="s">
        <v>142</v>
      </c>
      <c r="C12" s="35" t="s">
        <v>81</v>
      </c>
      <c r="D12" s="33">
        <v>340</v>
      </c>
      <c r="E12" s="6" t="s">
        <v>3</v>
      </c>
      <c r="F12" s="45"/>
      <c r="G12" s="8">
        <f t="shared" si="0"/>
        <v>0</v>
      </c>
      <c r="H12" s="50"/>
      <c r="I12" s="54">
        <f t="shared" si="1"/>
        <v>0</v>
      </c>
      <c r="J12" s="49">
        <f t="shared" si="2"/>
        <v>0</v>
      </c>
      <c r="K12" s="47"/>
    </row>
    <row r="13" spans="1:11" ht="54.6" customHeight="1" x14ac:dyDescent="0.2">
      <c r="A13" s="36">
        <v>7</v>
      </c>
      <c r="B13" s="17" t="s">
        <v>84</v>
      </c>
      <c r="C13" s="35" t="s">
        <v>81</v>
      </c>
      <c r="D13" s="33">
        <v>1490</v>
      </c>
      <c r="E13" s="6" t="s">
        <v>3</v>
      </c>
      <c r="F13" s="45"/>
      <c r="G13" s="8">
        <f t="shared" si="0"/>
        <v>0</v>
      </c>
      <c r="H13" s="50"/>
      <c r="I13" s="54">
        <f t="shared" si="1"/>
        <v>0</v>
      </c>
      <c r="J13" s="49">
        <f t="shared" si="2"/>
        <v>0</v>
      </c>
      <c r="K13" s="47"/>
    </row>
    <row r="14" spans="1:11" ht="55.15" customHeight="1" x14ac:dyDescent="0.2">
      <c r="A14" s="36">
        <v>8</v>
      </c>
      <c r="B14" s="17" t="s">
        <v>418</v>
      </c>
      <c r="C14" s="35" t="s">
        <v>81</v>
      </c>
      <c r="D14" s="33">
        <v>320</v>
      </c>
      <c r="E14" s="6" t="s">
        <v>3</v>
      </c>
      <c r="F14" s="45"/>
      <c r="G14" s="8">
        <f t="shared" si="0"/>
        <v>0</v>
      </c>
      <c r="H14" s="50"/>
      <c r="I14" s="54">
        <f t="shared" si="1"/>
        <v>0</v>
      </c>
      <c r="J14" s="49">
        <f t="shared" si="2"/>
        <v>0</v>
      </c>
      <c r="K14" s="47"/>
    </row>
    <row r="15" spans="1:11" ht="58.15" customHeight="1" x14ac:dyDescent="0.2">
      <c r="A15" s="36">
        <v>9</v>
      </c>
      <c r="B15" s="17" t="s">
        <v>419</v>
      </c>
      <c r="C15" s="35" t="s">
        <v>81</v>
      </c>
      <c r="D15" s="33">
        <v>50</v>
      </c>
      <c r="E15" s="6" t="s">
        <v>3</v>
      </c>
      <c r="F15" s="45"/>
      <c r="G15" s="8">
        <f t="shared" si="0"/>
        <v>0</v>
      </c>
      <c r="H15" s="50"/>
      <c r="I15" s="54">
        <f t="shared" si="1"/>
        <v>0</v>
      </c>
      <c r="J15" s="49">
        <f t="shared" si="2"/>
        <v>0</v>
      </c>
      <c r="K15" s="47"/>
    </row>
    <row r="16" spans="1:11" ht="55.9" customHeight="1" x14ac:dyDescent="0.2">
      <c r="A16" s="36">
        <v>10</v>
      </c>
      <c r="B16" s="17" t="s">
        <v>420</v>
      </c>
      <c r="C16" s="35" t="s">
        <v>81</v>
      </c>
      <c r="D16" s="33">
        <v>50</v>
      </c>
      <c r="E16" s="6" t="s">
        <v>3</v>
      </c>
      <c r="F16" s="45"/>
      <c r="G16" s="8">
        <f t="shared" si="0"/>
        <v>0</v>
      </c>
      <c r="H16" s="50"/>
      <c r="I16" s="54">
        <f t="shared" si="1"/>
        <v>0</v>
      </c>
      <c r="J16" s="49">
        <f t="shared" si="2"/>
        <v>0</v>
      </c>
      <c r="K16" s="47"/>
    </row>
    <row r="17" spans="1:12" ht="68.25" customHeight="1" x14ac:dyDescent="0.2">
      <c r="A17" s="36">
        <v>11</v>
      </c>
      <c r="B17" s="17" t="s">
        <v>95</v>
      </c>
      <c r="C17" s="35" t="s">
        <v>81</v>
      </c>
      <c r="D17" s="33">
        <v>1460</v>
      </c>
      <c r="E17" s="8" t="s">
        <v>3</v>
      </c>
      <c r="F17" s="45"/>
      <c r="G17" s="8">
        <f t="shared" si="0"/>
        <v>0</v>
      </c>
      <c r="H17" s="50"/>
      <c r="I17" s="54">
        <f t="shared" si="1"/>
        <v>0</v>
      </c>
      <c r="J17" s="49">
        <f t="shared" si="2"/>
        <v>0</v>
      </c>
      <c r="K17" s="47"/>
    </row>
    <row r="18" spans="1:12" ht="27" customHeight="1" x14ac:dyDescent="0.2">
      <c r="A18" s="36">
        <v>12</v>
      </c>
      <c r="B18" s="17" t="s">
        <v>97</v>
      </c>
      <c r="C18" s="35" t="s">
        <v>81</v>
      </c>
      <c r="D18" s="33">
        <v>5</v>
      </c>
      <c r="E18" s="8" t="s">
        <v>3</v>
      </c>
      <c r="F18" s="45"/>
      <c r="G18" s="8">
        <f t="shared" si="0"/>
        <v>0</v>
      </c>
      <c r="H18" s="50"/>
      <c r="I18" s="54">
        <f t="shared" si="1"/>
        <v>0</v>
      </c>
      <c r="J18" s="49">
        <f t="shared" si="2"/>
        <v>0</v>
      </c>
      <c r="K18" s="47"/>
    </row>
    <row r="19" spans="1:12" ht="44.45" customHeight="1" x14ac:dyDescent="0.2">
      <c r="A19" s="36">
        <v>13</v>
      </c>
      <c r="B19" s="17" t="s">
        <v>115</v>
      </c>
      <c r="C19" s="35" t="s">
        <v>81</v>
      </c>
      <c r="D19" s="33">
        <v>5</v>
      </c>
      <c r="E19" s="8" t="s">
        <v>3</v>
      </c>
      <c r="F19" s="45"/>
      <c r="G19" s="8">
        <f t="shared" si="0"/>
        <v>0</v>
      </c>
      <c r="H19" s="50"/>
      <c r="I19" s="54">
        <f t="shared" si="1"/>
        <v>0</v>
      </c>
      <c r="J19" s="49">
        <f t="shared" si="2"/>
        <v>0</v>
      </c>
      <c r="K19" s="47"/>
    </row>
    <row r="20" spans="1:12" ht="28.15" customHeight="1" x14ac:dyDescent="0.2">
      <c r="A20" s="36">
        <v>14</v>
      </c>
      <c r="B20" s="17" t="s">
        <v>112</v>
      </c>
      <c r="C20" s="35" t="s">
        <v>81</v>
      </c>
      <c r="D20" s="33">
        <v>1996</v>
      </c>
      <c r="E20" s="8" t="s">
        <v>3</v>
      </c>
      <c r="F20" s="45"/>
      <c r="G20" s="8">
        <f t="shared" si="0"/>
        <v>0</v>
      </c>
      <c r="H20" s="50"/>
      <c r="I20" s="54">
        <f t="shared" si="1"/>
        <v>0</v>
      </c>
      <c r="J20" s="49">
        <f t="shared" si="2"/>
        <v>0</v>
      </c>
      <c r="K20" s="47"/>
    </row>
    <row r="21" spans="1:12" ht="31.9" customHeight="1" x14ac:dyDescent="0.2">
      <c r="A21" s="36">
        <v>15</v>
      </c>
      <c r="B21" s="17" t="s">
        <v>111</v>
      </c>
      <c r="C21" s="35" t="s">
        <v>81</v>
      </c>
      <c r="D21" s="33">
        <v>5</v>
      </c>
      <c r="E21" s="8" t="s">
        <v>3</v>
      </c>
      <c r="F21" s="45"/>
      <c r="G21" s="8">
        <f t="shared" si="0"/>
        <v>0</v>
      </c>
      <c r="H21" s="50"/>
      <c r="I21" s="54">
        <f t="shared" si="1"/>
        <v>0</v>
      </c>
      <c r="J21" s="49">
        <f t="shared" si="2"/>
        <v>0</v>
      </c>
      <c r="K21" s="47"/>
    </row>
    <row r="22" spans="1:12" ht="22.5" customHeight="1" x14ac:dyDescent="0.2">
      <c r="A22" s="16"/>
      <c r="B22" s="31" t="s">
        <v>2</v>
      </c>
      <c r="C22" s="31"/>
      <c r="D22" s="31" t="s">
        <v>4</v>
      </c>
      <c r="E22" s="31" t="s">
        <v>4</v>
      </c>
      <c r="F22" s="31" t="s">
        <v>4</v>
      </c>
      <c r="G22" s="9">
        <f>SUM(G7:G21)</f>
        <v>0</v>
      </c>
      <c r="H22" s="31" t="s">
        <v>4</v>
      </c>
      <c r="I22" s="31"/>
      <c r="J22" s="49">
        <f>SUM(J7:J21)</f>
        <v>0</v>
      </c>
      <c r="K22" s="31" t="s">
        <v>4</v>
      </c>
    </row>
    <row r="25" spans="1:12" x14ac:dyDescent="0.2">
      <c r="B25" t="s">
        <v>87</v>
      </c>
    </row>
    <row r="26" spans="1:12" x14ac:dyDescent="0.2">
      <c r="A26" s="27"/>
      <c r="B26" t="s">
        <v>88</v>
      </c>
      <c r="J26" s="34"/>
      <c r="K26" s="34"/>
    </row>
    <row r="27" spans="1:12" x14ac:dyDescent="0.2">
      <c r="F27" s="88" t="s">
        <v>517</v>
      </c>
      <c r="G27" s="4"/>
      <c r="I27" s="84"/>
      <c r="J27" s="34" t="s">
        <v>515</v>
      </c>
      <c r="K27" s="84"/>
      <c r="L27" s="91"/>
    </row>
    <row r="28" spans="1:12" ht="18.600000000000001" customHeight="1" x14ac:dyDescent="0.2">
      <c r="F28" s="3"/>
      <c r="G28" s="3"/>
      <c r="H28" s="1"/>
      <c r="I28" s="84"/>
      <c r="J28" s="34" t="s">
        <v>516</v>
      </c>
      <c r="K28" s="85"/>
      <c r="L28" s="87"/>
    </row>
  </sheetData>
  <sortState ref="B12:G20">
    <sortCondition ref="B12"/>
  </sortState>
  <mergeCells count="2">
    <mergeCell ref="B4:G4"/>
    <mergeCell ref="E3:G3"/>
  </mergeCells>
  <pageMargins left="0.7" right="0.7" top="0.75" bottom="0.75" header="0.3" footer="0.3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A40" zoomScale="120" zoomScaleNormal="120" workbookViewId="0">
      <selection activeCell="B3" sqref="B3:F3"/>
    </sheetView>
  </sheetViews>
  <sheetFormatPr defaultRowHeight="12.75" x14ac:dyDescent="0.2"/>
  <cols>
    <col min="1" max="1" width="5.85546875" customWidth="1"/>
    <col min="2" max="2" width="35.140625" customWidth="1"/>
    <col min="3" max="3" width="19.28515625" customWidth="1"/>
    <col min="4" max="4" width="11.85546875" customWidth="1"/>
    <col min="5" max="5" width="7" customWidth="1"/>
    <col min="6" max="6" width="11.28515625" customWidth="1"/>
    <col min="7" max="7" width="17" customWidth="1"/>
    <col min="8" max="8" width="11.42578125" customWidth="1"/>
    <col min="9" max="9" width="9.7109375" customWidth="1"/>
    <col min="10" max="10" width="11.140625" customWidth="1"/>
    <col min="11" max="11" width="11" customWidth="1"/>
    <col min="12" max="12" width="10.85546875" customWidth="1"/>
  </cols>
  <sheetData>
    <row r="1" spans="1:16" x14ac:dyDescent="0.2">
      <c r="B1" s="13" t="s">
        <v>5</v>
      </c>
      <c r="C1" s="13"/>
      <c r="E1" s="13" t="s">
        <v>635</v>
      </c>
    </row>
    <row r="2" spans="1:16" x14ac:dyDescent="0.2">
      <c r="E2" s="95" t="s">
        <v>621</v>
      </c>
      <c r="F2" s="95"/>
      <c r="G2" s="95"/>
      <c r="H2" s="55"/>
      <c r="I2" s="55"/>
      <c r="J2" s="55"/>
    </row>
    <row r="3" spans="1:16" ht="27" customHeight="1" x14ac:dyDescent="0.2">
      <c r="B3" s="99" t="s">
        <v>636</v>
      </c>
      <c r="C3" s="100"/>
      <c r="D3" s="100"/>
      <c r="E3" s="100"/>
      <c r="F3" s="100"/>
      <c r="G3" s="101"/>
      <c r="H3" s="101"/>
      <c r="I3" s="101"/>
      <c r="J3" s="101"/>
      <c r="K3" s="102"/>
      <c r="L3" s="56"/>
    </row>
    <row r="4" spans="1:16" ht="30" customHeight="1" x14ac:dyDescent="0.2">
      <c r="A4" s="65"/>
      <c r="B4" s="41">
        <v>1</v>
      </c>
      <c r="C4" s="41">
        <v>2</v>
      </c>
      <c r="D4" s="64">
        <v>3</v>
      </c>
      <c r="E4" s="41">
        <v>4</v>
      </c>
      <c r="F4" s="41">
        <v>5</v>
      </c>
      <c r="G4" s="64">
        <v>6</v>
      </c>
      <c r="H4" s="41">
        <v>7</v>
      </c>
      <c r="I4" s="41">
        <v>8</v>
      </c>
      <c r="J4" s="64">
        <v>9</v>
      </c>
      <c r="K4" s="41">
        <v>10</v>
      </c>
      <c r="L4" s="41">
        <v>11</v>
      </c>
      <c r="M4" s="5"/>
      <c r="N4" s="5"/>
      <c r="O4" s="5"/>
      <c r="P4" s="5"/>
    </row>
    <row r="5" spans="1:16" ht="38.25" x14ac:dyDescent="0.2">
      <c r="A5" s="57" t="s">
        <v>13</v>
      </c>
      <c r="B5" s="57" t="s">
        <v>10</v>
      </c>
      <c r="C5" s="57" t="s">
        <v>0</v>
      </c>
      <c r="D5" s="57" t="s">
        <v>14</v>
      </c>
      <c r="E5" s="57" t="s">
        <v>11</v>
      </c>
      <c r="F5" s="57" t="s">
        <v>12</v>
      </c>
      <c r="G5" s="57" t="s">
        <v>118</v>
      </c>
      <c r="H5" s="6" t="s">
        <v>124</v>
      </c>
      <c r="I5" s="44" t="s">
        <v>119</v>
      </c>
      <c r="J5" s="57" t="s">
        <v>233</v>
      </c>
      <c r="K5" s="44" t="s">
        <v>234</v>
      </c>
      <c r="L5" s="44" t="s">
        <v>120</v>
      </c>
    </row>
    <row r="6" spans="1:16" ht="111.6" customHeight="1" x14ac:dyDescent="0.2">
      <c r="A6" s="32">
        <v>1</v>
      </c>
      <c r="B6" s="83" t="s">
        <v>479</v>
      </c>
      <c r="C6" s="35" t="s">
        <v>81</v>
      </c>
      <c r="D6" s="8" t="s">
        <v>468</v>
      </c>
      <c r="E6" s="6" t="s">
        <v>1</v>
      </c>
      <c r="F6" s="33">
        <v>80</v>
      </c>
      <c r="G6" s="45"/>
      <c r="H6" s="8">
        <f>F6*G6</f>
        <v>0</v>
      </c>
      <c r="I6" s="50"/>
      <c r="J6" s="66">
        <f>G6*I6%+G6</f>
        <v>0</v>
      </c>
      <c r="K6" s="8">
        <f>H6*I6%+H6</f>
        <v>0</v>
      </c>
      <c r="L6" s="47"/>
      <c r="M6" s="22"/>
      <c r="N6" s="23"/>
      <c r="O6" s="24"/>
      <c r="P6" s="24"/>
    </row>
    <row r="7" spans="1:16" ht="105.6" customHeight="1" x14ac:dyDescent="0.2">
      <c r="A7" s="32">
        <v>2</v>
      </c>
      <c r="B7" s="81" t="s">
        <v>480</v>
      </c>
      <c r="C7" s="35" t="s">
        <v>81</v>
      </c>
      <c r="D7" s="8" t="s">
        <v>468</v>
      </c>
      <c r="E7" s="6" t="s">
        <v>1</v>
      </c>
      <c r="F7" s="33">
        <v>80</v>
      </c>
      <c r="G7" s="45"/>
      <c r="H7" s="8">
        <f t="shared" ref="H7:H38" si="0">F7*G7</f>
        <v>0</v>
      </c>
      <c r="I7" s="50"/>
      <c r="J7" s="66">
        <f t="shared" ref="J7:J38" si="1">G7*I7%+G7</f>
        <v>0</v>
      </c>
      <c r="K7" s="8">
        <f t="shared" ref="K7:K38" si="2">H7*I7%+H7</f>
        <v>0</v>
      </c>
      <c r="L7" s="47"/>
      <c r="M7" s="22"/>
      <c r="N7" s="23"/>
      <c r="O7" s="24"/>
      <c r="P7" s="24"/>
    </row>
    <row r="8" spans="1:16" ht="72" customHeight="1" x14ac:dyDescent="0.2">
      <c r="A8" s="32">
        <v>3</v>
      </c>
      <c r="B8" s="81" t="s">
        <v>454</v>
      </c>
      <c r="C8" s="35" t="s">
        <v>81</v>
      </c>
      <c r="D8" s="8" t="s">
        <v>56</v>
      </c>
      <c r="E8" s="6" t="s">
        <v>1</v>
      </c>
      <c r="F8" s="33">
        <v>80</v>
      </c>
      <c r="G8" s="45"/>
      <c r="H8" s="8">
        <f t="shared" si="0"/>
        <v>0</v>
      </c>
      <c r="I8" s="50"/>
      <c r="J8" s="66">
        <f t="shared" si="1"/>
        <v>0</v>
      </c>
      <c r="K8" s="8">
        <f t="shared" si="2"/>
        <v>0</v>
      </c>
      <c r="L8" s="47"/>
      <c r="M8" s="22">
        <v>15</v>
      </c>
      <c r="N8" s="23">
        <f>(M8/O8)</f>
        <v>2.5</v>
      </c>
      <c r="O8" s="24">
        <v>6</v>
      </c>
      <c r="P8" s="24">
        <v>4</v>
      </c>
    </row>
    <row r="9" spans="1:16" ht="77.45" customHeight="1" x14ac:dyDescent="0.2">
      <c r="A9" s="32">
        <v>4</v>
      </c>
      <c r="B9" s="81" t="s">
        <v>455</v>
      </c>
      <c r="C9" s="35" t="s">
        <v>81</v>
      </c>
      <c r="D9" s="8" t="s">
        <v>56</v>
      </c>
      <c r="E9" s="6" t="s">
        <v>1</v>
      </c>
      <c r="F9" s="33">
        <v>80</v>
      </c>
      <c r="G9" s="45"/>
      <c r="H9" s="8">
        <f t="shared" si="0"/>
        <v>0</v>
      </c>
      <c r="I9" s="50"/>
      <c r="J9" s="66">
        <f t="shared" si="1"/>
        <v>0</v>
      </c>
      <c r="K9" s="8">
        <f t="shared" si="2"/>
        <v>0</v>
      </c>
      <c r="L9" s="47"/>
      <c r="M9" s="22">
        <v>10</v>
      </c>
      <c r="N9" s="23">
        <f>(M9/O9)</f>
        <v>1.6666666666666667</v>
      </c>
      <c r="O9" s="24">
        <v>6</v>
      </c>
      <c r="P9" s="24">
        <v>4</v>
      </c>
    </row>
    <row r="10" spans="1:16" ht="83.45" customHeight="1" x14ac:dyDescent="0.2">
      <c r="A10" s="32">
        <v>5</v>
      </c>
      <c r="B10" s="81" t="s">
        <v>475</v>
      </c>
      <c r="C10" s="35" t="s">
        <v>81</v>
      </c>
      <c r="D10" s="8" t="s">
        <v>449</v>
      </c>
      <c r="E10" s="6" t="s">
        <v>1</v>
      </c>
      <c r="F10" s="33">
        <v>80</v>
      </c>
      <c r="G10" s="45"/>
      <c r="H10" s="8">
        <f t="shared" si="0"/>
        <v>0</v>
      </c>
      <c r="I10" s="50"/>
      <c r="J10" s="66">
        <f t="shared" si="1"/>
        <v>0</v>
      </c>
      <c r="K10" s="8">
        <f t="shared" si="2"/>
        <v>0</v>
      </c>
      <c r="L10" s="47"/>
      <c r="M10" s="22"/>
      <c r="N10" s="23"/>
      <c r="O10" s="24"/>
      <c r="P10" s="24"/>
    </row>
    <row r="11" spans="1:16" ht="83.45" customHeight="1" x14ac:dyDescent="0.2">
      <c r="A11" s="32">
        <v>6</v>
      </c>
      <c r="B11" s="82" t="s">
        <v>478</v>
      </c>
      <c r="C11" s="35" t="s">
        <v>81</v>
      </c>
      <c r="D11" s="8" t="s">
        <v>452</v>
      </c>
      <c r="E11" s="6" t="s">
        <v>1</v>
      </c>
      <c r="F11" s="33">
        <v>8</v>
      </c>
      <c r="G11" s="45"/>
      <c r="H11" s="8">
        <f t="shared" si="0"/>
        <v>0</v>
      </c>
      <c r="I11" s="50"/>
      <c r="J11" s="66">
        <f t="shared" si="1"/>
        <v>0</v>
      </c>
      <c r="K11" s="8">
        <f t="shared" si="2"/>
        <v>0</v>
      </c>
      <c r="L11" s="47"/>
      <c r="M11" s="22">
        <v>5</v>
      </c>
      <c r="N11" s="23">
        <f>(M11/O11)</f>
        <v>0.83333333333333337</v>
      </c>
      <c r="O11" s="24">
        <v>6</v>
      </c>
      <c r="P11" s="24">
        <v>4</v>
      </c>
    </row>
    <row r="12" spans="1:16" ht="90.6" customHeight="1" x14ac:dyDescent="0.2">
      <c r="A12" s="32">
        <v>7</v>
      </c>
      <c r="B12" s="82" t="s">
        <v>477</v>
      </c>
      <c r="C12" s="35" t="s">
        <v>81</v>
      </c>
      <c r="D12" s="8" t="s">
        <v>452</v>
      </c>
      <c r="E12" s="6" t="s">
        <v>1</v>
      </c>
      <c r="F12" s="33">
        <v>8</v>
      </c>
      <c r="G12" s="45"/>
      <c r="H12" s="8">
        <f t="shared" si="0"/>
        <v>0</v>
      </c>
      <c r="I12" s="50"/>
      <c r="J12" s="66">
        <f t="shared" si="1"/>
        <v>0</v>
      </c>
      <c r="K12" s="8">
        <f t="shared" si="2"/>
        <v>0</v>
      </c>
      <c r="L12" s="47"/>
    </row>
    <row r="13" spans="1:16" ht="156" customHeight="1" x14ac:dyDescent="0.2">
      <c r="A13" s="32">
        <v>8</v>
      </c>
      <c r="B13" s="82" t="s">
        <v>476</v>
      </c>
      <c r="C13" s="35" t="s">
        <v>81</v>
      </c>
      <c r="D13" s="8" t="s">
        <v>452</v>
      </c>
      <c r="E13" s="6" t="s">
        <v>1</v>
      </c>
      <c r="F13" s="33">
        <v>8</v>
      </c>
      <c r="G13" s="45"/>
      <c r="H13" s="8">
        <f t="shared" si="0"/>
        <v>0</v>
      </c>
      <c r="I13" s="50"/>
      <c r="J13" s="66">
        <f t="shared" si="1"/>
        <v>0</v>
      </c>
      <c r="K13" s="8">
        <f t="shared" si="2"/>
        <v>0</v>
      </c>
      <c r="L13" s="47"/>
    </row>
    <row r="14" spans="1:16" ht="227.45" customHeight="1" x14ac:dyDescent="0.2">
      <c r="A14" s="32">
        <v>9</v>
      </c>
      <c r="B14" s="82" t="s">
        <v>490</v>
      </c>
      <c r="C14" s="35" t="s">
        <v>81</v>
      </c>
      <c r="D14" s="8" t="s">
        <v>497</v>
      </c>
      <c r="E14" s="6" t="s">
        <v>1</v>
      </c>
      <c r="F14" s="33">
        <v>10</v>
      </c>
      <c r="G14" s="45"/>
      <c r="H14" s="8">
        <f t="shared" si="0"/>
        <v>0</v>
      </c>
      <c r="I14" s="50"/>
      <c r="J14" s="66">
        <f t="shared" si="1"/>
        <v>0</v>
      </c>
      <c r="K14" s="8">
        <f t="shared" si="2"/>
        <v>0</v>
      </c>
      <c r="L14" s="47"/>
    </row>
    <row r="15" spans="1:16" ht="64.150000000000006" customHeight="1" x14ac:dyDescent="0.2">
      <c r="A15" s="32">
        <v>10</v>
      </c>
      <c r="B15" s="72" t="s">
        <v>491</v>
      </c>
      <c r="C15" s="35" t="s">
        <v>81</v>
      </c>
      <c r="D15" s="8" t="s">
        <v>92</v>
      </c>
      <c r="E15" s="6" t="s">
        <v>1</v>
      </c>
      <c r="F15" s="33">
        <v>125</v>
      </c>
      <c r="G15" s="45"/>
      <c r="H15" s="8">
        <f t="shared" si="0"/>
        <v>0</v>
      </c>
      <c r="I15" s="50"/>
      <c r="J15" s="66">
        <f t="shared" si="1"/>
        <v>0</v>
      </c>
      <c r="K15" s="8">
        <f t="shared" si="2"/>
        <v>0</v>
      </c>
      <c r="L15" s="47"/>
    </row>
    <row r="16" spans="1:16" ht="40.9" customHeight="1" x14ac:dyDescent="0.2">
      <c r="A16" s="32">
        <v>11</v>
      </c>
      <c r="B16" s="81" t="s">
        <v>470</v>
      </c>
      <c r="C16" s="35" t="s">
        <v>81</v>
      </c>
      <c r="D16" s="8" t="s">
        <v>15</v>
      </c>
      <c r="E16" s="6" t="s">
        <v>3</v>
      </c>
      <c r="F16" s="33">
        <v>76</v>
      </c>
      <c r="G16" s="45"/>
      <c r="H16" s="8">
        <f t="shared" si="0"/>
        <v>0</v>
      </c>
      <c r="I16" s="50"/>
      <c r="J16" s="66">
        <f t="shared" si="1"/>
        <v>0</v>
      </c>
      <c r="K16" s="8">
        <f t="shared" si="2"/>
        <v>0</v>
      </c>
      <c r="L16" s="47"/>
    </row>
    <row r="17" spans="1:12" ht="84" customHeight="1" x14ac:dyDescent="0.2">
      <c r="A17" s="32">
        <v>12</v>
      </c>
      <c r="B17" s="81" t="s">
        <v>495</v>
      </c>
      <c r="C17" s="35" t="s">
        <v>81</v>
      </c>
      <c r="D17" s="8" t="s">
        <v>116</v>
      </c>
      <c r="E17" s="6" t="s">
        <v>3</v>
      </c>
      <c r="F17" s="33">
        <v>1190</v>
      </c>
      <c r="G17" s="45"/>
      <c r="H17" s="8">
        <f t="shared" si="0"/>
        <v>0</v>
      </c>
      <c r="I17" s="50"/>
      <c r="J17" s="66">
        <f t="shared" si="1"/>
        <v>0</v>
      </c>
      <c r="K17" s="8">
        <f t="shared" si="2"/>
        <v>0</v>
      </c>
      <c r="L17" s="47"/>
    </row>
    <row r="18" spans="1:12" ht="33.6" customHeight="1" x14ac:dyDescent="0.2">
      <c r="A18" s="32">
        <v>13</v>
      </c>
      <c r="B18" s="81" t="s">
        <v>483</v>
      </c>
      <c r="C18" s="35" t="s">
        <v>81</v>
      </c>
      <c r="D18" s="8" t="s">
        <v>116</v>
      </c>
      <c r="E18" s="6" t="s">
        <v>3</v>
      </c>
      <c r="F18" s="33">
        <v>600</v>
      </c>
      <c r="G18" s="45"/>
      <c r="H18" s="8">
        <f t="shared" si="0"/>
        <v>0</v>
      </c>
      <c r="I18" s="50"/>
      <c r="J18" s="66">
        <f t="shared" si="1"/>
        <v>0</v>
      </c>
      <c r="K18" s="8">
        <f t="shared" si="2"/>
        <v>0</v>
      </c>
      <c r="L18" s="47"/>
    </row>
    <row r="19" spans="1:12" ht="81.599999999999994" customHeight="1" x14ac:dyDescent="0.2">
      <c r="A19" s="32">
        <v>14</v>
      </c>
      <c r="B19" s="72" t="s">
        <v>489</v>
      </c>
      <c r="C19" s="35" t="s">
        <v>81</v>
      </c>
      <c r="D19" s="8" t="s">
        <v>92</v>
      </c>
      <c r="E19" s="6" t="s">
        <v>1</v>
      </c>
      <c r="F19" s="33">
        <v>3</v>
      </c>
      <c r="G19" s="45"/>
      <c r="H19" s="8">
        <f t="shared" si="0"/>
        <v>0</v>
      </c>
      <c r="I19" s="50"/>
      <c r="J19" s="66">
        <f t="shared" si="1"/>
        <v>0</v>
      </c>
      <c r="K19" s="8">
        <f t="shared" si="2"/>
        <v>0</v>
      </c>
      <c r="L19" s="47"/>
    </row>
    <row r="20" spans="1:12" ht="80.45" customHeight="1" x14ac:dyDescent="0.2">
      <c r="A20" s="32">
        <v>15</v>
      </c>
      <c r="B20" s="72" t="s">
        <v>489</v>
      </c>
      <c r="C20" s="35" t="s">
        <v>81</v>
      </c>
      <c r="D20" s="8" t="s">
        <v>32</v>
      </c>
      <c r="E20" s="6" t="s">
        <v>1</v>
      </c>
      <c r="F20" s="33">
        <v>5</v>
      </c>
      <c r="G20" s="45"/>
      <c r="H20" s="8">
        <f t="shared" si="0"/>
        <v>0</v>
      </c>
      <c r="I20" s="50"/>
      <c r="J20" s="66">
        <f t="shared" si="1"/>
        <v>0</v>
      </c>
      <c r="K20" s="8">
        <f t="shared" si="2"/>
        <v>0</v>
      </c>
      <c r="L20" s="47"/>
    </row>
    <row r="21" spans="1:12" ht="42" customHeight="1" x14ac:dyDescent="0.2">
      <c r="A21" s="32">
        <v>16</v>
      </c>
      <c r="B21" s="81" t="s">
        <v>471</v>
      </c>
      <c r="C21" s="35" t="s">
        <v>81</v>
      </c>
      <c r="D21" s="8" t="s">
        <v>472</v>
      </c>
      <c r="E21" s="6" t="s">
        <v>3</v>
      </c>
      <c r="F21" s="33">
        <v>25</v>
      </c>
      <c r="G21" s="45"/>
      <c r="H21" s="8">
        <f t="shared" si="0"/>
        <v>0</v>
      </c>
      <c r="I21" s="50"/>
      <c r="J21" s="66">
        <f t="shared" si="1"/>
        <v>0</v>
      </c>
      <c r="K21" s="8">
        <f t="shared" si="2"/>
        <v>0</v>
      </c>
      <c r="L21" s="47"/>
    </row>
    <row r="22" spans="1:12" ht="60" customHeight="1" x14ac:dyDescent="0.2">
      <c r="A22" s="32">
        <v>17</v>
      </c>
      <c r="B22" s="81" t="s">
        <v>496</v>
      </c>
      <c r="C22" s="35" t="s">
        <v>81</v>
      </c>
      <c r="D22" s="8" t="s">
        <v>18</v>
      </c>
      <c r="E22" s="6" t="s">
        <v>1</v>
      </c>
      <c r="F22" s="33">
        <v>900</v>
      </c>
      <c r="G22" s="45"/>
      <c r="H22" s="8">
        <f t="shared" si="0"/>
        <v>0</v>
      </c>
      <c r="I22" s="50"/>
      <c r="J22" s="66">
        <f t="shared" si="1"/>
        <v>0</v>
      </c>
      <c r="K22" s="8">
        <f t="shared" si="2"/>
        <v>0</v>
      </c>
      <c r="L22" s="47"/>
    </row>
    <row r="23" spans="1:12" ht="138.6" customHeight="1" x14ac:dyDescent="0.2">
      <c r="A23" s="32">
        <v>18</v>
      </c>
      <c r="B23" s="81" t="s">
        <v>484</v>
      </c>
      <c r="C23" s="35" t="s">
        <v>81</v>
      </c>
      <c r="D23" s="8" t="s">
        <v>31</v>
      </c>
      <c r="E23" s="6" t="s">
        <v>1</v>
      </c>
      <c r="F23" s="33">
        <v>21</v>
      </c>
      <c r="G23" s="45"/>
      <c r="H23" s="8">
        <f t="shared" si="0"/>
        <v>0</v>
      </c>
      <c r="I23" s="50"/>
      <c r="J23" s="66">
        <f t="shared" si="1"/>
        <v>0</v>
      </c>
      <c r="K23" s="8">
        <f t="shared" si="2"/>
        <v>0</v>
      </c>
      <c r="L23" s="47"/>
    </row>
    <row r="24" spans="1:12" ht="96" customHeight="1" x14ac:dyDescent="0.2">
      <c r="A24" s="32">
        <v>19</v>
      </c>
      <c r="B24" s="81" t="s">
        <v>485</v>
      </c>
      <c r="C24" s="35" t="s">
        <v>81</v>
      </c>
      <c r="D24" s="8" t="s">
        <v>31</v>
      </c>
      <c r="E24" s="6" t="s">
        <v>1</v>
      </c>
      <c r="F24" s="33">
        <v>21</v>
      </c>
      <c r="G24" s="45"/>
      <c r="H24" s="8">
        <f t="shared" si="0"/>
        <v>0</v>
      </c>
      <c r="I24" s="50"/>
      <c r="J24" s="66">
        <f t="shared" si="1"/>
        <v>0</v>
      </c>
      <c r="K24" s="8">
        <f t="shared" si="2"/>
        <v>0</v>
      </c>
      <c r="L24" s="47"/>
    </row>
    <row r="25" spans="1:12" ht="110.45" customHeight="1" x14ac:dyDescent="0.2">
      <c r="A25" s="32">
        <v>20</v>
      </c>
      <c r="B25" s="81" t="s">
        <v>486</v>
      </c>
      <c r="C25" s="35" t="s">
        <v>81</v>
      </c>
      <c r="D25" s="8" t="s">
        <v>31</v>
      </c>
      <c r="E25" s="6" t="s">
        <v>1</v>
      </c>
      <c r="F25" s="33">
        <v>21</v>
      </c>
      <c r="G25" s="45"/>
      <c r="H25" s="8">
        <f t="shared" si="0"/>
        <v>0</v>
      </c>
      <c r="I25" s="50"/>
      <c r="J25" s="66">
        <f t="shared" si="1"/>
        <v>0</v>
      </c>
      <c r="K25" s="8">
        <f t="shared" si="2"/>
        <v>0</v>
      </c>
      <c r="L25" s="47"/>
    </row>
    <row r="26" spans="1:12" ht="126" customHeight="1" x14ac:dyDescent="0.2">
      <c r="A26" s="32">
        <v>21</v>
      </c>
      <c r="B26" s="81" t="s">
        <v>487</v>
      </c>
      <c r="C26" s="35" t="s">
        <v>81</v>
      </c>
      <c r="D26" s="8" t="s">
        <v>31</v>
      </c>
      <c r="E26" s="6" t="s">
        <v>1</v>
      </c>
      <c r="F26" s="33">
        <v>21</v>
      </c>
      <c r="G26" s="45"/>
      <c r="H26" s="8">
        <f t="shared" si="0"/>
        <v>0</v>
      </c>
      <c r="I26" s="50"/>
      <c r="J26" s="66">
        <f t="shared" si="1"/>
        <v>0</v>
      </c>
      <c r="K26" s="8">
        <f t="shared" si="2"/>
        <v>0</v>
      </c>
      <c r="L26" s="47"/>
    </row>
    <row r="27" spans="1:12" ht="128.44999999999999" customHeight="1" x14ac:dyDescent="0.2">
      <c r="A27" s="32">
        <v>22</v>
      </c>
      <c r="B27" s="82" t="s">
        <v>473</v>
      </c>
      <c r="C27" s="35" t="s">
        <v>81</v>
      </c>
      <c r="D27" s="8" t="s">
        <v>32</v>
      </c>
      <c r="E27" s="6" t="s">
        <v>1</v>
      </c>
      <c r="F27" s="33">
        <v>50</v>
      </c>
      <c r="G27" s="45"/>
      <c r="H27" s="8">
        <f t="shared" si="0"/>
        <v>0</v>
      </c>
      <c r="I27" s="50"/>
      <c r="J27" s="66">
        <f t="shared" si="1"/>
        <v>0</v>
      </c>
      <c r="K27" s="8">
        <f t="shared" si="2"/>
        <v>0</v>
      </c>
      <c r="L27" s="47"/>
    </row>
    <row r="28" spans="1:12" ht="126" customHeight="1" x14ac:dyDescent="0.2">
      <c r="A28" s="32">
        <v>23</v>
      </c>
      <c r="B28" s="82" t="s">
        <v>473</v>
      </c>
      <c r="C28" s="35" t="s">
        <v>81</v>
      </c>
      <c r="D28" s="8" t="s">
        <v>15</v>
      </c>
      <c r="E28" s="6" t="s">
        <v>1</v>
      </c>
      <c r="F28" s="33">
        <v>22</v>
      </c>
      <c r="G28" s="45"/>
      <c r="H28" s="8">
        <f t="shared" si="0"/>
        <v>0</v>
      </c>
      <c r="I28" s="50"/>
      <c r="J28" s="66">
        <f t="shared" si="1"/>
        <v>0</v>
      </c>
      <c r="K28" s="8">
        <f t="shared" si="2"/>
        <v>0</v>
      </c>
      <c r="L28" s="47"/>
    </row>
    <row r="29" spans="1:12" ht="227.45" customHeight="1" x14ac:dyDescent="0.2">
      <c r="A29" s="32">
        <v>24</v>
      </c>
      <c r="B29" s="82" t="s">
        <v>499</v>
      </c>
      <c r="C29" s="35" t="s">
        <v>81</v>
      </c>
      <c r="D29" s="8" t="s">
        <v>498</v>
      </c>
      <c r="E29" s="6" t="s">
        <v>1</v>
      </c>
      <c r="F29" s="33">
        <v>13</v>
      </c>
      <c r="G29" s="45"/>
      <c r="H29" s="8">
        <f t="shared" si="0"/>
        <v>0</v>
      </c>
      <c r="I29" s="50"/>
      <c r="J29" s="66">
        <f t="shared" si="1"/>
        <v>0</v>
      </c>
      <c r="K29" s="8">
        <f t="shared" si="2"/>
        <v>0</v>
      </c>
      <c r="L29" s="47"/>
    </row>
    <row r="30" spans="1:12" ht="237.6" customHeight="1" x14ac:dyDescent="0.2">
      <c r="A30" s="32">
        <v>25</v>
      </c>
      <c r="B30" s="82" t="s">
        <v>474</v>
      </c>
      <c r="C30" s="35" t="s">
        <v>81</v>
      </c>
      <c r="D30" s="8" t="s">
        <v>498</v>
      </c>
      <c r="E30" s="6" t="s">
        <v>1</v>
      </c>
      <c r="F30" s="33">
        <v>13</v>
      </c>
      <c r="G30" s="45"/>
      <c r="H30" s="8">
        <f t="shared" si="0"/>
        <v>0</v>
      </c>
      <c r="I30" s="50"/>
      <c r="J30" s="66">
        <f t="shared" si="1"/>
        <v>0</v>
      </c>
      <c r="K30" s="8">
        <f t="shared" si="2"/>
        <v>0</v>
      </c>
      <c r="L30" s="47"/>
    </row>
    <row r="31" spans="1:12" ht="54" customHeight="1" x14ac:dyDescent="0.2">
      <c r="A31" s="32">
        <v>26</v>
      </c>
      <c r="B31" s="72" t="s">
        <v>488</v>
      </c>
      <c r="C31" s="35" t="s">
        <v>81</v>
      </c>
      <c r="D31" s="8" t="s">
        <v>15</v>
      </c>
      <c r="E31" s="6" t="s">
        <v>3</v>
      </c>
      <c r="F31" s="33">
        <v>75</v>
      </c>
      <c r="G31" s="45"/>
      <c r="H31" s="8">
        <f t="shared" si="0"/>
        <v>0</v>
      </c>
      <c r="I31" s="50"/>
      <c r="J31" s="66">
        <f t="shared" si="1"/>
        <v>0</v>
      </c>
      <c r="K31" s="8">
        <f t="shared" si="2"/>
        <v>0</v>
      </c>
      <c r="L31" s="47"/>
    </row>
    <row r="32" spans="1:12" ht="38.450000000000003" customHeight="1" x14ac:dyDescent="0.2">
      <c r="A32" s="32">
        <v>27</v>
      </c>
      <c r="B32" s="82" t="s">
        <v>457</v>
      </c>
      <c r="C32" s="35" t="s">
        <v>81</v>
      </c>
      <c r="D32" s="8" t="s">
        <v>450</v>
      </c>
      <c r="E32" s="6" t="s">
        <v>1</v>
      </c>
      <c r="F32" s="33">
        <v>320</v>
      </c>
      <c r="G32" s="45"/>
      <c r="H32" s="8">
        <f t="shared" si="0"/>
        <v>0</v>
      </c>
      <c r="I32" s="50"/>
      <c r="J32" s="66">
        <f t="shared" si="1"/>
        <v>0</v>
      </c>
      <c r="K32" s="8">
        <f t="shared" si="2"/>
        <v>0</v>
      </c>
      <c r="L32" s="47"/>
    </row>
    <row r="33" spans="1:13" ht="96" customHeight="1" x14ac:dyDescent="0.2">
      <c r="A33" s="32">
        <v>28</v>
      </c>
      <c r="B33" s="82" t="s">
        <v>469</v>
      </c>
      <c r="C33" s="35" t="s">
        <v>81</v>
      </c>
      <c r="D33" s="8" t="s">
        <v>67</v>
      </c>
      <c r="E33" s="6" t="s">
        <v>1</v>
      </c>
      <c r="F33" s="33">
        <v>18920</v>
      </c>
      <c r="G33" s="45"/>
      <c r="H33" s="8">
        <f t="shared" si="0"/>
        <v>0</v>
      </c>
      <c r="I33" s="50"/>
      <c r="J33" s="66">
        <f t="shared" si="1"/>
        <v>0</v>
      </c>
      <c r="K33" s="8">
        <f t="shared" si="2"/>
        <v>0</v>
      </c>
      <c r="L33" s="47"/>
    </row>
    <row r="34" spans="1:13" ht="105.6" customHeight="1" x14ac:dyDescent="0.2">
      <c r="A34" s="32">
        <v>29</v>
      </c>
      <c r="B34" s="82" t="s">
        <v>458</v>
      </c>
      <c r="C34" s="35" t="s">
        <v>81</v>
      </c>
      <c r="D34" s="8" t="s">
        <v>15</v>
      </c>
      <c r="E34" s="6" t="s">
        <v>1</v>
      </c>
      <c r="F34" s="33">
        <v>620</v>
      </c>
      <c r="G34" s="45"/>
      <c r="H34" s="8">
        <f t="shared" si="0"/>
        <v>0</v>
      </c>
      <c r="I34" s="50"/>
      <c r="J34" s="66">
        <f t="shared" si="1"/>
        <v>0</v>
      </c>
      <c r="K34" s="8">
        <f t="shared" si="2"/>
        <v>0</v>
      </c>
      <c r="L34" s="47"/>
    </row>
    <row r="35" spans="1:13" ht="41.45" customHeight="1" x14ac:dyDescent="0.2">
      <c r="A35" s="32">
        <v>30</v>
      </c>
      <c r="B35" s="82" t="s">
        <v>459</v>
      </c>
      <c r="C35" s="35" t="s">
        <v>81</v>
      </c>
      <c r="D35" s="8" t="s">
        <v>451</v>
      </c>
      <c r="E35" s="6" t="s">
        <v>1</v>
      </c>
      <c r="F35" s="33">
        <v>80</v>
      </c>
      <c r="G35" s="45"/>
      <c r="H35" s="8">
        <f t="shared" si="0"/>
        <v>0</v>
      </c>
      <c r="I35" s="50"/>
      <c r="J35" s="66">
        <f t="shared" si="1"/>
        <v>0</v>
      </c>
      <c r="K35" s="8">
        <f t="shared" si="2"/>
        <v>0</v>
      </c>
      <c r="L35" s="47"/>
    </row>
    <row r="36" spans="1:13" ht="40.9" customHeight="1" x14ac:dyDescent="0.2">
      <c r="A36" s="32">
        <v>31</v>
      </c>
      <c r="B36" s="82" t="s">
        <v>481</v>
      </c>
      <c r="C36" s="35" t="s">
        <v>81</v>
      </c>
      <c r="D36" s="8" t="s">
        <v>482</v>
      </c>
      <c r="E36" s="6" t="s">
        <v>1</v>
      </c>
      <c r="F36" s="33">
        <v>80</v>
      </c>
      <c r="G36" s="45"/>
      <c r="H36" s="8">
        <f t="shared" si="0"/>
        <v>0</v>
      </c>
      <c r="I36" s="50"/>
      <c r="J36" s="66">
        <f t="shared" si="1"/>
        <v>0</v>
      </c>
      <c r="K36" s="8">
        <f t="shared" si="2"/>
        <v>0</v>
      </c>
      <c r="L36" s="47"/>
    </row>
    <row r="37" spans="1:13" ht="41.45" customHeight="1" x14ac:dyDescent="0.2">
      <c r="A37" s="32">
        <v>32</v>
      </c>
      <c r="B37" s="71" t="s">
        <v>460</v>
      </c>
      <c r="C37" s="35" t="s">
        <v>81</v>
      </c>
      <c r="D37" s="8" t="s">
        <v>20</v>
      </c>
      <c r="E37" s="6" t="s">
        <v>1</v>
      </c>
      <c r="F37" s="33">
        <v>20</v>
      </c>
      <c r="G37" s="45"/>
      <c r="H37" s="8">
        <f t="shared" si="0"/>
        <v>0</v>
      </c>
      <c r="I37" s="50"/>
      <c r="J37" s="66">
        <f t="shared" si="1"/>
        <v>0</v>
      </c>
      <c r="K37" s="8">
        <f t="shared" si="2"/>
        <v>0</v>
      </c>
      <c r="L37" s="47"/>
    </row>
    <row r="38" spans="1:13" ht="89.45" customHeight="1" x14ac:dyDescent="0.2">
      <c r="A38" s="32">
        <v>33</v>
      </c>
      <c r="B38" s="71" t="s">
        <v>461</v>
      </c>
      <c r="C38" s="35" t="s">
        <v>81</v>
      </c>
      <c r="D38" s="8" t="s">
        <v>32</v>
      </c>
      <c r="E38" s="6" t="s">
        <v>1</v>
      </c>
      <c r="F38" s="33">
        <v>218</v>
      </c>
      <c r="G38" s="45"/>
      <c r="H38" s="8">
        <f t="shared" si="0"/>
        <v>0</v>
      </c>
      <c r="I38" s="50"/>
      <c r="J38" s="66">
        <f t="shared" si="1"/>
        <v>0</v>
      </c>
      <c r="K38" s="8">
        <f t="shared" si="2"/>
        <v>0</v>
      </c>
      <c r="L38" s="47"/>
    </row>
    <row r="39" spans="1:13" x14ac:dyDescent="0.2">
      <c r="A39" s="20"/>
      <c r="B39" s="31" t="s">
        <v>2</v>
      </c>
      <c r="C39" s="31" t="s">
        <v>4</v>
      </c>
      <c r="D39" s="31" t="s">
        <v>4</v>
      </c>
      <c r="E39" s="31" t="s">
        <v>4</v>
      </c>
      <c r="F39" s="31" t="s">
        <v>4</v>
      </c>
      <c r="G39" s="67" t="s">
        <v>4</v>
      </c>
      <c r="H39" s="8">
        <f>SUM(H6:H38)</f>
        <v>0</v>
      </c>
      <c r="I39" s="67" t="s">
        <v>4</v>
      </c>
      <c r="J39" s="67"/>
      <c r="K39" s="68">
        <f>SUM(K6:K38)</f>
        <v>0</v>
      </c>
      <c r="L39" s="69" t="s">
        <v>4</v>
      </c>
    </row>
    <row r="41" spans="1:13" ht="25.5" x14ac:dyDescent="0.2">
      <c r="G41" s="88" t="s">
        <v>517</v>
      </c>
      <c r="H41" s="4"/>
      <c r="J41" s="84"/>
      <c r="K41" s="34" t="s">
        <v>515</v>
      </c>
      <c r="L41" s="84"/>
      <c r="M41" s="91"/>
    </row>
    <row r="42" spans="1:13" ht="21.6" customHeight="1" x14ac:dyDescent="0.2">
      <c r="G42" s="3"/>
      <c r="H42" s="3"/>
      <c r="I42" s="1"/>
      <c r="J42" s="84"/>
      <c r="K42" s="34" t="s">
        <v>516</v>
      </c>
      <c r="L42" s="85"/>
      <c r="M42" s="87"/>
    </row>
  </sheetData>
  <sortState ref="B6:L37">
    <sortCondition ref="B6"/>
  </sortState>
  <mergeCells count="3">
    <mergeCell ref="E2:G2"/>
    <mergeCell ref="B3:F3"/>
    <mergeCell ref="G3:K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5</vt:i4>
      </vt:variant>
    </vt:vector>
  </HeadingPairs>
  <TitlesOfParts>
    <vt:vector size="13" baseType="lpstr">
      <vt:lpstr>Część nr 1</vt:lpstr>
      <vt:lpstr>Część nr 2</vt:lpstr>
      <vt:lpstr>Część nr 3</vt:lpstr>
      <vt:lpstr>Część nr 4</vt:lpstr>
      <vt:lpstr>Część nr 5</vt:lpstr>
      <vt:lpstr>Część nr 6</vt:lpstr>
      <vt:lpstr>Część nr 7</vt:lpstr>
      <vt:lpstr>Część nr 8</vt:lpstr>
      <vt:lpstr>'Część nr 1'!Obszar_wydruku</vt:lpstr>
      <vt:lpstr>'Część nr 2'!Obszar_wydruku</vt:lpstr>
      <vt:lpstr>'Część nr 3'!Obszar_wydruku</vt:lpstr>
      <vt:lpstr>'Część nr 4'!Obszar_wydruku</vt:lpstr>
      <vt:lpstr>'Część nr 5'!Obszar_wydruku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Komputer</cp:lastModifiedBy>
  <cp:lastPrinted>2020-11-24T12:42:50Z</cp:lastPrinted>
  <dcterms:created xsi:type="dcterms:W3CDTF">1997-02-26T13:46:56Z</dcterms:created>
  <dcterms:modified xsi:type="dcterms:W3CDTF">2021-12-07T18:40:06Z</dcterms:modified>
</cp:coreProperties>
</file>