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WSZ\Desktop\POSTĘPOWANIA\2022\ZO_28_produkty i środki medyczne\pytania i wyjaśnienia\28.11\"/>
    </mc:Choice>
  </mc:AlternateContent>
  <bookViews>
    <workbookView xWindow="0" yWindow="0" windowWidth="23040" windowHeight="9384" tabRatio="500"/>
  </bookViews>
  <sheets>
    <sheet name="Arkusz1" sheetId="1" r:id="rId1"/>
  </sheet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2" i="1" l="1"/>
  <c r="G148" i="1" l="1"/>
  <c r="H148" i="1" s="1"/>
  <c r="G147" i="1"/>
  <c r="H147" i="1" s="1"/>
  <c r="G146" i="1"/>
  <c r="H146" i="1" s="1"/>
  <c r="G145" i="1"/>
  <c r="H145" i="1" s="1"/>
  <c r="G144" i="1"/>
  <c r="H144" i="1" s="1"/>
  <c r="G143" i="1"/>
  <c r="H143" i="1" s="1"/>
  <c r="G142" i="1"/>
  <c r="H142" i="1" s="1"/>
  <c r="G141" i="1"/>
  <c r="H141" i="1" s="1"/>
  <c r="G140" i="1"/>
  <c r="H140" i="1" s="1"/>
  <c r="G139" i="1"/>
  <c r="H139" i="1" s="1"/>
  <c r="G138" i="1"/>
  <c r="H138" i="1" s="1"/>
  <c r="G137" i="1"/>
  <c r="H137" i="1" s="1"/>
  <c r="G136" i="1"/>
  <c r="H136" i="1" s="1"/>
  <c r="G135" i="1"/>
  <c r="H135" i="1" s="1"/>
  <c r="G134" i="1"/>
  <c r="H134" i="1" s="1"/>
  <c r="G133" i="1"/>
  <c r="H133" i="1" s="1"/>
  <c r="G132" i="1"/>
  <c r="H132" i="1" s="1"/>
  <c r="G131" i="1"/>
  <c r="H131" i="1" s="1"/>
  <c r="G130" i="1"/>
  <c r="H130" i="1" s="1"/>
  <c r="G129" i="1"/>
  <c r="H129" i="1" s="1"/>
  <c r="G128" i="1"/>
  <c r="H128" i="1" s="1"/>
  <c r="G127" i="1"/>
  <c r="H127" i="1" s="1"/>
  <c r="G126" i="1"/>
  <c r="H126" i="1" s="1"/>
  <c r="G125" i="1"/>
  <c r="H125" i="1" s="1"/>
  <c r="G124" i="1"/>
  <c r="H124" i="1" s="1"/>
  <c r="G123" i="1"/>
  <c r="H123" i="1" s="1"/>
  <c r="G122" i="1"/>
  <c r="H122" i="1" s="1"/>
  <c r="G121" i="1"/>
  <c r="H121" i="1" s="1"/>
  <c r="G120" i="1"/>
  <c r="H120" i="1" s="1"/>
  <c r="G119" i="1"/>
  <c r="H119" i="1" s="1"/>
  <c r="G118" i="1"/>
  <c r="H118" i="1" s="1"/>
  <c r="G117" i="1"/>
  <c r="H117" i="1" s="1"/>
  <c r="G116" i="1"/>
  <c r="H116" i="1" s="1"/>
  <c r="G115" i="1"/>
  <c r="H115" i="1" s="1"/>
  <c r="G110" i="1"/>
  <c r="H110" i="1" s="1"/>
  <c r="G109" i="1"/>
  <c r="H109" i="1" s="1"/>
  <c r="G108" i="1"/>
  <c r="H108" i="1" s="1"/>
  <c r="G107" i="1"/>
  <c r="H107" i="1" s="1"/>
  <c r="G106" i="1"/>
  <c r="H106" i="1" s="1"/>
  <c r="G105" i="1"/>
  <c r="H105" i="1" s="1"/>
  <c r="G100" i="1"/>
  <c r="H100" i="1" s="1"/>
  <c r="G99" i="1"/>
  <c r="H99" i="1" s="1"/>
  <c r="G98" i="1"/>
  <c r="H98" i="1" s="1"/>
  <c r="G97" i="1"/>
  <c r="H97" i="1" s="1"/>
  <c r="G96" i="1"/>
  <c r="H96" i="1" s="1"/>
  <c r="G95" i="1"/>
  <c r="H95" i="1" s="1"/>
  <c r="G90" i="1"/>
  <c r="H90" i="1" s="1"/>
  <c r="G89" i="1"/>
  <c r="H89" i="1" s="1"/>
  <c r="G88" i="1"/>
  <c r="H88" i="1" s="1"/>
  <c r="G83" i="1"/>
  <c r="H83" i="1" s="1"/>
  <c r="G82" i="1"/>
  <c r="H82" i="1" s="1"/>
  <c r="G81" i="1"/>
  <c r="H81" i="1" s="1"/>
  <c r="G80" i="1"/>
  <c r="H80" i="1" s="1"/>
  <c r="G79" i="1"/>
  <c r="H79" i="1" s="1"/>
  <c r="G78" i="1"/>
  <c r="H78" i="1" s="1"/>
  <c r="G77" i="1"/>
  <c r="H77" i="1" s="1"/>
  <c r="G76" i="1"/>
  <c r="H76" i="1" s="1"/>
  <c r="G75" i="1"/>
  <c r="H75" i="1" s="1"/>
  <c r="G74" i="1"/>
  <c r="H74" i="1" s="1"/>
  <c r="G73" i="1"/>
  <c r="H73" i="1" s="1"/>
  <c r="G72" i="1"/>
  <c r="H72" i="1" s="1"/>
  <c r="G71" i="1"/>
  <c r="H71" i="1" s="1"/>
  <c r="G70" i="1"/>
  <c r="H70" i="1" s="1"/>
  <c r="G69" i="1"/>
  <c r="H69" i="1" s="1"/>
  <c r="G68" i="1"/>
  <c r="H68" i="1" s="1"/>
  <c r="G67" i="1"/>
  <c r="H67" i="1" s="1"/>
  <c r="G66" i="1"/>
  <c r="H66" i="1" s="1"/>
  <c r="G65" i="1"/>
  <c r="H65" i="1" s="1"/>
  <c r="G64" i="1"/>
  <c r="H64" i="1" s="1"/>
  <c r="G59" i="1"/>
  <c r="H59" i="1" s="1"/>
  <c r="G58" i="1"/>
  <c r="H58" i="1" s="1"/>
  <c r="G57" i="1"/>
  <c r="H57" i="1" s="1"/>
  <c r="G56" i="1"/>
  <c r="H56" i="1" s="1"/>
  <c r="G55" i="1"/>
  <c r="H55" i="1" s="1"/>
  <c r="G54" i="1"/>
  <c r="H54" i="1" s="1"/>
  <c r="G53" i="1"/>
  <c r="H53" i="1" s="1"/>
  <c r="G52" i="1"/>
  <c r="H52" i="1" s="1"/>
  <c r="G51" i="1"/>
  <c r="H51" i="1" s="1"/>
  <c r="G50" i="1"/>
  <c r="H50" i="1" s="1"/>
  <c r="G49" i="1"/>
  <c r="H49" i="1" s="1"/>
  <c r="G48" i="1"/>
  <c r="H48" i="1" s="1"/>
  <c r="G47" i="1"/>
  <c r="H47" i="1" s="1"/>
  <c r="G46" i="1"/>
  <c r="H46" i="1" s="1"/>
  <c r="G45" i="1"/>
  <c r="H45" i="1" s="1"/>
  <c r="G44" i="1"/>
  <c r="H44" i="1" s="1"/>
  <c r="G43" i="1"/>
  <c r="H43" i="1" s="1"/>
  <c r="G42" i="1"/>
  <c r="H42" i="1" s="1"/>
  <c r="G37" i="1"/>
  <c r="H37" i="1" s="1"/>
  <c r="G36" i="1"/>
  <c r="H36" i="1" s="1"/>
  <c r="G35" i="1"/>
  <c r="H35" i="1" s="1"/>
  <c r="G34" i="1"/>
  <c r="H34" i="1" s="1"/>
  <c r="G33" i="1"/>
  <c r="H33" i="1" s="1"/>
  <c r="G28" i="1"/>
  <c r="H28" i="1" s="1"/>
  <c r="G27" i="1"/>
  <c r="H27" i="1" s="1"/>
  <c r="G26" i="1"/>
  <c r="H26" i="1" s="1"/>
  <c r="G25" i="1"/>
  <c r="H25" i="1" s="1"/>
  <c r="G10" i="1"/>
  <c r="G11" i="1"/>
  <c r="G12" i="1"/>
  <c r="G13" i="1"/>
  <c r="G14" i="1"/>
  <c r="G15" i="1"/>
  <c r="G16" i="1"/>
  <c r="G17" i="1"/>
  <c r="G18" i="1"/>
  <c r="G19" i="1"/>
  <c r="G20" i="1"/>
  <c r="G9" i="1"/>
  <c r="H9" i="1" s="1"/>
  <c r="H84" i="1" l="1"/>
  <c r="H111" i="1"/>
  <c r="H101" i="1"/>
  <c r="H91" i="1"/>
  <c r="H38" i="1"/>
  <c r="H10" i="1"/>
  <c r="H11" i="1"/>
  <c r="H12" i="1"/>
  <c r="H13" i="1"/>
  <c r="H14" i="1"/>
  <c r="H15" i="1"/>
  <c r="H16" i="1"/>
  <c r="H17" i="1"/>
  <c r="H18" i="1"/>
  <c r="H19" i="1"/>
  <c r="H20" i="1"/>
  <c r="H29" i="1" l="1"/>
  <c r="H149" i="1"/>
  <c r="H60" i="1"/>
  <c r="H21" i="1"/>
</calcChain>
</file>

<file path=xl/sharedStrings.xml><?xml version="1.0" encoding="utf-8"?>
<sst xmlns="http://schemas.openxmlformats.org/spreadsheetml/2006/main" count="416" uniqueCount="151">
  <si>
    <t>Załącznik nr 1</t>
  </si>
  <si>
    <t>Formularz asortymentowo-cenowy</t>
  </si>
  <si>
    <t>Lp.</t>
  </si>
  <si>
    <t>Przedmiot zamówienia</t>
  </si>
  <si>
    <t xml:space="preserve">Ilość </t>
  </si>
  <si>
    <t>Jednostka miary</t>
  </si>
  <si>
    <t>Aparat sprężynowy do mierzenia ciśnienia tętniczego krwi, z oddzielnym stetoskopem</t>
  </si>
  <si>
    <t>szt.</t>
  </si>
  <si>
    <t>Aparat Trifflo</t>
  </si>
  <si>
    <t>Dermatoskop</t>
  </si>
  <si>
    <t>Kamerton neurologiczny 512 Hz</t>
  </si>
  <si>
    <t>Pikflometr dla dorosłych manualny, mechaniczny</t>
  </si>
  <si>
    <t>Stetoskop elektroniczny cyfrowy</t>
  </si>
  <si>
    <t>Wózek zabiegowy (oddziałowy) służący na oddziały szpitalne w drobnych zabiegach - worek na odpady, druciany kosz, trzy półki oraz cztery koła jezdne w tym dwa z blokadą</t>
  </si>
  <si>
    <t>Wózek zabiegowy, anestezjologiczny</t>
  </si>
  <si>
    <t>Zestaw 4 szyn typu Splint</t>
  </si>
  <si>
    <t>Zestaw prysznic i basen do mycia włosów</t>
  </si>
  <si>
    <t>Ascoset Peristaltic - Przyrząd do przetaczania płynów do pompy perystaltycznej</t>
  </si>
  <si>
    <t>Natura® Durahesive® płytka akordeonowa Convex® rozmiar 45/13-22 mm</t>
  </si>
  <si>
    <t>Worki stomijne Convatec 421620 Esteem+ Flex Convex Worek</t>
  </si>
  <si>
    <t>Airway Lubricant 180ml (Glycerol Version)</t>
  </si>
  <si>
    <t>Klej loctite 406</t>
  </si>
  <si>
    <t>Lubrykant</t>
  </si>
  <si>
    <t>Ramię IV do nauki iniekcji - wersja deluxe lub NA_LF00698</t>
  </si>
  <si>
    <t>op.</t>
  </si>
  <si>
    <t xml:space="preserve">Filtry do układów wentylacji dla dorosłych </t>
  </si>
  <si>
    <t>Filtry do układów wentylacji dla dzieci</t>
  </si>
  <si>
    <t>Kaniula nosowa do terapii tlenowej wysokoprzepływowej</t>
  </si>
  <si>
    <t>Łącznik do pojemnika nawilżacza wysokoprzepływowej terapii tlenem High Flow Humidfier H-80</t>
  </si>
  <si>
    <t>Maska do  NIV  nosowa, rozmiar L</t>
  </si>
  <si>
    <t>Maska do  NIV  pełnotwarzowa, rozmiar L</t>
  </si>
  <si>
    <t>Maska do  NIV  podnosowa, rozmiar L</t>
  </si>
  <si>
    <t xml:space="preserve">Maska do nebulizacji dla dorosłych </t>
  </si>
  <si>
    <t xml:space="preserve">Maska do nebulizacji dla dzieci </t>
  </si>
  <si>
    <t>Maska do tlenoterapii z rezerwuarem dla dorosłych</t>
  </si>
  <si>
    <t>Maska do tlenoterapii z rezerwuarem dla dzieci</t>
  </si>
  <si>
    <t>Maska tlenowa z rezerwuarem</t>
  </si>
  <si>
    <t xml:space="preserve">Maska z nebulizatorem </t>
  </si>
  <si>
    <t>Płuco testowe do respiratora</t>
  </si>
  <si>
    <t>Pojemnik nawilżacza do wysokoprzepływowej terapii tlenem</t>
  </si>
  <si>
    <t>Prowadnica do intubacji rozm.  4</t>
  </si>
  <si>
    <t>Respirator do wentylacji domowej z możliwością wentylacji inwazyjnej i nieinwazyjnej</t>
  </si>
  <si>
    <t>Rura podgrzewana do wysokoprzepływowej terapii tlenem High Flow</t>
  </si>
  <si>
    <t>Kubek z wycięciem na nos i uchwytem dla niepełnosprawnych</t>
  </si>
  <si>
    <t>Łyżka elastyczna wyginana dla niepełnosprawnych</t>
  </si>
  <si>
    <t>Szczotka do włosów na długiej rączce</t>
  </si>
  <si>
    <t>Centymetr krawiecki papierowy jednorazowy do pomiaru obwodu główki niemowląt w dozowniku ściennym (500 szt. w op.)</t>
  </si>
  <si>
    <t>Pojemnik do przechowywania  25 l</t>
  </si>
  <si>
    <t>Pojemnik Home Box 20 l Plast Team</t>
  </si>
  <si>
    <t>Pudełko plastikowe przeźroczyste z pokrywą 16 l</t>
  </si>
  <si>
    <t>Pudełko plastikowe przeźroczyste z pokrywą 45 l</t>
  </si>
  <si>
    <t>Szczoteczka z miękkim włosiem dla noworodka</t>
  </si>
  <si>
    <t>Waga noworodkowa</t>
  </si>
  <si>
    <t>K-dzpz/28-ZO/2022</t>
  </si>
  <si>
    <t>CZĘŚĆ 1 - SPRZĘT MEDYCZNY</t>
  </si>
  <si>
    <t>CZĘŚĆ 3 - NARZĘDZIA</t>
  </si>
  <si>
    <t>CZĘŚĆ 4 - VACUTAINER 21</t>
  </si>
  <si>
    <t>CZĘŚĆ 5 - RESPIRATOR</t>
  </si>
  <si>
    <t>CZĘŚĆ 8 - WYPOSAŻENIE POŁOŻNICZE</t>
  </si>
  <si>
    <t xml:space="preserve">BD Vacutainer Luer Lock - adapter do pobierania krwi z kaniuli </t>
  </si>
  <si>
    <t xml:space="preserve">BD Vacutainer Luer Lock - adapter do przelewania krwi ze strzykawki do probówki </t>
  </si>
  <si>
    <t xml:space="preserve">Korki dezynfekcyjne do łączników bezigłowych </t>
  </si>
  <si>
    <t xml:space="preserve">Kraniki trójdrożne z przedłużaczem </t>
  </si>
  <si>
    <t>Zastawka bezigłowa Safeflow pojedyncza </t>
  </si>
  <si>
    <t>CZĘŚĆ 7 - INNE PRODUKTY</t>
  </si>
  <si>
    <t>CZĘŚĆ 2 - SPRZĘT DO STOMII</t>
  </si>
  <si>
    <t>CZĘŚĆ 6 - AKCESORIA DLA OSOBY Z NIEPEŁNOSPRAWNOŚCIĄ</t>
  </si>
  <si>
    <t>Gaza opatrunkowa jałowa, 1 m2</t>
  </si>
  <si>
    <t>Gaza opatrunkowa jałowa, 1/2 m2</t>
  </si>
  <si>
    <t>Kompresy gazowe jałowe, 10 x 10 cm</t>
  </si>
  <si>
    <t xml:space="preserve">Kompresy gazowe jałowe, 7,5 x 7,5 cm </t>
  </si>
  <si>
    <t>Kompresy gazowe jałowe, 5 x 5 cm</t>
  </si>
  <si>
    <t>Opaska elastyczna, 12 cm x 4 m</t>
  </si>
  <si>
    <t>Opaska elastyczna, 10 cm x 4 m</t>
  </si>
  <si>
    <t>Opaska elastyczna, 8 cm x 4 m</t>
  </si>
  <si>
    <t>Opaska dziana podtrzymująca, 15 cm x 4 m</t>
  </si>
  <si>
    <t>Opaska dziana podtrzymująca, 10 cm x 4 m</t>
  </si>
  <si>
    <t>Opaska dziana podtrzymująca, 5 cm x 4 m</t>
  </si>
  <si>
    <t>Elastyczna siatka opatrunkowa nr 1</t>
  </si>
  <si>
    <t>Elastyczna siatka opatrunkowa nr 2</t>
  </si>
  <si>
    <t>Elastyczna siatka opatrunkowa nr 3</t>
  </si>
  <si>
    <t>Plaster tkaninowy z opatrunkiem w rozmiarze 6 cm x 1 m</t>
  </si>
  <si>
    <t>Pianka na oparzenia PANTHENOL, 150 ml</t>
  </si>
  <si>
    <t>Opatrunek hydrożelowy 10 x 10 cm</t>
  </si>
  <si>
    <t>Rękawice ochronne wykonane z nitrylu</t>
  </si>
  <si>
    <t>Maseczka chirurgiczna</t>
  </si>
  <si>
    <t>Środek dezynfekujący do skóry, ran i błon śluzowych NEOCIDE, 50 ml</t>
  </si>
  <si>
    <t>Środek do dezynfekcji skóry i rąk Bioseptol 80, 100 ml</t>
  </si>
  <si>
    <t>Maska tlenowa dla osoby dorosłej</t>
  </si>
  <si>
    <t xml:space="preserve">Opatrunek indywidualny wodoodporny, hermetycznie pakowany </t>
  </si>
  <si>
    <t>Koc termiczny</t>
  </si>
  <si>
    <t>Wyposażenie apteczki DIN 13157 Plus</t>
  </si>
  <si>
    <t>Apteczka przenośna wraz z wyposażeniem  DIN 13157 Plus</t>
  </si>
  <si>
    <t>Zestaw plastrów uniwersalnych</t>
  </si>
  <si>
    <t>Elastyczna siatka opatrunkowa nr 6 - 3 sztuki w opakowaniu</t>
  </si>
  <si>
    <t>Wyposażenie apteczki DIN 13157</t>
  </si>
  <si>
    <t>Przylepiec bez opatrunku w rozmiarze 5 cm x 5 m (tkanina)</t>
  </si>
  <si>
    <t>Plastry - zestaw wodoodporny</t>
  </si>
  <si>
    <t>Lepiec (tkanina)</t>
  </si>
  <si>
    <t>Aparat do wysokoprzepływowej terapii tlenem High Flow Humidfier H-80A</t>
  </si>
  <si>
    <t>CZĘŚĆ 9 - WYPOSAŻENIE APTECZEK</t>
  </si>
  <si>
    <t>Kompresy włókninowe Curi Med, Abena, 4- warstwowe 10x10cm, po 100 szt. w opakowaniu</t>
  </si>
  <si>
    <t>Plastry z opatrunkiem Universal mix rozmiarów  Matopat, po 20 sztuk w opakowaniu</t>
  </si>
  <si>
    <t>zestaw</t>
  </si>
  <si>
    <t>Razem za część 1:</t>
  </si>
  <si>
    <t xml:space="preserve">Razem za część 2: </t>
  </si>
  <si>
    <t xml:space="preserve">Razem za część 3: </t>
  </si>
  <si>
    <t xml:space="preserve">Razem za część 4: </t>
  </si>
  <si>
    <t xml:space="preserve">Razem za część 5: </t>
  </si>
  <si>
    <t xml:space="preserve">Razem za część 6: </t>
  </si>
  <si>
    <t xml:space="preserve">Razem za część 7: </t>
  </si>
  <si>
    <t xml:space="preserve">Razem za część 8: </t>
  </si>
  <si>
    <t xml:space="preserve">Razem za część 9: </t>
  </si>
  <si>
    <t>Cena jednostkowa zł netto</t>
  </si>
  <si>
    <t>Stawka VAT</t>
  </si>
  <si>
    <t>Cena jednostkowa zł brutto</t>
  </si>
  <si>
    <t>Cena zł brutto</t>
  </si>
  <si>
    <t>12 miesięcy</t>
  </si>
  <si>
    <t>24 miesiące</t>
  </si>
  <si>
    <t>6 miesięcy</t>
  </si>
  <si>
    <t>36 miesięcy</t>
  </si>
  <si>
    <t>36 miesięcy (sprzęt jałowy)</t>
  </si>
  <si>
    <t>Nazwa i adres Wykonawcy:</t>
  </si>
  <si>
    <t>Sztuczna krew</t>
  </si>
  <si>
    <t>Uchwyt z hakiem na łóżko szpitalne do butelki 500 ml</t>
  </si>
  <si>
    <t>Pakiety noworodkowe (10 pakietów w opakowaniu)</t>
  </si>
  <si>
    <t>Zestawy jednorazowe do porodu z narzędziami nr 71 (10 zestawów w opakowaniu)</t>
  </si>
  <si>
    <t>Zestawy jednorazowe do szycia krocza z narzędziami (10 zestawów w opakowaniu)</t>
  </si>
  <si>
    <t>komplet</t>
  </si>
  <si>
    <t>Maski twarzowe do wentylacji komplet (rozmiar 1,2,3,4,5, w komplecie po 1 sztuce z każdego rozmiaru)</t>
  </si>
  <si>
    <t>Zestaw śrubokrętów dużych i małych do napraw sprzętu w CSM (zestaw zawierający różne rozmiary śrubokrętów: płaskich, gwiazdkowych oraz kluczyków torx z sześciokątną główką)</t>
  </si>
  <si>
    <r>
      <t>do oferty na</t>
    </r>
    <r>
      <rPr>
        <b/>
        <sz val="13"/>
        <rFont val="Calibri"/>
        <family val="2"/>
        <charset val="238"/>
      </rPr>
      <t xml:space="preserve"> „Dostawę produktów i środków medycznych do Akademii Nauk Stosowanych w Tarnowie”.</t>
    </r>
  </si>
  <si>
    <r>
      <t xml:space="preserve">Okres gwarancji </t>
    </r>
    <r>
      <rPr>
        <sz val="10"/>
        <rFont val="Calibri"/>
        <family val="2"/>
        <charset val="238"/>
      </rPr>
      <t>(nie krótszy niż):</t>
    </r>
  </si>
  <si>
    <r>
      <t>Termin ważnosci</t>
    </r>
    <r>
      <rPr>
        <sz val="10"/>
        <rFont val="Calibri"/>
        <family val="2"/>
        <charset val="238"/>
      </rPr>
      <t xml:space="preserve"> (nie krótszy niż):</t>
    </r>
  </si>
  <si>
    <t>BBraun Softa Cloth CHX 2% gaziki do dezynfekcji 10 (opakowanie po 100 szt.)</t>
  </si>
  <si>
    <t>3M Curos koreczki dezynfekcyjne do wkłuć dożylnych końcówka MĘSKA (op. po 100 szt.)</t>
  </si>
  <si>
    <t>3M Curos koreczki dezynfekcyjne do wkłuć dożylnych końcówka ŻEŃSKA (op. po 100 szt.)</t>
  </si>
  <si>
    <t>Igły do pobierania krwi (bezpieczne) Medipment Becton Dickinson Vacutainer Eclips Signal (op. po 100 szt.)</t>
  </si>
  <si>
    <t>Igły do pobierania krwi BD VACUTAINER Safety Lok (op. po 100 szt.)</t>
  </si>
  <si>
    <t>Igły do pobierania krwi BECTON DICKINSON VACUTAINER ECLIPSE (op. po 100 szt.)</t>
  </si>
  <si>
    <t>Igły do pobierania krwi BECTON DICKINSON VACUTAINER PUSH BUTTON Z UCHWYTEM (op. po 100 szt.)</t>
  </si>
  <si>
    <t xml:space="preserve">Igły Hubera do portu ze skrzydełkami i drenem 200 mm </t>
  </si>
  <si>
    <t>Korki dezynfekcyjne na pasku do męskich końcówek typu luer (200 szt. w op.)</t>
  </si>
  <si>
    <t>Probówki BD Vacutainer do surowicy 2 ml (op. po 100 szt.)</t>
  </si>
  <si>
    <t>Probówki Vacutainer do OB (op. po 50 szt.)</t>
  </si>
  <si>
    <t>Probówki Vacutainer do osocza-2ml (op. po 50 szt.)</t>
  </si>
  <si>
    <t>Sol-M Blunt Fill Needle - tępa igła do pobierania leków z filtrem 1,2 x 38 mm (op. po 100 szt.)</t>
  </si>
  <si>
    <t>Uchwyt do pobierania krwi (HOLDER) Vacutainer 50 szt. (op. po 100 szt.)</t>
  </si>
  <si>
    <t>Nici do szycia krocza 2 na igle (serapid) (24 sztuki w opakowaniu)</t>
  </si>
  <si>
    <t>Organizer plastikowy z przykrywką, przeźroczysty 60l (60x50x30wys)</t>
  </si>
  <si>
    <t>……………………………………………………………………………………………………………………………….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</si>
</sst>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rgb="FF000000"/>
      <name val="Calibri"/>
      <family val="2"/>
      <charset val="238"/>
    </font>
    <font>
      <b/>
      <sz val="13"/>
      <name val="Calibri"/>
      <family val="2"/>
      <charset val="238"/>
    </font>
    <font>
      <sz val="11"/>
      <name val="Calibri"/>
      <family val="2"/>
      <charset val="238"/>
    </font>
    <font>
      <sz val="11"/>
      <name val="Calibri"/>
      <family val="2"/>
      <charset val="238"/>
      <scheme val="minor"/>
    </font>
    <font>
      <sz val="10.5"/>
      <name val="Calibri"/>
      <family val="2"/>
      <charset val="238"/>
    </font>
    <font>
      <sz val="12"/>
      <name val="Calibri"/>
      <family val="2"/>
      <charset val="238"/>
    </font>
    <font>
      <sz val="10"/>
      <name val="Calibri"/>
      <family val="2"/>
      <charset val="238"/>
    </font>
    <font>
      <sz val="13"/>
      <name val="Calibri"/>
      <family val="2"/>
      <charset val="238"/>
    </font>
    <font>
      <sz val="14"/>
      <name val="Calibri"/>
      <family val="2"/>
      <charset val="238"/>
    </font>
    <font>
      <b/>
      <sz val="12"/>
      <name val="Calibri"/>
      <family val="2"/>
      <charset val="238"/>
    </font>
    <font>
      <b/>
      <sz val="11"/>
      <name val="Calibri"/>
      <family val="2"/>
      <charset val="238"/>
    </font>
    <font>
      <b/>
      <sz val="10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2F2F2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theme="0" tint="-0.14999847407452621"/>
        <bgColor rgb="FF969696"/>
      </patternFill>
    </fill>
  </fills>
  <borders count="1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88">
    <xf numFmtId="0" fontId="0" fillId="0" borderId="0" xfId="0"/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9" fontId="3" fillId="4" borderId="4" xfId="0" applyNumberFormat="1" applyFont="1" applyFill="1" applyBorder="1" applyAlignment="1" applyProtection="1">
      <alignment horizontal="center" vertical="center" wrapText="1"/>
      <protection locked="0"/>
    </xf>
    <xf numFmtId="9" fontId="3" fillId="4" borderId="8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 applyProtection="1">
      <alignment vertical="center" wrapText="1"/>
    </xf>
    <xf numFmtId="0" fontId="2" fillId="2" borderId="2" xfId="0" applyFont="1" applyFill="1" applyBorder="1" applyAlignment="1" applyProtection="1">
      <alignment vertical="center" wrapText="1"/>
    </xf>
    <xf numFmtId="0" fontId="2" fillId="2" borderId="3" xfId="0" applyFont="1" applyFill="1" applyBorder="1" applyAlignment="1" applyProtection="1">
      <alignment vertical="center" wrapText="1"/>
    </xf>
    <xf numFmtId="2" fontId="2" fillId="5" borderId="2" xfId="0" applyNumberFormat="1" applyFont="1" applyFill="1" applyBorder="1" applyAlignment="1" applyProtection="1">
      <alignment horizontal="center" vertical="center" wrapText="1"/>
      <protection locked="0"/>
    </xf>
    <xf numFmtId="2" fontId="2" fillId="3" borderId="3" xfId="0" applyNumberFormat="1" applyFont="1" applyFill="1" applyBorder="1" applyAlignment="1" applyProtection="1">
      <alignment horizontal="center" vertical="center" wrapText="1"/>
    </xf>
    <xf numFmtId="0" fontId="2" fillId="3" borderId="0" xfId="0" applyFont="1" applyFill="1" applyAlignment="1" applyProtection="1"/>
    <xf numFmtId="0" fontId="2" fillId="3" borderId="0" xfId="0" applyFont="1" applyFill="1" applyAlignment="1" applyProtection="1">
      <alignment wrapText="1"/>
    </xf>
    <xf numFmtId="0" fontId="5" fillId="3" borderId="0" xfId="0" applyFont="1" applyFill="1" applyAlignment="1" applyProtection="1"/>
    <xf numFmtId="0" fontId="6" fillId="3" borderId="0" xfId="0" applyFont="1" applyFill="1" applyAlignment="1" applyProtection="1"/>
    <xf numFmtId="0" fontId="6" fillId="3" borderId="0" xfId="0" applyFont="1" applyFill="1" applyAlignment="1" applyProtection="1">
      <alignment horizontal="right"/>
    </xf>
    <xf numFmtId="0" fontId="2" fillId="0" borderId="0" xfId="0" applyFont="1" applyProtection="1"/>
    <xf numFmtId="0" fontId="2" fillId="3" borderId="0" xfId="0" applyFont="1" applyFill="1" applyProtection="1"/>
    <xf numFmtId="0" fontId="6" fillId="3" borderId="0" xfId="0" applyFont="1" applyFill="1" applyProtection="1"/>
    <xf numFmtId="0" fontId="6" fillId="3" borderId="0" xfId="0" applyFont="1" applyFill="1" applyBorder="1" applyAlignment="1" applyProtection="1">
      <alignment vertical="center"/>
    </xf>
    <xf numFmtId="0" fontId="2" fillId="0" borderId="0" xfId="0" applyFont="1" applyAlignment="1" applyProtection="1">
      <alignment horizontal="left" indent="15"/>
    </xf>
    <xf numFmtId="0" fontId="8" fillId="3" borderId="0" xfId="0" applyFont="1" applyFill="1" applyBorder="1" applyAlignment="1" applyProtection="1">
      <alignment horizontal="center"/>
    </xf>
    <xf numFmtId="0" fontId="2" fillId="3" borderId="0" xfId="0" applyFont="1" applyFill="1" applyAlignment="1" applyProtection="1">
      <alignment horizontal="center"/>
    </xf>
    <xf numFmtId="0" fontId="2" fillId="3" borderId="0" xfId="0" applyFont="1" applyFill="1" applyAlignment="1" applyProtection="1">
      <alignment horizontal="center" wrapText="1"/>
    </xf>
    <xf numFmtId="0" fontId="6" fillId="3" borderId="0" xfId="0" applyFont="1" applyFill="1" applyAlignment="1" applyProtection="1">
      <alignment horizontal="center"/>
    </xf>
    <xf numFmtId="0" fontId="2" fillId="0" borderId="0" xfId="0" applyFont="1" applyAlignment="1" applyProtection="1"/>
    <xf numFmtId="0" fontId="10" fillId="6" borderId="5" xfId="0" applyFont="1" applyFill="1" applyBorder="1" applyAlignment="1" applyProtection="1">
      <alignment horizontal="center" vertical="center" wrapText="1"/>
    </xf>
    <xf numFmtId="0" fontId="10" fillId="6" borderId="6" xfId="0" applyFont="1" applyFill="1" applyBorder="1" applyAlignment="1" applyProtection="1">
      <alignment horizontal="center" vertical="center"/>
    </xf>
    <xf numFmtId="0" fontId="10" fillId="6" borderId="6" xfId="0" applyFont="1" applyFill="1" applyBorder="1" applyAlignment="1" applyProtection="1">
      <alignment horizontal="center" vertical="center" wrapText="1"/>
    </xf>
    <xf numFmtId="0" fontId="11" fillId="6" borderId="12" xfId="0" applyFont="1" applyFill="1" applyBorder="1" applyAlignment="1" applyProtection="1">
      <alignment horizontal="center" vertical="center" wrapText="1"/>
    </xf>
    <xf numFmtId="0" fontId="11" fillId="6" borderId="7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vertical="center" wrapText="1"/>
    </xf>
    <xf numFmtId="2" fontId="2" fillId="3" borderId="4" xfId="0" applyNumberFormat="1" applyFont="1" applyFill="1" applyBorder="1" applyAlignment="1" applyProtection="1">
      <alignment horizontal="center" vertical="center" wrapText="1"/>
    </xf>
    <xf numFmtId="2" fontId="2" fillId="2" borderId="4" xfId="0" applyNumberFormat="1" applyFont="1" applyFill="1" applyBorder="1" applyAlignment="1" applyProtection="1">
      <alignment horizontal="center" vertical="center" wrapText="1"/>
    </xf>
    <xf numFmtId="2" fontId="6" fillId="2" borderId="4" xfId="0" applyNumberFormat="1" applyFont="1" applyFill="1" applyBorder="1" applyAlignment="1" applyProtection="1">
      <alignment horizontal="center" vertical="center" wrapText="1"/>
    </xf>
    <xf numFmtId="0" fontId="6" fillId="2" borderId="13" xfId="0" applyFont="1" applyFill="1" applyBorder="1" applyAlignment="1" applyProtection="1">
      <alignment horizontal="center" vertical="center" wrapText="1"/>
    </xf>
    <xf numFmtId="2" fontId="2" fillId="2" borderId="2" xfId="0" applyNumberFormat="1" applyFont="1" applyFill="1" applyBorder="1" applyAlignment="1" applyProtection="1">
      <alignment horizontal="center" vertical="center" wrapText="1"/>
    </xf>
    <xf numFmtId="0" fontId="6" fillId="2" borderId="14" xfId="0" applyFont="1" applyFill="1" applyBorder="1" applyAlignment="1" applyProtection="1">
      <alignment horizontal="center" vertical="center" wrapText="1"/>
    </xf>
    <xf numFmtId="2" fontId="6" fillId="2" borderId="2" xfId="0" applyNumberFormat="1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/>
    </xf>
    <xf numFmtId="2" fontId="2" fillId="3" borderId="8" xfId="0" applyNumberFormat="1" applyFont="1" applyFill="1" applyBorder="1" applyAlignment="1" applyProtection="1">
      <alignment horizontal="center" vertical="center" wrapText="1"/>
    </xf>
    <xf numFmtId="2" fontId="2" fillId="2" borderId="3" xfId="0" applyNumberFormat="1" applyFont="1" applyFill="1" applyBorder="1" applyAlignment="1" applyProtection="1">
      <alignment horizontal="center" vertical="center" wrapText="1"/>
    </xf>
    <xf numFmtId="0" fontId="9" fillId="2" borderId="10" xfId="0" applyFont="1" applyFill="1" applyBorder="1" applyAlignment="1" applyProtection="1">
      <alignment vertical="center" wrapText="1"/>
    </xf>
    <xf numFmtId="2" fontId="9" fillId="2" borderId="10" xfId="0" applyNumberFormat="1" applyFont="1" applyFill="1" applyBorder="1" applyAlignment="1" applyProtection="1">
      <alignment horizontal="center" vertical="center" wrapText="1"/>
    </xf>
    <xf numFmtId="2" fontId="11" fillId="2" borderId="10" xfId="0" applyNumberFormat="1" applyFont="1" applyFill="1" applyBorder="1" applyAlignment="1" applyProtection="1">
      <alignment horizontal="center" vertical="center" wrapText="1"/>
    </xf>
    <xf numFmtId="2" fontId="6" fillId="2" borderId="11" xfId="0" applyNumberFormat="1" applyFont="1" applyFill="1" applyBorder="1" applyAlignment="1" applyProtection="1">
      <alignment vertical="center" wrapText="1"/>
    </xf>
    <xf numFmtId="0" fontId="5" fillId="0" borderId="0" xfId="0" applyFont="1" applyAlignment="1" applyProtection="1">
      <alignment vertical="center"/>
    </xf>
    <xf numFmtId="0" fontId="2" fillId="0" borderId="0" xfId="0" applyFont="1" applyAlignment="1" applyProtection="1">
      <alignment wrapText="1"/>
    </xf>
    <xf numFmtId="0" fontId="6" fillId="0" borderId="0" xfId="0" applyFont="1" applyAlignment="1" applyProtection="1"/>
    <xf numFmtId="0" fontId="6" fillId="0" borderId="0" xfId="0" applyFont="1" applyProtection="1"/>
    <xf numFmtId="2" fontId="2" fillId="3" borderId="2" xfId="0" applyNumberFormat="1" applyFont="1" applyFill="1" applyBorder="1" applyAlignment="1" applyProtection="1">
      <alignment horizontal="center" vertical="center" wrapText="1"/>
    </xf>
    <xf numFmtId="2" fontId="6" fillId="2" borderId="11" xfId="0" applyNumberFormat="1" applyFont="1" applyFill="1" applyBorder="1" applyAlignment="1" applyProtection="1">
      <alignment horizontal="center" vertical="center" wrapText="1"/>
    </xf>
    <xf numFmtId="2" fontId="6" fillId="2" borderId="14" xfId="0" applyNumberFormat="1" applyFont="1" applyFill="1" applyBorder="1" applyAlignment="1" applyProtection="1">
      <alignment horizontal="center" vertical="center" wrapText="1"/>
    </xf>
    <xf numFmtId="0" fontId="6" fillId="2" borderId="3" xfId="0" applyFont="1" applyFill="1" applyBorder="1" applyAlignment="1" applyProtection="1">
      <alignment horizontal="center" vertical="center" wrapText="1"/>
    </xf>
    <xf numFmtId="0" fontId="9" fillId="0" borderId="0" xfId="0" applyFont="1" applyAlignment="1" applyProtection="1">
      <alignment vertical="center"/>
    </xf>
    <xf numFmtId="2" fontId="2" fillId="5" borderId="4" xfId="0" applyNumberFormat="1" applyFont="1" applyFill="1" applyBorder="1" applyAlignment="1" applyProtection="1">
      <alignment horizontal="center" vertical="center" wrapText="1"/>
      <protection locked="0"/>
    </xf>
    <xf numFmtId="9" fontId="3" fillId="4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4" xfId="0" applyFont="1" applyFill="1" applyBorder="1" applyAlignment="1" applyProtection="1">
      <alignment horizontal="center" vertical="center" wrapText="1"/>
    </xf>
    <xf numFmtId="9" fontId="3" fillId="4" borderId="3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11" xfId="0" applyFont="1" applyFill="1" applyBorder="1" applyAlignment="1" applyProtection="1">
      <alignment horizontal="center" vertical="center" wrapText="1"/>
    </xf>
    <xf numFmtId="0" fontId="6" fillId="2" borderId="4" xfId="0" applyFont="1" applyFill="1" applyBorder="1" applyAlignment="1" applyProtection="1">
      <alignment horizontal="center" vertical="center" wrapText="1"/>
    </xf>
    <xf numFmtId="0" fontId="6" fillId="2" borderId="4" xfId="0" applyFont="1" applyFill="1" applyBorder="1" applyAlignment="1" applyProtection="1">
      <alignment vertical="center" wrapText="1"/>
    </xf>
    <xf numFmtId="0" fontId="6" fillId="2" borderId="2" xfId="0" applyFont="1" applyFill="1" applyBorder="1" applyAlignment="1" applyProtection="1">
      <alignment vertical="center" wrapText="1"/>
    </xf>
    <xf numFmtId="0" fontId="6" fillId="2" borderId="3" xfId="0" applyFont="1" applyFill="1" applyBorder="1" applyAlignment="1" applyProtection="1">
      <alignment vertical="center" wrapText="1"/>
    </xf>
    <xf numFmtId="2" fontId="5" fillId="2" borderId="10" xfId="0" applyNumberFormat="1" applyFont="1" applyFill="1" applyBorder="1" applyAlignment="1" applyProtection="1">
      <alignment horizontal="center" vertical="center" wrapText="1"/>
    </xf>
    <xf numFmtId="2" fontId="6" fillId="2" borderId="10" xfId="0" applyNumberFormat="1" applyFont="1" applyFill="1" applyBorder="1" applyAlignment="1" applyProtection="1">
      <alignment horizontal="center" vertical="center" wrapText="1"/>
    </xf>
    <xf numFmtId="0" fontId="3" fillId="3" borderId="4" xfId="0" applyFont="1" applyFill="1" applyBorder="1" applyAlignment="1" applyProtection="1">
      <alignment vertical="center" wrapText="1"/>
    </xf>
    <xf numFmtId="0" fontId="3" fillId="3" borderId="2" xfId="0" applyFont="1" applyFill="1" applyBorder="1" applyAlignment="1" applyProtection="1">
      <alignment vertical="center" wrapText="1"/>
    </xf>
    <xf numFmtId="0" fontId="3" fillId="3" borderId="2" xfId="0" applyFont="1" applyFill="1" applyBorder="1" applyAlignment="1" applyProtection="1">
      <alignment wrapText="1"/>
    </xf>
    <xf numFmtId="0" fontId="2" fillId="5" borderId="4" xfId="0" applyFont="1" applyFill="1" applyBorder="1" applyAlignment="1" applyProtection="1">
      <alignment vertical="center" wrapText="1"/>
      <protection locked="0"/>
    </xf>
    <xf numFmtId="0" fontId="2" fillId="5" borderId="2" xfId="0" applyFont="1" applyFill="1" applyBorder="1" applyAlignment="1" applyProtection="1">
      <alignment vertical="center" wrapText="1"/>
      <protection locked="0"/>
    </xf>
    <xf numFmtId="0" fontId="2" fillId="5" borderId="3" xfId="0" applyFont="1" applyFill="1" applyBorder="1" applyAlignment="1" applyProtection="1">
      <alignment vertical="center" wrapText="1"/>
      <protection locked="0"/>
    </xf>
    <xf numFmtId="0" fontId="2" fillId="5" borderId="4" xfId="0" applyFont="1" applyFill="1" applyBorder="1" applyAlignment="1" applyProtection="1">
      <alignment horizontal="center" vertical="center" wrapText="1"/>
      <protection locked="0"/>
    </xf>
    <xf numFmtId="0" fontId="2" fillId="5" borderId="2" xfId="0" applyFont="1" applyFill="1" applyBorder="1" applyAlignment="1" applyProtection="1">
      <alignment horizontal="center" vertical="center" wrapText="1"/>
      <protection locked="0"/>
    </xf>
    <xf numFmtId="0" fontId="2" fillId="5" borderId="3" xfId="0" applyFont="1" applyFill="1" applyBorder="1" applyAlignment="1" applyProtection="1">
      <alignment horizontal="center" vertical="center" wrapText="1"/>
      <protection locked="0"/>
    </xf>
    <xf numFmtId="0" fontId="5" fillId="3" borderId="0" xfId="0" applyFont="1" applyFill="1" applyBorder="1" applyAlignment="1" applyProtection="1"/>
    <xf numFmtId="0" fontId="5" fillId="3" borderId="0" xfId="0" applyFont="1" applyFill="1" applyBorder="1" applyAlignment="1" applyProtection="1">
      <alignment horizontal="left" vertical="center"/>
    </xf>
    <xf numFmtId="0" fontId="9" fillId="2" borderId="9" xfId="0" applyFont="1" applyFill="1" applyBorder="1" applyAlignment="1" applyProtection="1">
      <alignment horizontal="right" vertical="center" wrapText="1"/>
    </xf>
    <xf numFmtId="0" fontId="9" fillId="2" borderId="10" xfId="0" applyFont="1" applyFill="1" applyBorder="1" applyAlignment="1" applyProtection="1">
      <alignment horizontal="right" vertical="center" wrapText="1"/>
    </xf>
    <xf numFmtId="0" fontId="9" fillId="0" borderId="0" xfId="0" applyFont="1" applyBorder="1" applyAlignment="1" applyProtection="1">
      <alignment horizontal="left" vertical="center"/>
    </xf>
    <xf numFmtId="0" fontId="1" fillId="3" borderId="0" xfId="0" applyFont="1" applyFill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7" fillId="3" borderId="0" xfId="0" applyFont="1" applyFill="1" applyBorder="1" applyAlignment="1" applyProtection="1">
      <alignment horizontal="center"/>
    </xf>
    <xf numFmtId="0" fontId="9" fillId="0" borderId="1" xfId="0" applyFont="1" applyBorder="1" applyAlignment="1" applyProtection="1">
      <alignment horizontal="left" vertical="center"/>
    </xf>
    <xf numFmtId="0" fontId="9" fillId="4" borderId="0" xfId="0" applyFont="1" applyFill="1" applyBorder="1" applyAlignment="1" applyProtection="1">
      <alignment horizontal="left" vertical="center"/>
    </xf>
    <xf numFmtId="0" fontId="5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/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2F2F2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AFABAB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9"/>
  <sheetViews>
    <sheetView tabSelected="1" zoomScale="115" zoomScaleNormal="115" workbookViewId="0">
      <selection activeCell="C3" sqref="C3:I3"/>
    </sheetView>
  </sheetViews>
  <sheetFormatPr defaultColWidth="8.5546875" defaultRowHeight="14.4" x14ac:dyDescent="0.3"/>
  <cols>
    <col min="1" max="1" width="5" style="15" customWidth="1"/>
    <col min="2" max="2" width="44.5546875" style="24" customWidth="1"/>
    <col min="3" max="3" width="5.44140625" style="24" customWidth="1"/>
    <col min="4" max="4" width="10" style="48" customWidth="1"/>
    <col min="5" max="5" width="13.44140625" style="48" customWidth="1"/>
    <col min="6" max="6" width="8.88671875" style="48" customWidth="1"/>
    <col min="7" max="7" width="12.109375" style="24" customWidth="1"/>
    <col min="8" max="8" width="12.77734375" style="24" customWidth="1"/>
    <col min="9" max="9" width="13.77734375" style="49" customWidth="1"/>
    <col min="10" max="10" width="13.77734375" style="50" customWidth="1"/>
    <col min="11" max="16384" width="8.5546875" style="15"/>
  </cols>
  <sheetData>
    <row r="1" spans="1:13" ht="15.6" x14ac:dyDescent="0.3">
      <c r="A1" s="76" t="s">
        <v>53</v>
      </c>
      <c r="B1" s="76"/>
      <c r="C1" s="10"/>
      <c r="D1" s="11"/>
      <c r="E1" s="11"/>
      <c r="F1" s="11"/>
      <c r="G1" s="10"/>
      <c r="H1" s="12"/>
      <c r="I1" s="13"/>
      <c r="J1" s="14" t="s">
        <v>0</v>
      </c>
    </row>
    <row r="2" spans="1:13" ht="6" customHeight="1" x14ac:dyDescent="0.3">
      <c r="A2" s="16"/>
      <c r="B2" s="10"/>
      <c r="C2" s="10"/>
      <c r="D2" s="11"/>
      <c r="E2" s="11"/>
      <c r="F2" s="11"/>
      <c r="G2" s="10"/>
      <c r="H2" s="10"/>
      <c r="I2" s="13"/>
      <c r="J2" s="17"/>
    </row>
    <row r="3" spans="1:13" ht="28.8" customHeight="1" x14ac:dyDescent="0.3">
      <c r="A3" s="77" t="s">
        <v>122</v>
      </c>
      <c r="B3" s="77"/>
      <c r="C3" s="82" t="s">
        <v>150</v>
      </c>
      <c r="D3" s="82"/>
      <c r="E3" s="82"/>
      <c r="F3" s="82"/>
      <c r="G3" s="82"/>
      <c r="H3" s="82"/>
      <c r="I3" s="82"/>
      <c r="J3" s="18"/>
    </row>
    <row r="4" spans="1:13" s="19" customFormat="1" ht="25.8" customHeight="1" x14ac:dyDescent="0.35">
      <c r="A4" s="81" t="s">
        <v>1</v>
      </c>
      <c r="B4" s="81"/>
      <c r="C4" s="81"/>
      <c r="D4" s="81"/>
      <c r="E4" s="81"/>
      <c r="F4" s="81"/>
      <c r="G4" s="81"/>
      <c r="H4" s="81"/>
      <c r="I4" s="81"/>
      <c r="J4" s="81"/>
    </row>
    <row r="5" spans="1:13" ht="17.399999999999999" x14ac:dyDescent="0.35">
      <c r="A5" s="83" t="s">
        <v>131</v>
      </c>
      <c r="B5" s="83"/>
      <c r="C5" s="83"/>
      <c r="D5" s="83"/>
      <c r="E5" s="83"/>
      <c r="F5" s="83"/>
      <c r="G5" s="83"/>
      <c r="H5" s="83"/>
      <c r="I5" s="83"/>
      <c r="J5" s="83"/>
    </row>
    <row r="6" spans="1:13" ht="9.6" customHeight="1" x14ac:dyDescent="0.35">
      <c r="A6" s="20"/>
      <c r="B6" s="21"/>
      <c r="C6" s="21"/>
      <c r="D6" s="22"/>
      <c r="E6" s="22"/>
      <c r="F6" s="22"/>
      <c r="G6" s="21"/>
      <c r="H6" s="21"/>
      <c r="I6" s="23"/>
      <c r="J6" s="17"/>
    </row>
    <row r="7" spans="1:13" s="24" customFormat="1" ht="22.2" customHeight="1" thickBot="1" x14ac:dyDescent="0.35">
      <c r="A7" s="85" t="s">
        <v>54</v>
      </c>
      <c r="B7" s="85"/>
      <c r="C7" s="85"/>
      <c r="D7" s="85"/>
      <c r="E7" s="85"/>
      <c r="F7" s="85"/>
      <c r="G7" s="85"/>
      <c r="H7" s="85"/>
      <c r="I7" s="85"/>
      <c r="J7" s="85"/>
    </row>
    <row r="8" spans="1:13" ht="45" customHeight="1" thickBot="1" x14ac:dyDescent="0.35">
      <c r="A8" s="25" t="s">
        <v>2</v>
      </c>
      <c r="B8" s="26" t="s">
        <v>3</v>
      </c>
      <c r="C8" s="26" t="s">
        <v>4</v>
      </c>
      <c r="D8" s="27" t="s">
        <v>5</v>
      </c>
      <c r="E8" s="27" t="s">
        <v>113</v>
      </c>
      <c r="F8" s="27" t="s">
        <v>114</v>
      </c>
      <c r="G8" s="27" t="s">
        <v>115</v>
      </c>
      <c r="H8" s="27" t="s">
        <v>116</v>
      </c>
      <c r="I8" s="28" t="s">
        <v>132</v>
      </c>
      <c r="J8" s="29" t="s">
        <v>133</v>
      </c>
    </row>
    <row r="9" spans="1:13" ht="33.6" customHeight="1" x14ac:dyDescent="0.3">
      <c r="A9" s="30">
        <v>1</v>
      </c>
      <c r="B9" s="31" t="s">
        <v>6</v>
      </c>
      <c r="C9" s="30">
        <v>16</v>
      </c>
      <c r="D9" s="30" t="s">
        <v>7</v>
      </c>
      <c r="E9" s="8"/>
      <c r="F9" s="3"/>
      <c r="G9" s="32">
        <f>E9+E9*F9</f>
        <v>0</v>
      </c>
      <c r="H9" s="33">
        <f>C9*G9</f>
        <v>0</v>
      </c>
      <c r="I9" s="34" t="s">
        <v>117</v>
      </c>
      <c r="J9" s="35"/>
    </row>
    <row r="10" spans="1:13" ht="21" customHeight="1" x14ac:dyDescent="0.3">
      <c r="A10" s="1">
        <v>2</v>
      </c>
      <c r="B10" s="6" t="s">
        <v>8</v>
      </c>
      <c r="C10" s="1">
        <v>10</v>
      </c>
      <c r="D10" s="1" t="s">
        <v>7</v>
      </c>
      <c r="E10" s="8"/>
      <c r="F10" s="3"/>
      <c r="G10" s="32">
        <f t="shared" ref="G10:G20" si="0">E10+E10*F10</f>
        <v>0</v>
      </c>
      <c r="H10" s="36">
        <f t="shared" ref="H10:H20" si="1">C10*G10</f>
        <v>0</v>
      </c>
      <c r="I10" s="37"/>
      <c r="J10" s="37"/>
    </row>
    <row r="11" spans="1:13" ht="21" customHeight="1" x14ac:dyDescent="0.3">
      <c r="A11" s="1">
        <v>3</v>
      </c>
      <c r="B11" s="6" t="s">
        <v>9</v>
      </c>
      <c r="C11" s="1">
        <v>1</v>
      </c>
      <c r="D11" s="1" t="s">
        <v>7</v>
      </c>
      <c r="E11" s="8"/>
      <c r="F11" s="3"/>
      <c r="G11" s="32">
        <f t="shared" si="0"/>
        <v>0</v>
      </c>
      <c r="H11" s="36">
        <f t="shared" si="1"/>
        <v>0</v>
      </c>
      <c r="I11" s="37"/>
      <c r="J11" s="37"/>
    </row>
    <row r="12" spans="1:13" ht="21" customHeight="1" x14ac:dyDescent="0.3">
      <c r="A12" s="1">
        <v>4</v>
      </c>
      <c r="B12" s="6" t="s">
        <v>10</v>
      </c>
      <c r="C12" s="1">
        <v>1</v>
      </c>
      <c r="D12" s="1" t="s">
        <v>7</v>
      </c>
      <c r="E12" s="8"/>
      <c r="F12" s="3"/>
      <c r="G12" s="32">
        <f t="shared" si="0"/>
        <v>0</v>
      </c>
      <c r="H12" s="36">
        <f t="shared" si="1"/>
        <v>0</v>
      </c>
      <c r="I12" s="38" t="s">
        <v>117</v>
      </c>
      <c r="J12" s="37" t="str">
        <f>"-"</f>
        <v>-</v>
      </c>
    </row>
    <row r="13" spans="1:13" ht="21" customHeight="1" x14ac:dyDescent="0.3">
      <c r="A13" s="1">
        <v>5</v>
      </c>
      <c r="B13" s="6" t="s">
        <v>11</v>
      </c>
      <c r="C13" s="1">
        <v>20</v>
      </c>
      <c r="D13" s="1" t="s">
        <v>7</v>
      </c>
      <c r="E13" s="8"/>
      <c r="F13" s="3"/>
      <c r="G13" s="32">
        <f t="shared" si="0"/>
        <v>0</v>
      </c>
      <c r="H13" s="36">
        <f t="shared" si="1"/>
        <v>0</v>
      </c>
      <c r="I13" s="37"/>
      <c r="J13" s="37"/>
    </row>
    <row r="14" spans="1:13" ht="21" customHeight="1" x14ac:dyDescent="0.3">
      <c r="A14" s="1">
        <v>6</v>
      </c>
      <c r="B14" s="6" t="s">
        <v>12</v>
      </c>
      <c r="C14" s="1">
        <v>1</v>
      </c>
      <c r="D14" s="1" t="s">
        <v>7</v>
      </c>
      <c r="E14" s="8"/>
      <c r="F14" s="3"/>
      <c r="G14" s="32">
        <f t="shared" si="0"/>
        <v>0</v>
      </c>
      <c r="H14" s="36">
        <f t="shared" si="1"/>
        <v>0</v>
      </c>
      <c r="I14" s="38" t="s">
        <v>118</v>
      </c>
      <c r="J14" s="37"/>
    </row>
    <row r="15" spans="1:13" ht="24" customHeight="1" x14ac:dyDescent="0.3">
      <c r="A15" s="1">
        <v>7</v>
      </c>
      <c r="B15" s="6" t="s">
        <v>123</v>
      </c>
      <c r="C15" s="1">
        <v>4</v>
      </c>
      <c r="D15" s="1" t="s">
        <v>7</v>
      </c>
      <c r="E15" s="8"/>
      <c r="F15" s="3"/>
      <c r="G15" s="32">
        <f t="shared" si="0"/>
        <v>0</v>
      </c>
      <c r="H15" s="36">
        <f t="shared" si="1"/>
        <v>0</v>
      </c>
      <c r="I15" s="37"/>
      <c r="J15" s="39" t="s">
        <v>119</v>
      </c>
    </row>
    <row r="16" spans="1:13" ht="21" customHeight="1" x14ac:dyDescent="0.3">
      <c r="A16" s="1">
        <v>8</v>
      </c>
      <c r="B16" s="5" t="s">
        <v>124</v>
      </c>
      <c r="C16" s="1">
        <v>8</v>
      </c>
      <c r="D16" s="1" t="s">
        <v>7</v>
      </c>
      <c r="E16" s="8"/>
      <c r="F16" s="3"/>
      <c r="G16" s="32">
        <f t="shared" si="0"/>
        <v>0</v>
      </c>
      <c r="H16" s="36">
        <f t="shared" si="1"/>
        <v>0</v>
      </c>
      <c r="I16" s="37"/>
      <c r="J16" s="37"/>
      <c r="L16" s="40"/>
      <c r="M16" s="40"/>
    </row>
    <row r="17" spans="1:13" ht="57" customHeight="1" x14ac:dyDescent="0.3">
      <c r="A17" s="1">
        <v>9</v>
      </c>
      <c r="B17" s="6" t="s">
        <v>13</v>
      </c>
      <c r="C17" s="1">
        <v>5</v>
      </c>
      <c r="D17" s="1" t="s">
        <v>7</v>
      </c>
      <c r="E17" s="8"/>
      <c r="F17" s="3"/>
      <c r="G17" s="32">
        <f t="shared" si="0"/>
        <v>0</v>
      </c>
      <c r="H17" s="36">
        <f t="shared" si="1"/>
        <v>0</v>
      </c>
      <c r="I17" s="38" t="s">
        <v>120</v>
      </c>
      <c r="J17" s="37"/>
      <c r="L17" s="40"/>
      <c r="M17" s="40"/>
    </row>
    <row r="18" spans="1:13" ht="21" customHeight="1" x14ac:dyDescent="0.3">
      <c r="A18" s="1">
        <v>10</v>
      </c>
      <c r="B18" s="6" t="s">
        <v>14</v>
      </c>
      <c r="C18" s="1">
        <v>2</v>
      </c>
      <c r="D18" s="1" t="s">
        <v>7</v>
      </c>
      <c r="E18" s="8"/>
      <c r="F18" s="3"/>
      <c r="G18" s="32">
        <f t="shared" si="0"/>
        <v>0</v>
      </c>
      <c r="H18" s="36">
        <f t="shared" si="1"/>
        <v>0</v>
      </c>
      <c r="I18" s="38" t="s">
        <v>120</v>
      </c>
      <c r="J18" s="37"/>
      <c r="L18" s="40"/>
      <c r="M18" s="40"/>
    </row>
    <row r="19" spans="1:13" ht="21" customHeight="1" x14ac:dyDescent="0.3">
      <c r="A19" s="1">
        <v>11</v>
      </c>
      <c r="B19" s="6" t="s">
        <v>15</v>
      </c>
      <c r="C19" s="1">
        <v>2</v>
      </c>
      <c r="D19" s="1" t="s">
        <v>103</v>
      </c>
      <c r="E19" s="8"/>
      <c r="F19" s="3"/>
      <c r="G19" s="32">
        <f t="shared" si="0"/>
        <v>0</v>
      </c>
      <c r="H19" s="36">
        <f t="shared" si="1"/>
        <v>0</v>
      </c>
      <c r="I19" s="37"/>
      <c r="J19" s="37"/>
      <c r="L19" s="40"/>
      <c r="M19" s="40"/>
    </row>
    <row r="20" spans="1:13" ht="21" customHeight="1" x14ac:dyDescent="0.3">
      <c r="A20" s="2">
        <v>12</v>
      </c>
      <c r="B20" s="7" t="s">
        <v>16</v>
      </c>
      <c r="C20" s="2">
        <v>4</v>
      </c>
      <c r="D20" s="2" t="s">
        <v>103</v>
      </c>
      <c r="E20" s="8"/>
      <c r="F20" s="4"/>
      <c r="G20" s="41">
        <f t="shared" si="0"/>
        <v>0</v>
      </c>
      <c r="H20" s="42">
        <f t="shared" si="1"/>
        <v>0</v>
      </c>
      <c r="I20" s="37"/>
      <c r="J20" s="37"/>
      <c r="L20" s="40"/>
      <c r="M20" s="40"/>
    </row>
    <row r="21" spans="1:13" ht="22.2" customHeight="1" x14ac:dyDescent="0.3">
      <c r="A21" s="78" t="s">
        <v>104</v>
      </c>
      <c r="B21" s="79"/>
      <c r="C21" s="79"/>
      <c r="D21" s="79"/>
      <c r="E21" s="79"/>
      <c r="F21" s="79"/>
      <c r="G21" s="43"/>
      <c r="H21" s="44">
        <f>SUM(H9:H20)</f>
        <v>0</v>
      </c>
      <c r="I21" s="45"/>
      <c r="J21" s="46"/>
    </row>
    <row r="22" spans="1:13" ht="14.4" customHeight="1" x14ac:dyDescent="0.3">
      <c r="A22" s="47"/>
    </row>
    <row r="23" spans="1:13" s="24" customFormat="1" ht="22.8" customHeight="1" thickBot="1" x14ac:dyDescent="0.35">
      <c r="A23" s="84" t="s">
        <v>65</v>
      </c>
      <c r="B23" s="84"/>
      <c r="C23" s="84"/>
      <c r="D23" s="84"/>
      <c r="E23" s="84"/>
      <c r="F23" s="84"/>
      <c r="G23" s="84"/>
      <c r="H23" s="84"/>
      <c r="I23" s="84"/>
      <c r="J23" s="84"/>
    </row>
    <row r="24" spans="1:13" ht="45" customHeight="1" thickBot="1" x14ac:dyDescent="0.35">
      <c r="A24" s="25" t="s">
        <v>2</v>
      </c>
      <c r="B24" s="26" t="s">
        <v>3</v>
      </c>
      <c r="C24" s="26" t="s">
        <v>4</v>
      </c>
      <c r="D24" s="27" t="s">
        <v>5</v>
      </c>
      <c r="E24" s="27" t="s">
        <v>113</v>
      </c>
      <c r="F24" s="27" t="s">
        <v>114</v>
      </c>
      <c r="G24" s="27" t="s">
        <v>115</v>
      </c>
      <c r="H24" s="27" t="s">
        <v>116</v>
      </c>
      <c r="I24" s="28" t="s">
        <v>132</v>
      </c>
      <c r="J24" s="29" t="s">
        <v>133</v>
      </c>
    </row>
    <row r="25" spans="1:13" ht="33.6" customHeight="1" x14ac:dyDescent="0.3">
      <c r="A25" s="30">
        <v>1</v>
      </c>
      <c r="B25" s="31" t="s">
        <v>17</v>
      </c>
      <c r="C25" s="30">
        <v>20</v>
      </c>
      <c r="D25" s="30" t="s">
        <v>7</v>
      </c>
      <c r="E25" s="8"/>
      <c r="F25" s="3"/>
      <c r="G25" s="32">
        <f>E25+E25*F25</f>
        <v>0</v>
      </c>
      <c r="H25" s="33">
        <f>C25*G25</f>
        <v>0</v>
      </c>
      <c r="I25" s="38" t="s">
        <v>117</v>
      </c>
      <c r="J25" s="37"/>
    </row>
    <row r="26" spans="1:13" s="48" customFormat="1" ht="33.6" customHeight="1" x14ac:dyDescent="0.3">
      <c r="A26" s="1">
        <v>2</v>
      </c>
      <c r="B26" s="6" t="s">
        <v>134</v>
      </c>
      <c r="C26" s="1">
        <v>2</v>
      </c>
      <c r="D26" s="1" t="s">
        <v>24</v>
      </c>
      <c r="E26" s="8"/>
      <c r="F26" s="57"/>
      <c r="G26" s="51">
        <f t="shared" ref="G26:G28" si="2">E26+E26*F26</f>
        <v>0</v>
      </c>
      <c r="H26" s="36">
        <f t="shared" ref="H26:H28" si="3">C26*G26</f>
        <v>0</v>
      </c>
      <c r="I26" s="38" t="s">
        <v>117</v>
      </c>
      <c r="J26" s="37"/>
    </row>
    <row r="27" spans="1:13" ht="33.6" customHeight="1" x14ac:dyDescent="0.3">
      <c r="A27" s="1">
        <v>3</v>
      </c>
      <c r="B27" s="6" t="s">
        <v>18</v>
      </c>
      <c r="C27" s="1">
        <v>5</v>
      </c>
      <c r="D27" s="1" t="s">
        <v>7</v>
      </c>
      <c r="E27" s="8"/>
      <c r="F27" s="57"/>
      <c r="G27" s="51">
        <f t="shared" si="2"/>
        <v>0</v>
      </c>
      <c r="H27" s="36">
        <f t="shared" si="3"/>
        <v>0</v>
      </c>
      <c r="I27" s="38" t="s">
        <v>117</v>
      </c>
      <c r="J27" s="37"/>
    </row>
    <row r="28" spans="1:13" ht="33.6" customHeight="1" x14ac:dyDescent="0.3">
      <c r="A28" s="2">
        <v>4</v>
      </c>
      <c r="B28" s="7" t="s">
        <v>19</v>
      </c>
      <c r="C28" s="2">
        <v>4</v>
      </c>
      <c r="D28" s="2" t="s">
        <v>7</v>
      </c>
      <c r="E28" s="8"/>
      <c r="F28" s="59"/>
      <c r="G28" s="9">
        <f t="shared" si="2"/>
        <v>0</v>
      </c>
      <c r="H28" s="42">
        <f t="shared" si="3"/>
        <v>0</v>
      </c>
      <c r="I28" s="38" t="s">
        <v>117</v>
      </c>
      <c r="J28" s="37"/>
    </row>
    <row r="29" spans="1:13" ht="22.8" customHeight="1" x14ac:dyDescent="0.3">
      <c r="A29" s="78" t="s">
        <v>105</v>
      </c>
      <c r="B29" s="79"/>
      <c r="C29" s="79"/>
      <c r="D29" s="79"/>
      <c r="E29" s="79"/>
      <c r="F29" s="79"/>
      <c r="G29" s="43"/>
      <c r="H29" s="44">
        <f>SUM(H25:H28)</f>
        <v>0</v>
      </c>
      <c r="I29" s="45"/>
      <c r="J29" s="52"/>
    </row>
    <row r="30" spans="1:13" ht="16.8" customHeight="1" x14ac:dyDescent="0.3">
      <c r="A30" s="47"/>
    </row>
    <row r="31" spans="1:13" s="24" customFormat="1" ht="19.8" customHeight="1" thickBot="1" x14ac:dyDescent="0.35">
      <c r="A31" s="84" t="s">
        <v>55</v>
      </c>
      <c r="B31" s="84"/>
      <c r="C31" s="84"/>
      <c r="D31" s="84"/>
      <c r="E31" s="84"/>
      <c r="F31" s="84"/>
      <c r="G31" s="84"/>
      <c r="H31" s="84"/>
      <c r="I31" s="84"/>
      <c r="J31" s="84"/>
    </row>
    <row r="32" spans="1:13" ht="45" customHeight="1" thickBot="1" x14ac:dyDescent="0.35">
      <c r="A32" s="25" t="s">
        <v>2</v>
      </c>
      <c r="B32" s="26" t="s">
        <v>3</v>
      </c>
      <c r="C32" s="26" t="s">
        <v>4</v>
      </c>
      <c r="D32" s="27" t="s">
        <v>5</v>
      </c>
      <c r="E32" s="27" t="s">
        <v>113</v>
      </c>
      <c r="F32" s="27" t="s">
        <v>114</v>
      </c>
      <c r="G32" s="27" t="s">
        <v>115</v>
      </c>
      <c r="H32" s="27" t="s">
        <v>116</v>
      </c>
      <c r="I32" s="28" t="s">
        <v>132</v>
      </c>
      <c r="J32" s="29" t="s">
        <v>133</v>
      </c>
    </row>
    <row r="33" spans="1:10" ht="30" customHeight="1" x14ac:dyDescent="0.3">
      <c r="A33" s="30">
        <v>1</v>
      </c>
      <c r="B33" s="31" t="s">
        <v>20</v>
      </c>
      <c r="C33" s="30">
        <v>10</v>
      </c>
      <c r="D33" s="30" t="s">
        <v>7</v>
      </c>
      <c r="E33" s="8"/>
      <c r="F33" s="3"/>
      <c r="G33" s="32">
        <f>E33+E33*F33</f>
        <v>0</v>
      </c>
      <c r="H33" s="33">
        <f>C33*G33</f>
        <v>0</v>
      </c>
      <c r="I33" s="37"/>
      <c r="J33" s="38" t="s">
        <v>119</v>
      </c>
    </row>
    <row r="34" spans="1:10" ht="30" customHeight="1" x14ac:dyDescent="0.3">
      <c r="A34" s="1">
        <v>2</v>
      </c>
      <c r="B34" s="6" t="s">
        <v>21</v>
      </c>
      <c r="C34" s="1">
        <v>4</v>
      </c>
      <c r="D34" s="1" t="s">
        <v>7</v>
      </c>
      <c r="E34" s="8"/>
      <c r="F34" s="57"/>
      <c r="G34" s="51">
        <f>E34+E34*F34</f>
        <v>0</v>
      </c>
      <c r="H34" s="36">
        <f>C34*G34</f>
        <v>0</v>
      </c>
      <c r="I34" s="37"/>
      <c r="J34" s="38" t="s">
        <v>119</v>
      </c>
    </row>
    <row r="35" spans="1:10" ht="30" customHeight="1" x14ac:dyDescent="0.3">
      <c r="A35" s="1">
        <v>3</v>
      </c>
      <c r="B35" s="6" t="s">
        <v>22</v>
      </c>
      <c r="C35" s="1">
        <v>10</v>
      </c>
      <c r="D35" s="1" t="s">
        <v>7</v>
      </c>
      <c r="E35" s="8"/>
      <c r="F35" s="57"/>
      <c r="G35" s="51">
        <f t="shared" ref="G35:G37" si="4">E35+E35*F35</f>
        <v>0</v>
      </c>
      <c r="H35" s="36">
        <f t="shared" ref="H35:H37" si="5">C35*G35</f>
        <v>0</v>
      </c>
      <c r="I35" s="37"/>
      <c r="J35" s="38" t="s">
        <v>119</v>
      </c>
    </row>
    <row r="36" spans="1:10" ht="30" customHeight="1" x14ac:dyDescent="0.3">
      <c r="A36" s="1">
        <v>4</v>
      </c>
      <c r="B36" s="6" t="s">
        <v>23</v>
      </c>
      <c r="C36" s="1">
        <v>2</v>
      </c>
      <c r="D36" s="1" t="s">
        <v>7</v>
      </c>
      <c r="E36" s="8"/>
      <c r="F36" s="57"/>
      <c r="G36" s="51">
        <f t="shared" si="4"/>
        <v>0</v>
      </c>
      <c r="H36" s="36">
        <f t="shared" si="5"/>
        <v>0</v>
      </c>
      <c r="I36" s="38" t="s">
        <v>117</v>
      </c>
      <c r="J36" s="37"/>
    </row>
    <row r="37" spans="1:10" ht="58.2" customHeight="1" x14ac:dyDescent="0.3">
      <c r="A37" s="2">
        <v>5</v>
      </c>
      <c r="B37" s="7" t="s">
        <v>130</v>
      </c>
      <c r="C37" s="2">
        <v>1</v>
      </c>
      <c r="D37" s="2" t="s">
        <v>24</v>
      </c>
      <c r="E37" s="8"/>
      <c r="F37" s="59"/>
      <c r="G37" s="9">
        <f t="shared" si="4"/>
        <v>0</v>
      </c>
      <c r="H37" s="42">
        <f t="shared" si="5"/>
        <v>0</v>
      </c>
      <c r="I37" s="53"/>
      <c r="J37" s="37"/>
    </row>
    <row r="38" spans="1:10" ht="23.4" customHeight="1" x14ac:dyDescent="0.3">
      <c r="A38" s="78" t="s">
        <v>106</v>
      </c>
      <c r="B38" s="79"/>
      <c r="C38" s="79"/>
      <c r="D38" s="79"/>
      <c r="E38" s="79"/>
      <c r="F38" s="79"/>
      <c r="G38" s="43"/>
      <c r="H38" s="44">
        <f>SUM(H33:H37)</f>
        <v>0</v>
      </c>
      <c r="I38" s="45"/>
      <c r="J38" s="46"/>
    </row>
    <row r="39" spans="1:10" ht="20.399999999999999" customHeight="1" x14ac:dyDescent="0.3">
      <c r="A39" s="47"/>
    </row>
    <row r="40" spans="1:10" s="24" customFormat="1" ht="20.399999999999999" customHeight="1" thickBot="1" x14ac:dyDescent="0.35">
      <c r="A40" s="84" t="s">
        <v>56</v>
      </c>
      <c r="B40" s="84"/>
      <c r="C40" s="84"/>
      <c r="D40" s="84"/>
      <c r="E40" s="84"/>
      <c r="F40" s="84"/>
      <c r="G40" s="84"/>
      <c r="H40" s="84"/>
      <c r="I40" s="84"/>
      <c r="J40" s="84"/>
    </row>
    <row r="41" spans="1:10" ht="45" customHeight="1" thickBot="1" x14ac:dyDescent="0.35">
      <c r="A41" s="25" t="s">
        <v>2</v>
      </c>
      <c r="B41" s="26" t="s">
        <v>3</v>
      </c>
      <c r="C41" s="26" t="s">
        <v>4</v>
      </c>
      <c r="D41" s="27" t="s">
        <v>5</v>
      </c>
      <c r="E41" s="27" t="s">
        <v>113</v>
      </c>
      <c r="F41" s="27" t="s">
        <v>114</v>
      </c>
      <c r="G41" s="27" t="s">
        <v>115</v>
      </c>
      <c r="H41" s="27" t="s">
        <v>116</v>
      </c>
      <c r="I41" s="28" t="s">
        <v>132</v>
      </c>
      <c r="J41" s="29" t="s">
        <v>133</v>
      </c>
    </row>
    <row r="42" spans="1:10" ht="30" customHeight="1" x14ac:dyDescent="0.3">
      <c r="A42" s="30">
        <v>1</v>
      </c>
      <c r="B42" s="70" t="s">
        <v>135</v>
      </c>
      <c r="C42" s="73">
        <v>2</v>
      </c>
      <c r="D42" s="30" t="s">
        <v>24</v>
      </c>
      <c r="E42" s="56"/>
      <c r="F42" s="3"/>
      <c r="G42" s="32">
        <f>E42+E42*F42</f>
        <v>0</v>
      </c>
      <c r="H42" s="33">
        <f>C42*G42</f>
        <v>0</v>
      </c>
      <c r="I42" s="37"/>
      <c r="J42" s="54" t="s">
        <v>121</v>
      </c>
    </row>
    <row r="43" spans="1:10" ht="30" customHeight="1" x14ac:dyDescent="0.3">
      <c r="A43" s="1">
        <v>2</v>
      </c>
      <c r="B43" s="71" t="s">
        <v>136</v>
      </c>
      <c r="C43" s="74">
        <v>2</v>
      </c>
      <c r="D43" s="1" t="s">
        <v>24</v>
      </c>
      <c r="E43" s="56"/>
      <c r="F43" s="57"/>
      <c r="G43" s="51">
        <f t="shared" ref="G43:G45" si="6">E43+E43*F43</f>
        <v>0</v>
      </c>
      <c r="H43" s="36">
        <f t="shared" ref="H43:H45" si="7">C43*G43</f>
        <v>0</v>
      </c>
      <c r="I43" s="37"/>
      <c r="J43" s="54" t="s">
        <v>121</v>
      </c>
    </row>
    <row r="44" spans="1:10" ht="30" customHeight="1" x14ac:dyDescent="0.3">
      <c r="A44" s="1">
        <v>3</v>
      </c>
      <c r="B44" s="71" t="s">
        <v>59</v>
      </c>
      <c r="C44" s="74">
        <v>60</v>
      </c>
      <c r="D44" s="1" t="s">
        <v>7</v>
      </c>
      <c r="E44" s="56"/>
      <c r="F44" s="57"/>
      <c r="G44" s="51">
        <f t="shared" si="6"/>
        <v>0</v>
      </c>
      <c r="H44" s="36">
        <f t="shared" si="7"/>
        <v>0</v>
      </c>
      <c r="I44" s="37"/>
      <c r="J44" s="54" t="s">
        <v>121</v>
      </c>
    </row>
    <row r="45" spans="1:10" ht="30" customHeight="1" x14ac:dyDescent="0.3">
      <c r="A45" s="1">
        <v>4</v>
      </c>
      <c r="B45" s="71" t="s">
        <v>60</v>
      </c>
      <c r="C45" s="74">
        <v>50</v>
      </c>
      <c r="D45" s="1" t="s">
        <v>7</v>
      </c>
      <c r="E45" s="56"/>
      <c r="F45" s="57"/>
      <c r="G45" s="51">
        <f t="shared" si="6"/>
        <v>0</v>
      </c>
      <c r="H45" s="36">
        <f t="shared" si="7"/>
        <v>0</v>
      </c>
      <c r="I45" s="37"/>
      <c r="J45" s="54" t="s">
        <v>121</v>
      </c>
    </row>
    <row r="46" spans="1:10" ht="36.6" customHeight="1" x14ac:dyDescent="0.3">
      <c r="A46" s="1">
        <v>5</v>
      </c>
      <c r="B46" s="71" t="s">
        <v>137</v>
      </c>
      <c r="C46" s="74">
        <v>7</v>
      </c>
      <c r="D46" s="1" t="s">
        <v>24</v>
      </c>
      <c r="E46" s="56"/>
      <c r="F46" s="57"/>
      <c r="G46" s="51">
        <f>E46+E46*F46</f>
        <v>0</v>
      </c>
      <c r="H46" s="36">
        <f>C46*G46</f>
        <v>0</v>
      </c>
      <c r="I46" s="37"/>
      <c r="J46" s="54" t="s">
        <v>121</v>
      </c>
    </row>
    <row r="47" spans="1:10" ht="30" customHeight="1" x14ac:dyDescent="0.3">
      <c r="A47" s="1">
        <v>6</v>
      </c>
      <c r="B47" s="71" t="s">
        <v>138</v>
      </c>
      <c r="C47" s="74">
        <v>4</v>
      </c>
      <c r="D47" s="1" t="s">
        <v>24</v>
      </c>
      <c r="E47" s="56"/>
      <c r="F47" s="57"/>
      <c r="G47" s="51">
        <f t="shared" ref="G47:G49" si="8">E47+E47*F47</f>
        <v>0</v>
      </c>
      <c r="H47" s="36">
        <f t="shared" ref="H47:H49" si="9">C47*G47</f>
        <v>0</v>
      </c>
      <c r="I47" s="37"/>
      <c r="J47" s="54" t="s">
        <v>121</v>
      </c>
    </row>
    <row r="48" spans="1:10" ht="30" customHeight="1" x14ac:dyDescent="0.3">
      <c r="A48" s="1">
        <v>7</v>
      </c>
      <c r="B48" s="71" t="s">
        <v>139</v>
      </c>
      <c r="C48" s="74">
        <v>4</v>
      </c>
      <c r="D48" s="1" t="s">
        <v>24</v>
      </c>
      <c r="E48" s="56"/>
      <c r="F48" s="57"/>
      <c r="G48" s="51">
        <f t="shared" si="8"/>
        <v>0</v>
      </c>
      <c r="H48" s="36">
        <f t="shared" si="9"/>
        <v>0</v>
      </c>
      <c r="I48" s="37"/>
      <c r="J48" s="54" t="s">
        <v>121</v>
      </c>
    </row>
    <row r="49" spans="1:10" ht="39" customHeight="1" x14ac:dyDescent="0.3">
      <c r="A49" s="1">
        <v>8</v>
      </c>
      <c r="B49" s="71" t="s">
        <v>140</v>
      </c>
      <c r="C49" s="74">
        <v>4</v>
      </c>
      <c r="D49" s="1" t="s">
        <v>24</v>
      </c>
      <c r="E49" s="56"/>
      <c r="F49" s="57"/>
      <c r="G49" s="51">
        <f t="shared" si="8"/>
        <v>0</v>
      </c>
      <c r="H49" s="36">
        <f t="shared" si="9"/>
        <v>0</v>
      </c>
      <c r="I49" s="37"/>
      <c r="J49" s="54" t="s">
        <v>121</v>
      </c>
    </row>
    <row r="50" spans="1:10" ht="30" customHeight="1" x14ac:dyDescent="0.3">
      <c r="A50" s="1">
        <v>9</v>
      </c>
      <c r="B50" s="71" t="s">
        <v>141</v>
      </c>
      <c r="C50" s="74">
        <v>10</v>
      </c>
      <c r="D50" s="1" t="s">
        <v>7</v>
      </c>
      <c r="E50" s="56"/>
      <c r="F50" s="57"/>
      <c r="G50" s="51">
        <f>E50+E50*F50</f>
        <v>0</v>
      </c>
      <c r="H50" s="36">
        <f>C50*G50</f>
        <v>0</v>
      </c>
      <c r="I50" s="37"/>
      <c r="J50" s="54" t="s">
        <v>121</v>
      </c>
    </row>
    <row r="51" spans="1:10" ht="30" customHeight="1" x14ac:dyDescent="0.3">
      <c r="A51" s="1">
        <v>10</v>
      </c>
      <c r="B51" s="71" t="s">
        <v>61</v>
      </c>
      <c r="C51" s="74">
        <v>50</v>
      </c>
      <c r="D51" s="1" t="s">
        <v>7</v>
      </c>
      <c r="E51" s="56"/>
      <c r="F51" s="57"/>
      <c r="G51" s="51">
        <f t="shared" ref="G51:G53" si="10">E51+E51*F51</f>
        <v>0</v>
      </c>
      <c r="H51" s="36">
        <f t="shared" ref="H51:H53" si="11">C51*G51</f>
        <v>0</v>
      </c>
      <c r="I51" s="37"/>
      <c r="J51" s="54" t="s">
        <v>121</v>
      </c>
    </row>
    <row r="52" spans="1:10" ht="30" customHeight="1" x14ac:dyDescent="0.3">
      <c r="A52" s="1">
        <v>11</v>
      </c>
      <c r="B52" s="71" t="s">
        <v>142</v>
      </c>
      <c r="C52" s="74">
        <v>1</v>
      </c>
      <c r="D52" s="1" t="s">
        <v>24</v>
      </c>
      <c r="E52" s="56"/>
      <c r="F52" s="57"/>
      <c r="G52" s="51">
        <f t="shared" si="10"/>
        <v>0</v>
      </c>
      <c r="H52" s="36">
        <f t="shared" si="11"/>
        <v>0</v>
      </c>
      <c r="I52" s="37"/>
      <c r="J52" s="54" t="s">
        <v>121</v>
      </c>
    </row>
    <row r="53" spans="1:10" ht="30" customHeight="1" x14ac:dyDescent="0.3">
      <c r="A53" s="1">
        <v>12</v>
      </c>
      <c r="B53" s="71" t="s">
        <v>62</v>
      </c>
      <c r="C53" s="74">
        <v>90</v>
      </c>
      <c r="D53" s="1" t="s">
        <v>7</v>
      </c>
      <c r="E53" s="56"/>
      <c r="F53" s="57"/>
      <c r="G53" s="51">
        <f t="shared" si="10"/>
        <v>0</v>
      </c>
      <c r="H53" s="36">
        <f t="shared" si="11"/>
        <v>0</v>
      </c>
      <c r="I53" s="37"/>
      <c r="J53" s="54" t="s">
        <v>121</v>
      </c>
    </row>
    <row r="54" spans="1:10" ht="30" customHeight="1" x14ac:dyDescent="0.3">
      <c r="A54" s="1">
        <v>13</v>
      </c>
      <c r="B54" s="71" t="s">
        <v>143</v>
      </c>
      <c r="C54" s="74">
        <v>4</v>
      </c>
      <c r="D54" s="1" t="s">
        <v>24</v>
      </c>
      <c r="E54" s="56"/>
      <c r="F54" s="57"/>
      <c r="G54" s="51">
        <f>E54+E54*F54</f>
        <v>0</v>
      </c>
      <c r="H54" s="36">
        <f>C54*G54</f>
        <v>0</v>
      </c>
      <c r="I54" s="37"/>
      <c r="J54" s="54" t="s">
        <v>121</v>
      </c>
    </row>
    <row r="55" spans="1:10" ht="28.2" customHeight="1" x14ac:dyDescent="0.3">
      <c r="A55" s="1">
        <v>14</v>
      </c>
      <c r="B55" s="71" t="s">
        <v>144</v>
      </c>
      <c r="C55" s="74">
        <v>4</v>
      </c>
      <c r="D55" s="1" t="s">
        <v>24</v>
      </c>
      <c r="E55" s="56"/>
      <c r="F55" s="57"/>
      <c r="G55" s="51">
        <f t="shared" ref="G55" si="12">E55+E55*F55</f>
        <v>0</v>
      </c>
      <c r="H55" s="36">
        <f t="shared" ref="H55" si="13">C55*G55</f>
        <v>0</v>
      </c>
      <c r="I55" s="37"/>
      <c r="J55" s="54" t="s">
        <v>121</v>
      </c>
    </row>
    <row r="56" spans="1:10" ht="27.6" customHeight="1" x14ac:dyDescent="0.3">
      <c r="A56" s="1">
        <v>15</v>
      </c>
      <c r="B56" s="71" t="s">
        <v>145</v>
      </c>
      <c r="C56" s="74">
        <v>4</v>
      </c>
      <c r="D56" s="1" t="s">
        <v>24</v>
      </c>
      <c r="E56" s="56"/>
      <c r="F56" s="57"/>
      <c r="G56" s="51">
        <f>E56+E56*F56</f>
        <v>0</v>
      </c>
      <c r="H56" s="36">
        <f>C56*G56</f>
        <v>0</v>
      </c>
      <c r="I56" s="37"/>
      <c r="J56" s="54" t="s">
        <v>121</v>
      </c>
    </row>
    <row r="57" spans="1:10" ht="30" customHeight="1" x14ac:dyDescent="0.3">
      <c r="A57" s="1">
        <v>16</v>
      </c>
      <c r="B57" s="71" t="s">
        <v>146</v>
      </c>
      <c r="C57" s="74">
        <v>1</v>
      </c>
      <c r="D57" s="1" t="s">
        <v>24</v>
      </c>
      <c r="E57" s="56"/>
      <c r="F57" s="57"/>
      <c r="G57" s="51">
        <f t="shared" ref="G57:G59" si="14">E57+E57*F57</f>
        <v>0</v>
      </c>
      <c r="H57" s="36">
        <f t="shared" ref="H57:H59" si="15">C57*G57</f>
        <v>0</v>
      </c>
      <c r="I57" s="37"/>
      <c r="J57" s="54" t="s">
        <v>121</v>
      </c>
    </row>
    <row r="58" spans="1:10" ht="30" customHeight="1" x14ac:dyDescent="0.3">
      <c r="A58" s="1">
        <v>17</v>
      </c>
      <c r="B58" s="71" t="s">
        <v>147</v>
      </c>
      <c r="C58" s="74">
        <v>2</v>
      </c>
      <c r="D58" s="1" t="s">
        <v>24</v>
      </c>
      <c r="E58" s="56"/>
      <c r="F58" s="57"/>
      <c r="G58" s="51">
        <f t="shared" si="14"/>
        <v>0</v>
      </c>
      <c r="H58" s="36">
        <f t="shared" si="15"/>
        <v>0</v>
      </c>
      <c r="I58" s="37"/>
      <c r="J58" s="54" t="s">
        <v>121</v>
      </c>
    </row>
    <row r="59" spans="1:10" ht="26.4" customHeight="1" x14ac:dyDescent="0.3">
      <c r="A59" s="2">
        <v>18</v>
      </c>
      <c r="B59" s="72" t="s">
        <v>63</v>
      </c>
      <c r="C59" s="75">
        <v>20</v>
      </c>
      <c r="D59" s="2" t="s">
        <v>7</v>
      </c>
      <c r="E59" s="56"/>
      <c r="F59" s="59"/>
      <c r="G59" s="9">
        <f t="shared" si="14"/>
        <v>0</v>
      </c>
      <c r="H59" s="42">
        <f t="shared" si="15"/>
        <v>0</v>
      </c>
      <c r="I59" s="37"/>
      <c r="J59" s="54" t="s">
        <v>121</v>
      </c>
    </row>
    <row r="60" spans="1:10" ht="24" customHeight="1" x14ac:dyDescent="0.3">
      <c r="A60" s="78" t="s">
        <v>107</v>
      </c>
      <c r="B60" s="79"/>
      <c r="C60" s="79"/>
      <c r="D60" s="79"/>
      <c r="E60" s="79"/>
      <c r="F60" s="79"/>
      <c r="G60" s="43"/>
      <c r="H60" s="44">
        <f>SUM(H42:H59)</f>
        <v>0</v>
      </c>
      <c r="I60" s="45"/>
      <c r="J60" s="52"/>
    </row>
    <row r="61" spans="1:10" ht="18.600000000000001" customHeight="1" x14ac:dyDescent="0.3">
      <c r="A61" s="47"/>
    </row>
    <row r="62" spans="1:10" s="24" customFormat="1" ht="18.600000000000001" customHeight="1" thickBot="1" x14ac:dyDescent="0.35">
      <c r="A62" s="55" t="s">
        <v>57</v>
      </c>
      <c r="I62" s="49"/>
      <c r="J62" s="49"/>
    </row>
    <row r="63" spans="1:10" ht="45" customHeight="1" thickBot="1" x14ac:dyDescent="0.35">
      <c r="A63" s="25" t="s">
        <v>2</v>
      </c>
      <c r="B63" s="26" t="s">
        <v>3</v>
      </c>
      <c r="C63" s="26" t="s">
        <v>4</v>
      </c>
      <c r="D63" s="27" t="s">
        <v>5</v>
      </c>
      <c r="E63" s="27" t="s">
        <v>113</v>
      </c>
      <c r="F63" s="27" t="s">
        <v>114</v>
      </c>
      <c r="G63" s="27" t="s">
        <v>115</v>
      </c>
      <c r="H63" s="27" t="s">
        <v>116</v>
      </c>
      <c r="I63" s="28" t="s">
        <v>132</v>
      </c>
      <c r="J63" s="29" t="s">
        <v>133</v>
      </c>
    </row>
    <row r="64" spans="1:10" ht="30" customHeight="1" x14ac:dyDescent="0.3">
      <c r="A64" s="30">
        <v>1</v>
      </c>
      <c r="B64" s="31" t="s">
        <v>99</v>
      </c>
      <c r="C64" s="30">
        <v>1</v>
      </c>
      <c r="D64" s="30" t="s">
        <v>7</v>
      </c>
      <c r="E64" s="56"/>
      <c r="F64" s="3"/>
      <c r="G64" s="32">
        <f>E64+E64*F64</f>
        <v>0</v>
      </c>
      <c r="H64" s="33">
        <f>C64*G64</f>
        <v>0</v>
      </c>
      <c r="I64" s="34" t="s">
        <v>118</v>
      </c>
      <c r="J64" s="37"/>
    </row>
    <row r="65" spans="1:10" ht="21" customHeight="1" x14ac:dyDescent="0.3">
      <c r="A65" s="1">
        <v>2</v>
      </c>
      <c r="B65" s="6" t="s">
        <v>25</v>
      </c>
      <c r="C65" s="1">
        <v>5</v>
      </c>
      <c r="D65" s="1" t="s">
        <v>7</v>
      </c>
      <c r="E65" s="56"/>
      <c r="F65" s="57"/>
      <c r="G65" s="51">
        <f t="shared" ref="G65:G67" si="16">E65+E65*F65</f>
        <v>0</v>
      </c>
      <c r="H65" s="36">
        <f t="shared" ref="H65:H67" si="17">C65*G65</f>
        <v>0</v>
      </c>
      <c r="I65" s="37"/>
      <c r="J65" s="37"/>
    </row>
    <row r="66" spans="1:10" ht="21" customHeight="1" x14ac:dyDescent="0.3">
      <c r="A66" s="1">
        <v>3</v>
      </c>
      <c r="B66" s="6" t="s">
        <v>26</v>
      </c>
      <c r="C66" s="1">
        <v>5</v>
      </c>
      <c r="D66" s="1" t="s">
        <v>7</v>
      </c>
      <c r="E66" s="56"/>
      <c r="F66" s="57"/>
      <c r="G66" s="51">
        <f t="shared" si="16"/>
        <v>0</v>
      </c>
      <c r="H66" s="36">
        <f t="shared" si="17"/>
        <v>0</v>
      </c>
      <c r="I66" s="37"/>
      <c r="J66" s="37"/>
    </row>
    <row r="67" spans="1:10" ht="30" customHeight="1" x14ac:dyDescent="0.3">
      <c r="A67" s="1">
        <v>4</v>
      </c>
      <c r="B67" s="6" t="s">
        <v>27</v>
      </c>
      <c r="C67" s="1">
        <v>1</v>
      </c>
      <c r="D67" s="1" t="s">
        <v>7</v>
      </c>
      <c r="E67" s="56"/>
      <c r="F67" s="57"/>
      <c r="G67" s="51">
        <f t="shared" si="16"/>
        <v>0</v>
      </c>
      <c r="H67" s="36">
        <f t="shared" si="17"/>
        <v>0</v>
      </c>
      <c r="I67" s="37"/>
      <c r="J67" s="54" t="s">
        <v>121</v>
      </c>
    </row>
    <row r="68" spans="1:10" ht="40.799999999999997" customHeight="1" x14ac:dyDescent="0.3">
      <c r="A68" s="1">
        <v>5</v>
      </c>
      <c r="B68" s="6" t="s">
        <v>28</v>
      </c>
      <c r="C68" s="1">
        <v>1</v>
      </c>
      <c r="D68" s="1" t="s">
        <v>7</v>
      </c>
      <c r="E68" s="56"/>
      <c r="F68" s="57"/>
      <c r="G68" s="51">
        <f>E68+E68*F68</f>
        <v>0</v>
      </c>
      <c r="H68" s="36">
        <f>C68*G68</f>
        <v>0</v>
      </c>
      <c r="I68" s="37"/>
      <c r="J68" s="54" t="s">
        <v>121</v>
      </c>
    </row>
    <row r="69" spans="1:10" ht="30" customHeight="1" x14ac:dyDescent="0.3">
      <c r="A69" s="1">
        <v>6</v>
      </c>
      <c r="B69" s="6" t="s">
        <v>29</v>
      </c>
      <c r="C69" s="1">
        <v>1</v>
      </c>
      <c r="D69" s="1" t="s">
        <v>7</v>
      </c>
      <c r="E69" s="56"/>
      <c r="F69" s="57"/>
      <c r="G69" s="51">
        <f t="shared" ref="G69:G71" si="18">E69+E69*F69</f>
        <v>0</v>
      </c>
      <c r="H69" s="36">
        <f t="shared" ref="H69:H71" si="19">C69*G69</f>
        <v>0</v>
      </c>
      <c r="I69" s="37"/>
      <c r="J69" s="54" t="s">
        <v>121</v>
      </c>
    </row>
    <row r="70" spans="1:10" ht="30" customHeight="1" x14ac:dyDescent="0.3">
      <c r="A70" s="1">
        <v>7</v>
      </c>
      <c r="B70" s="6" t="s">
        <v>30</v>
      </c>
      <c r="C70" s="1">
        <v>1</v>
      </c>
      <c r="D70" s="1" t="s">
        <v>7</v>
      </c>
      <c r="E70" s="56"/>
      <c r="F70" s="57"/>
      <c r="G70" s="51">
        <f t="shared" si="18"/>
        <v>0</v>
      </c>
      <c r="H70" s="36">
        <f t="shared" si="19"/>
        <v>0</v>
      </c>
      <c r="I70" s="37"/>
      <c r="J70" s="54" t="s">
        <v>121</v>
      </c>
    </row>
    <row r="71" spans="1:10" ht="30" customHeight="1" x14ac:dyDescent="0.3">
      <c r="A71" s="1">
        <v>8</v>
      </c>
      <c r="B71" s="6" t="s">
        <v>31</v>
      </c>
      <c r="C71" s="1">
        <v>1</v>
      </c>
      <c r="D71" s="1" t="s">
        <v>7</v>
      </c>
      <c r="E71" s="56"/>
      <c r="F71" s="57"/>
      <c r="G71" s="51">
        <f t="shared" si="18"/>
        <v>0</v>
      </c>
      <c r="H71" s="36">
        <f t="shared" si="19"/>
        <v>0</v>
      </c>
      <c r="I71" s="37"/>
      <c r="J71" s="54" t="s">
        <v>121</v>
      </c>
    </row>
    <row r="72" spans="1:10" ht="28.8" customHeight="1" x14ac:dyDescent="0.3">
      <c r="A72" s="1">
        <v>9</v>
      </c>
      <c r="B72" s="6" t="s">
        <v>32</v>
      </c>
      <c r="C72" s="1">
        <v>4</v>
      </c>
      <c r="D72" s="1" t="s">
        <v>7</v>
      </c>
      <c r="E72" s="56"/>
      <c r="F72" s="57"/>
      <c r="G72" s="51">
        <f>E72+E72*F72</f>
        <v>0</v>
      </c>
      <c r="H72" s="36">
        <f>C72*G72</f>
        <v>0</v>
      </c>
      <c r="I72" s="37"/>
      <c r="J72" s="54" t="s">
        <v>121</v>
      </c>
    </row>
    <row r="73" spans="1:10" ht="28.2" customHeight="1" x14ac:dyDescent="0.3">
      <c r="A73" s="1">
        <v>10</v>
      </c>
      <c r="B73" s="6" t="s">
        <v>33</v>
      </c>
      <c r="C73" s="1">
        <v>4</v>
      </c>
      <c r="D73" s="1" t="s">
        <v>7</v>
      </c>
      <c r="E73" s="56"/>
      <c r="F73" s="57"/>
      <c r="G73" s="51">
        <f t="shared" ref="G73:G75" si="20">E73+E73*F73</f>
        <v>0</v>
      </c>
      <c r="H73" s="36">
        <f t="shared" ref="H73:H75" si="21">C73*G73</f>
        <v>0</v>
      </c>
      <c r="I73" s="37"/>
      <c r="J73" s="54" t="s">
        <v>121</v>
      </c>
    </row>
    <row r="74" spans="1:10" ht="28.8" customHeight="1" x14ac:dyDescent="0.3">
      <c r="A74" s="1">
        <v>11</v>
      </c>
      <c r="B74" s="6" t="s">
        <v>34</v>
      </c>
      <c r="C74" s="1">
        <v>4</v>
      </c>
      <c r="D74" s="1" t="s">
        <v>7</v>
      </c>
      <c r="E74" s="56"/>
      <c r="F74" s="57"/>
      <c r="G74" s="51">
        <f t="shared" si="20"/>
        <v>0</v>
      </c>
      <c r="H74" s="36">
        <f t="shared" si="21"/>
        <v>0</v>
      </c>
      <c r="I74" s="37"/>
      <c r="J74" s="54" t="s">
        <v>121</v>
      </c>
    </row>
    <row r="75" spans="1:10" ht="28.2" customHeight="1" x14ac:dyDescent="0.3">
      <c r="A75" s="1">
        <v>12</v>
      </c>
      <c r="B75" s="6" t="s">
        <v>35</v>
      </c>
      <c r="C75" s="1">
        <v>4</v>
      </c>
      <c r="D75" s="1" t="s">
        <v>7</v>
      </c>
      <c r="E75" s="56"/>
      <c r="F75" s="57"/>
      <c r="G75" s="51">
        <f t="shared" si="20"/>
        <v>0</v>
      </c>
      <c r="H75" s="36">
        <f t="shared" si="21"/>
        <v>0</v>
      </c>
      <c r="I75" s="37"/>
      <c r="J75" s="54" t="s">
        <v>121</v>
      </c>
    </row>
    <row r="76" spans="1:10" ht="30" customHeight="1" x14ac:dyDescent="0.3">
      <c r="A76" s="1">
        <v>13</v>
      </c>
      <c r="B76" s="6" t="s">
        <v>36</v>
      </c>
      <c r="C76" s="1">
        <v>6</v>
      </c>
      <c r="D76" s="1" t="s">
        <v>7</v>
      </c>
      <c r="E76" s="56"/>
      <c r="F76" s="57"/>
      <c r="G76" s="51">
        <f>E76+E76*F76</f>
        <v>0</v>
      </c>
      <c r="H76" s="36">
        <f>C76*G76</f>
        <v>0</v>
      </c>
      <c r="I76" s="37"/>
      <c r="J76" s="54" t="s">
        <v>121</v>
      </c>
    </row>
    <row r="77" spans="1:10" ht="21" customHeight="1" x14ac:dyDescent="0.3">
      <c r="A77" s="1">
        <v>14</v>
      </c>
      <c r="B77" s="6" t="s">
        <v>37</v>
      </c>
      <c r="C77" s="1">
        <v>6</v>
      </c>
      <c r="D77" s="1" t="s">
        <v>7</v>
      </c>
      <c r="E77" s="56"/>
      <c r="F77" s="57"/>
      <c r="G77" s="51">
        <f t="shared" ref="G77:G79" si="22">E77+E77*F77</f>
        <v>0</v>
      </c>
      <c r="H77" s="36">
        <f t="shared" ref="H77:H79" si="23">C77*G77</f>
        <v>0</v>
      </c>
      <c r="I77" s="37"/>
      <c r="J77" s="37"/>
    </row>
    <row r="78" spans="1:10" ht="40.200000000000003" customHeight="1" x14ac:dyDescent="0.3">
      <c r="A78" s="1">
        <v>15</v>
      </c>
      <c r="B78" s="6" t="s">
        <v>129</v>
      </c>
      <c r="C78" s="1">
        <v>1</v>
      </c>
      <c r="D78" s="1" t="s">
        <v>128</v>
      </c>
      <c r="E78" s="56"/>
      <c r="F78" s="57"/>
      <c r="G78" s="51">
        <f t="shared" si="22"/>
        <v>0</v>
      </c>
      <c r="H78" s="36">
        <f t="shared" si="23"/>
        <v>0</v>
      </c>
      <c r="I78" s="37"/>
      <c r="J78" s="54" t="s">
        <v>121</v>
      </c>
    </row>
    <row r="79" spans="1:10" ht="21" customHeight="1" x14ac:dyDescent="0.3">
      <c r="A79" s="1">
        <v>16</v>
      </c>
      <c r="B79" s="6" t="s">
        <v>38</v>
      </c>
      <c r="C79" s="1">
        <v>2</v>
      </c>
      <c r="D79" s="1" t="s">
        <v>7</v>
      </c>
      <c r="E79" s="56"/>
      <c r="F79" s="57"/>
      <c r="G79" s="51">
        <f t="shared" si="22"/>
        <v>0</v>
      </c>
      <c r="H79" s="36">
        <f t="shared" si="23"/>
        <v>0</v>
      </c>
      <c r="I79" s="37"/>
      <c r="J79" s="58"/>
    </row>
    <row r="80" spans="1:10" ht="30" customHeight="1" x14ac:dyDescent="0.3">
      <c r="A80" s="1">
        <v>17</v>
      </c>
      <c r="B80" s="6" t="s">
        <v>39</v>
      </c>
      <c r="C80" s="1">
        <v>1</v>
      </c>
      <c r="D80" s="1" t="s">
        <v>7</v>
      </c>
      <c r="E80" s="56"/>
      <c r="F80" s="57"/>
      <c r="G80" s="51">
        <f>E80+E80*F80</f>
        <v>0</v>
      </c>
      <c r="H80" s="36">
        <f>C80*G80</f>
        <v>0</v>
      </c>
      <c r="I80" s="37"/>
      <c r="J80" s="58"/>
    </row>
    <row r="81" spans="1:10" ht="30" customHeight="1" x14ac:dyDescent="0.3">
      <c r="A81" s="1">
        <v>18</v>
      </c>
      <c r="B81" s="6" t="s">
        <v>40</v>
      </c>
      <c r="C81" s="1">
        <v>3</v>
      </c>
      <c r="D81" s="1" t="s">
        <v>7</v>
      </c>
      <c r="E81" s="56"/>
      <c r="F81" s="57"/>
      <c r="G81" s="51">
        <f t="shared" ref="G81:G83" si="24">E81+E81*F81</f>
        <v>0</v>
      </c>
      <c r="H81" s="36">
        <f t="shared" ref="H81:H83" si="25">C81*G81</f>
        <v>0</v>
      </c>
      <c r="I81" s="37"/>
      <c r="J81" s="54" t="s">
        <v>121</v>
      </c>
    </row>
    <row r="82" spans="1:10" ht="30" customHeight="1" x14ac:dyDescent="0.3">
      <c r="A82" s="1">
        <v>19</v>
      </c>
      <c r="B82" s="6" t="s">
        <v>41</v>
      </c>
      <c r="C82" s="1">
        <v>1</v>
      </c>
      <c r="D82" s="1" t="s">
        <v>7</v>
      </c>
      <c r="E82" s="56"/>
      <c r="F82" s="57"/>
      <c r="G82" s="51">
        <f t="shared" si="24"/>
        <v>0</v>
      </c>
      <c r="H82" s="36">
        <f t="shared" si="25"/>
        <v>0</v>
      </c>
      <c r="I82" s="38" t="s">
        <v>118</v>
      </c>
      <c r="J82" s="58"/>
    </row>
    <row r="83" spans="1:10" ht="28.2" customHeight="1" x14ac:dyDescent="0.3">
      <c r="A83" s="2">
        <v>20</v>
      </c>
      <c r="B83" s="7" t="s">
        <v>42</v>
      </c>
      <c r="C83" s="2">
        <v>1</v>
      </c>
      <c r="D83" s="2" t="s">
        <v>7</v>
      </c>
      <c r="E83" s="56"/>
      <c r="F83" s="59"/>
      <c r="G83" s="9">
        <f t="shared" si="24"/>
        <v>0</v>
      </c>
      <c r="H83" s="42">
        <f t="shared" si="25"/>
        <v>0</v>
      </c>
      <c r="I83" s="37"/>
      <c r="J83" s="58"/>
    </row>
    <row r="84" spans="1:10" ht="24.6" customHeight="1" x14ac:dyDescent="0.3">
      <c r="A84" s="78" t="s">
        <v>108</v>
      </c>
      <c r="B84" s="79"/>
      <c r="C84" s="79"/>
      <c r="D84" s="79"/>
      <c r="E84" s="79"/>
      <c r="F84" s="79"/>
      <c r="G84" s="43"/>
      <c r="H84" s="44">
        <f>SUM(H81:H83)</f>
        <v>0</v>
      </c>
      <c r="I84" s="45"/>
      <c r="J84" s="60"/>
    </row>
    <row r="85" spans="1:10" ht="14.4" customHeight="1" x14ac:dyDescent="0.3">
      <c r="A85" s="47"/>
    </row>
    <row r="86" spans="1:10" s="24" customFormat="1" ht="21.6" customHeight="1" thickBot="1" x14ac:dyDescent="0.35">
      <c r="A86" s="80" t="s">
        <v>66</v>
      </c>
      <c r="B86" s="80"/>
      <c r="C86" s="80"/>
      <c r="D86" s="80"/>
      <c r="E86" s="80"/>
      <c r="F86" s="80"/>
      <c r="G86" s="80"/>
      <c r="H86" s="80"/>
      <c r="I86" s="80"/>
      <c r="J86" s="80"/>
    </row>
    <row r="87" spans="1:10" ht="45" customHeight="1" thickBot="1" x14ac:dyDescent="0.35">
      <c r="A87" s="25" t="s">
        <v>2</v>
      </c>
      <c r="B87" s="26" t="s">
        <v>3</v>
      </c>
      <c r="C87" s="26" t="s">
        <v>4</v>
      </c>
      <c r="D87" s="27" t="s">
        <v>5</v>
      </c>
      <c r="E87" s="27" t="s">
        <v>113</v>
      </c>
      <c r="F87" s="27" t="s">
        <v>114</v>
      </c>
      <c r="G87" s="27" t="s">
        <v>115</v>
      </c>
      <c r="H87" s="27" t="s">
        <v>116</v>
      </c>
      <c r="I87" s="28" t="s">
        <v>132</v>
      </c>
      <c r="J87" s="29" t="s">
        <v>133</v>
      </c>
    </row>
    <row r="88" spans="1:10" ht="23.4" customHeight="1" x14ac:dyDescent="0.3">
      <c r="A88" s="61">
        <v>1</v>
      </c>
      <c r="B88" s="62" t="s">
        <v>43</v>
      </c>
      <c r="C88" s="30">
        <v>1</v>
      </c>
      <c r="D88" s="30" t="s">
        <v>7</v>
      </c>
      <c r="E88" s="56"/>
      <c r="F88" s="3"/>
      <c r="G88" s="32">
        <f t="shared" ref="G88:G90" si="26">E88+E88*F88</f>
        <v>0</v>
      </c>
      <c r="H88" s="33">
        <f t="shared" ref="H88:H90" si="27">C88*G88</f>
        <v>0</v>
      </c>
      <c r="I88" s="58"/>
      <c r="J88" s="58"/>
    </row>
    <row r="89" spans="1:10" ht="21" customHeight="1" x14ac:dyDescent="0.3">
      <c r="A89" s="39">
        <v>2</v>
      </c>
      <c r="B89" s="63" t="s">
        <v>44</v>
      </c>
      <c r="C89" s="1">
        <v>1</v>
      </c>
      <c r="D89" s="1" t="s">
        <v>7</v>
      </c>
      <c r="E89" s="56"/>
      <c r="F89" s="57"/>
      <c r="G89" s="51">
        <f t="shared" si="26"/>
        <v>0</v>
      </c>
      <c r="H89" s="36">
        <f t="shared" si="27"/>
        <v>0</v>
      </c>
      <c r="I89" s="58"/>
      <c r="J89" s="58"/>
    </row>
    <row r="90" spans="1:10" ht="21" customHeight="1" x14ac:dyDescent="0.3">
      <c r="A90" s="54">
        <v>3</v>
      </c>
      <c r="B90" s="64" t="s">
        <v>45</v>
      </c>
      <c r="C90" s="2">
        <v>1</v>
      </c>
      <c r="D90" s="2" t="s">
        <v>7</v>
      </c>
      <c r="E90" s="56"/>
      <c r="F90" s="59"/>
      <c r="G90" s="9">
        <f t="shared" si="26"/>
        <v>0</v>
      </c>
      <c r="H90" s="42">
        <f t="shared" si="27"/>
        <v>0</v>
      </c>
      <c r="I90" s="58"/>
      <c r="J90" s="58"/>
    </row>
    <row r="91" spans="1:10" ht="24.6" customHeight="1" x14ac:dyDescent="0.3">
      <c r="A91" s="78" t="s">
        <v>109</v>
      </c>
      <c r="B91" s="79"/>
      <c r="C91" s="79"/>
      <c r="D91" s="79"/>
      <c r="E91" s="79"/>
      <c r="F91" s="79"/>
      <c r="G91" s="43"/>
      <c r="H91" s="44">
        <f>SUM(H88:H90)</f>
        <v>0</v>
      </c>
      <c r="I91" s="45"/>
      <c r="J91" s="60"/>
    </row>
    <row r="92" spans="1:10" ht="13.2" customHeight="1" x14ac:dyDescent="0.3">
      <c r="A92" s="47"/>
    </row>
    <row r="93" spans="1:10" s="24" customFormat="1" ht="18.600000000000001" customHeight="1" thickBot="1" x14ac:dyDescent="0.35">
      <c r="A93" s="80" t="s">
        <v>64</v>
      </c>
      <c r="B93" s="80"/>
      <c r="C93" s="80"/>
      <c r="D93" s="80"/>
      <c r="E93" s="80"/>
      <c r="F93" s="80"/>
      <c r="G93" s="80"/>
      <c r="H93" s="80"/>
      <c r="I93" s="80"/>
      <c r="J93" s="80"/>
    </row>
    <row r="94" spans="1:10" ht="45" customHeight="1" thickBot="1" x14ac:dyDescent="0.35">
      <c r="A94" s="25" t="s">
        <v>2</v>
      </c>
      <c r="B94" s="26" t="s">
        <v>3</v>
      </c>
      <c r="C94" s="26" t="s">
        <v>4</v>
      </c>
      <c r="D94" s="27" t="s">
        <v>5</v>
      </c>
      <c r="E94" s="27" t="s">
        <v>113</v>
      </c>
      <c r="F94" s="27" t="s">
        <v>114</v>
      </c>
      <c r="G94" s="27" t="s">
        <v>115</v>
      </c>
      <c r="H94" s="27" t="s">
        <v>116</v>
      </c>
      <c r="I94" s="28" t="s">
        <v>132</v>
      </c>
      <c r="J94" s="29" t="s">
        <v>133</v>
      </c>
    </row>
    <row r="95" spans="1:10" ht="39" customHeight="1" x14ac:dyDescent="0.3">
      <c r="A95" s="30">
        <v>1</v>
      </c>
      <c r="B95" s="31" t="s">
        <v>46</v>
      </c>
      <c r="C95" s="30">
        <v>1</v>
      </c>
      <c r="D95" s="30" t="s">
        <v>24</v>
      </c>
      <c r="E95" s="56"/>
      <c r="F95" s="3"/>
      <c r="G95" s="32">
        <f t="shared" ref="G95:G100" si="28">E95+E95*F95</f>
        <v>0</v>
      </c>
      <c r="H95" s="33">
        <f t="shared" ref="H95:H100" si="29">C95*G95</f>
        <v>0</v>
      </c>
      <c r="I95" s="37"/>
      <c r="J95" s="37"/>
    </row>
    <row r="96" spans="1:10" ht="30" customHeight="1" x14ac:dyDescent="0.3">
      <c r="A96" s="1">
        <v>2</v>
      </c>
      <c r="B96" s="6" t="s">
        <v>149</v>
      </c>
      <c r="C96" s="1">
        <v>10</v>
      </c>
      <c r="D96" s="1" t="s">
        <v>7</v>
      </c>
      <c r="E96" s="56"/>
      <c r="F96" s="57"/>
      <c r="G96" s="51">
        <f t="shared" si="28"/>
        <v>0</v>
      </c>
      <c r="H96" s="36">
        <f t="shared" si="29"/>
        <v>0</v>
      </c>
      <c r="I96" s="37"/>
      <c r="J96" s="37"/>
    </row>
    <row r="97" spans="1:10" ht="21" customHeight="1" x14ac:dyDescent="0.3">
      <c r="A97" s="1">
        <v>3</v>
      </c>
      <c r="B97" s="6" t="s">
        <v>47</v>
      </c>
      <c r="C97" s="1">
        <v>3</v>
      </c>
      <c r="D97" s="1" t="s">
        <v>7</v>
      </c>
      <c r="E97" s="56"/>
      <c r="F97" s="57"/>
      <c r="G97" s="51">
        <f t="shared" si="28"/>
        <v>0</v>
      </c>
      <c r="H97" s="36">
        <f t="shared" si="29"/>
        <v>0</v>
      </c>
      <c r="I97" s="37"/>
      <c r="J97" s="37"/>
    </row>
    <row r="98" spans="1:10" ht="21" customHeight="1" x14ac:dyDescent="0.3">
      <c r="A98" s="1">
        <v>4</v>
      </c>
      <c r="B98" s="6" t="s">
        <v>48</v>
      </c>
      <c r="C98" s="1">
        <v>3</v>
      </c>
      <c r="D98" s="1" t="s">
        <v>7</v>
      </c>
      <c r="E98" s="56"/>
      <c r="F98" s="57"/>
      <c r="G98" s="51">
        <f t="shared" si="28"/>
        <v>0</v>
      </c>
      <c r="H98" s="36">
        <f t="shared" si="29"/>
        <v>0</v>
      </c>
      <c r="I98" s="37"/>
      <c r="J98" s="37"/>
    </row>
    <row r="99" spans="1:10" ht="21" customHeight="1" x14ac:dyDescent="0.3">
      <c r="A99" s="1">
        <v>5</v>
      </c>
      <c r="B99" s="6" t="s">
        <v>49</v>
      </c>
      <c r="C99" s="1">
        <v>15</v>
      </c>
      <c r="D99" s="1" t="s">
        <v>7</v>
      </c>
      <c r="E99" s="56"/>
      <c r="F99" s="57"/>
      <c r="G99" s="51">
        <f t="shared" si="28"/>
        <v>0</v>
      </c>
      <c r="H99" s="36">
        <f t="shared" si="29"/>
        <v>0</v>
      </c>
      <c r="I99" s="37"/>
      <c r="J99" s="37"/>
    </row>
    <row r="100" spans="1:10" ht="21" customHeight="1" x14ac:dyDescent="0.3">
      <c r="A100" s="2">
        <v>6</v>
      </c>
      <c r="B100" s="7" t="s">
        <v>50</v>
      </c>
      <c r="C100" s="2">
        <v>22</v>
      </c>
      <c r="D100" s="2" t="s">
        <v>7</v>
      </c>
      <c r="E100" s="56"/>
      <c r="F100" s="59"/>
      <c r="G100" s="9">
        <f t="shared" si="28"/>
        <v>0</v>
      </c>
      <c r="H100" s="42">
        <f t="shared" si="29"/>
        <v>0</v>
      </c>
      <c r="I100" s="37"/>
      <c r="J100" s="37"/>
    </row>
    <row r="101" spans="1:10" ht="22.2" customHeight="1" x14ac:dyDescent="0.3">
      <c r="A101" s="78" t="s">
        <v>110</v>
      </c>
      <c r="B101" s="79"/>
      <c r="C101" s="79"/>
      <c r="D101" s="79"/>
      <c r="E101" s="79"/>
      <c r="F101" s="79"/>
      <c r="G101" s="43"/>
      <c r="H101" s="65">
        <f>SUM(H95:H100)</f>
        <v>0</v>
      </c>
      <c r="I101" s="66"/>
      <c r="J101" s="60"/>
    </row>
    <row r="102" spans="1:10" ht="18" customHeight="1" x14ac:dyDescent="0.3">
      <c r="A102" s="47"/>
    </row>
    <row r="103" spans="1:10" s="24" customFormat="1" ht="19.2" customHeight="1" thickBot="1" x14ac:dyDescent="0.35">
      <c r="A103" s="80" t="s">
        <v>58</v>
      </c>
      <c r="B103" s="80"/>
      <c r="C103" s="80"/>
      <c r="D103" s="80"/>
      <c r="E103" s="80"/>
      <c r="F103" s="80"/>
      <c r="G103" s="80"/>
      <c r="H103" s="80"/>
      <c r="I103" s="80"/>
      <c r="J103" s="80"/>
    </row>
    <row r="104" spans="1:10" ht="45" customHeight="1" thickBot="1" x14ac:dyDescent="0.35">
      <c r="A104" s="25" t="s">
        <v>2</v>
      </c>
      <c r="B104" s="26" t="s">
        <v>3</v>
      </c>
      <c r="C104" s="26" t="s">
        <v>4</v>
      </c>
      <c r="D104" s="27" t="s">
        <v>5</v>
      </c>
      <c r="E104" s="27" t="s">
        <v>113</v>
      </c>
      <c r="F104" s="27" t="s">
        <v>114</v>
      </c>
      <c r="G104" s="27" t="s">
        <v>115</v>
      </c>
      <c r="H104" s="27" t="s">
        <v>116</v>
      </c>
      <c r="I104" s="28" t="s">
        <v>132</v>
      </c>
      <c r="J104" s="29" t="s">
        <v>133</v>
      </c>
    </row>
    <row r="105" spans="1:10" ht="28.8" customHeight="1" x14ac:dyDescent="0.3">
      <c r="A105" s="30">
        <v>1</v>
      </c>
      <c r="B105" s="31" t="s">
        <v>148</v>
      </c>
      <c r="C105" s="30">
        <v>1</v>
      </c>
      <c r="D105" s="30" t="s">
        <v>24</v>
      </c>
      <c r="E105" s="56"/>
      <c r="F105" s="3"/>
      <c r="G105" s="32">
        <f t="shared" ref="G105:G110" si="30">E105+E105*F105</f>
        <v>0</v>
      </c>
      <c r="H105" s="33">
        <f t="shared" ref="H105:H110" si="31">C105*G105</f>
        <v>0</v>
      </c>
      <c r="I105" s="37"/>
      <c r="J105" s="54" t="s">
        <v>121</v>
      </c>
    </row>
    <row r="106" spans="1:10" ht="27.6" customHeight="1" x14ac:dyDescent="0.3">
      <c r="A106" s="1">
        <v>2</v>
      </c>
      <c r="B106" s="6" t="s">
        <v>125</v>
      </c>
      <c r="C106" s="1">
        <v>1</v>
      </c>
      <c r="D106" s="1" t="s">
        <v>24</v>
      </c>
      <c r="E106" s="56"/>
      <c r="F106" s="57"/>
      <c r="G106" s="51">
        <f t="shared" si="30"/>
        <v>0</v>
      </c>
      <c r="H106" s="36">
        <f t="shared" si="31"/>
        <v>0</v>
      </c>
      <c r="I106" s="37"/>
      <c r="J106" s="54" t="s">
        <v>121</v>
      </c>
    </row>
    <row r="107" spans="1:10" ht="23.4" customHeight="1" x14ac:dyDescent="0.3">
      <c r="A107" s="1">
        <v>3</v>
      </c>
      <c r="B107" s="6" t="s">
        <v>51</v>
      </c>
      <c r="C107" s="1">
        <v>2</v>
      </c>
      <c r="D107" s="1" t="s">
        <v>7</v>
      </c>
      <c r="E107" s="56"/>
      <c r="F107" s="57"/>
      <c r="G107" s="51">
        <f t="shared" si="30"/>
        <v>0</v>
      </c>
      <c r="H107" s="36">
        <f t="shared" si="31"/>
        <v>0</v>
      </c>
      <c r="I107" s="37"/>
      <c r="J107" s="37"/>
    </row>
    <row r="108" spans="1:10" ht="21" customHeight="1" x14ac:dyDescent="0.3">
      <c r="A108" s="1">
        <v>4</v>
      </c>
      <c r="B108" s="6" t="s">
        <v>52</v>
      </c>
      <c r="C108" s="1">
        <v>1</v>
      </c>
      <c r="D108" s="1" t="s">
        <v>7</v>
      </c>
      <c r="E108" s="56"/>
      <c r="F108" s="57"/>
      <c r="G108" s="51">
        <f t="shared" si="30"/>
        <v>0</v>
      </c>
      <c r="H108" s="36">
        <f t="shared" si="31"/>
        <v>0</v>
      </c>
      <c r="I108" s="54" t="s">
        <v>120</v>
      </c>
      <c r="J108" s="37"/>
    </row>
    <row r="109" spans="1:10" ht="26.4" customHeight="1" x14ac:dyDescent="0.3">
      <c r="A109" s="1">
        <v>5</v>
      </c>
      <c r="B109" s="6" t="s">
        <v>126</v>
      </c>
      <c r="C109" s="1">
        <v>1</v>
      </c>
      <c r="D109" s="1" t="s">
        <v>24</v>
      </c>
      <c r="E109" s="56"/>
      <c r="F109" s="57"/>
      <c r="G109" s="51">
        <f t="shared" si="30"/>
        <v>0</v>
      </c>
      <c r="H109" s="36">
        <f t="shared" si="31"/>
        <v>0</v>
      </c>
      <c r="I109" s="37"/>
      <c r="J109" s="54" t="s">
        <v>121</v>
      </c>
    </row>
    <row r="110" spans="1:10" ht="27.6" customHeight="1" x14ac:dyDescent="0.3">
      <c r="A110" s="2">
        <v>6</v>
      </c>
      <c r="B110" s="7" t="s">
        <v>127</v>
      </c>
      <c r="C110" s="2">
        <v>1</v>
      </c>
      <c r="D110" s="2" t="s">
        <v>24</v>
      </c>
      <c r="E110" s="56"/>
      <c r="F110" s="59"/>
      <c r="G110" s="9">
        <f t="shared" si="30"/>
        <v>0</v>
      </c>
      <c r="H110" s="42">
        <f t="shared" si="31"/>
        <v>0</v>
      </c>
      <c r="I110" s="37"/>
      <c r="J110" s="54" t="s">
        <v>121</v>
      </c>
    </row>
    <row r="111" spans="1:10" ht="22.2" customHeight="1" x14ac:dyDescent="0.3">
      <c r="A111" s="78" t="s">
        <v>111</v>
      </c>
      <c r="B111" s="79"/>
      <c r="C111" s="79"/>
      <c r="D111" s="79"/>
      <c r="E111" s="79"/>
      <c r="F111" s="79"/>
      <c r="G111" s="43"/>
      <c r="H111" s="44">
        <f>SUM(H105:H110)</f>
        <v>0</v>
      </c>
      <c r="I111" s="45"/>
      <c r="J111" s="60"/>
    </row>
    <row r="112" spans="1:10" ht="13.2" customHeight="1" x14ac:dyDescent="0.3">
      <c r="A112" s="86"/>
      <c r="B112" s="87"/>
      <c r="C112" s="87"/>
      <c r="D112" s="87"/>
      <c r="E112" s="87"/>
      <c r="F112" s="87"/>
      <c r="G112" s="87"/>
      <c r="H112" s="87"/>
      <c r="I112" s="87"/>
      <c r="J112" s="87"/>
    </row>
    <row r="113" spans="1:10" s="24" customFormat="1" ht="17.399999999999999" customHeight="1" thickBot="1" x14ac:dyDescent="0.35">
      <c r="A113" s="80" t="s">
        <v>100</v>
      </c>
      <c r="B113" s="80"/>
      <c r="C113" s="80"/>
      <c r="D113" s="80"/>
      <c r="E113" s="80"/>
      <c r="F113" s="80"/>
      <c r="G113" s="80"/>
      <c r="H113" s="80"/>
      <c r="I113" s="80"/>
      <c r="J113" s="80"/>
    </row>
    <row r="114" spans="1:10" ht="45" customHeight="1" thickBot="1" x14ac:dyDescent="0.35">
      <c r="A114" s="25" t="s">
        <v>2</v>
      </c>
      <c r="B114" s="26" t="s">
        <v>3</v>
      </c>
      <c r="C114" s="26" t="s">
        <v>4</v>
      </c>
      <c r="D114" s="27" t="s">
        <v>5</v>
      </c>
      <c r="E114" s="27" t="s">
        <v>113</v>
      </c>
      <c r="F114" s="27" t="s">
        <v>114</v>
      </c>
      <c r="G114" s="27" t="s">
        <v>115</v>
      </c>
      <c r="H114" s="27" t="s">
        <v>116</v>
      </c>
      <c r="I114" s="28" t="s">
        <v>132</v>
      </c>
      <c r="J114" s="29" t="s">
        <v>133</v>
      </c>
    </row>
    <row r="115" spans="1:10" ht="21" customHeight="1" x14ac:dyDescent="0.3">
      <c r="A115" s="30">
        <v>1</v>
      </c>
      <c r="B115" s="67" t="s">
        <v>67</v>
      </c>
      <c r="C115" s="30">
        <v>1</v>
      </c>
      <c r="D115" s="30" t="s">
        <v>24</v>
      </c>
      <c r="E115" s="56"/>
      <c r="F115" s="3"/>
      <c r="G115" s="32">
        <f t="shared" ref="G115:G148" si="32">E115+E115*F115</f>
        <v>0</v>
      </c>
      <c r="H115" s="33">
        <f t="shared" ref="H115:H148" si="33">C115*G115</f>
        <v>0</v>
      </c>
      <c r="I115" s="37"/>
      <c r="J115" s="61" t="s">
        <v>118</v>
      </c>
    </row>
    <row r="116" spans="1:10" ht="21" customHeight="1" x14ac:dyDescent="0.3">
      <c r="A116" s="1">
        <v>2</v>
      </c>
      <c r="B116" s="68" t="s">
        <v>68</v>
      </c>
      <c r="C116" s="1">
        <v>2</v>
      </c>
      <c r="D116" s="1" t="s">
        <v>24</v>
      </c>
      <c r="E116" s="56"/>
      <c r="F116" s="57"/>
      <c r="G116" s="51">
        <f t="shared" si="32"/>
        <v>0</v>
      </c>
      <c r="H116" s="36">
        <f t="shared" si="33"/>
        <v>0</v>
      </c>
      <c r="I116" s="37"/>
      <c r="J116" s="61" t="s">
        <v>118</v>
      </c>
    </row>
    <row r="117" spans="1:10" ht="21" customHeight="1" x14ac:dyDescent="0.3">
      <c r="A117" s="1">
        <v>3</v>
      </c>
      <c r="B117" s="68" t="s">
        <v>69</v>
      </c>
      <c r="C117" s="1">
        <v>5</v>
      </c>
      <c r="D117" s="1" t="s">
        <v>24</v>
      </c>
      <c r="E117" s="56"/>
      <c r="F117" s="57"/>
      <c r="G117" s="51">
        <f t="shared" si="32"/>
        <v>0</v>
      </c>
      <c r="H117" s="36">
        <f t="shared" si="33"/>
        <v>0</v>
      </c>
      <c r="I117" s="37"/>
      <c r="J117" s="61" t="s">
        <v>118</v>
      </c>
    </row>
    <row r="118" spans="1:10" ht="21" customHeight="1" x14ac:dyDescent="0.3">
      <c r="A118" s="1">
        <v>4</v>
      </c>
      <c r="B118" s="68" t="s">
        <v>70</v>
      </c>
      <c r="C118" s="1">
        <v>5</v>
      </c>
      <c r="D118" s="1" t="s">
        <v>24</v>
      </c>
      <c r="E118" s="56"/>
      <c r="F118" s="57"/>
      <c r="G118" s="51">
        <f t="shared" si="32"/>
        <v>0</v>
      </c>
      <c r="H118" s="36">
        <f t="shared" si="33"/>
        <v>0</v>
      </c>
      <c r="I118" s="37"/>
      <c r="J118" s="61" t="s">
        <v>118</v>
      </c>
    </row>
    <row r="119" spans="1:10" ht="21" customHeight="1" x14ac:dyDescent="0.3">
      <c r="A119" s="1">
        <v>5</v>
      </c>
      <c r="B119" s="68" t="s">
        <v>71</v>
      </c>
      <c r="C119" s="1">
        <v>10</v>
      </c>
      <c r="D119" s="1" t="s">
        <v>24</v>
      </c>
      <c r="E119" s="56"/>
      <c r="F119" s="57"/>
      <c r="G119" s="51">
        <f t="shared" si="32"/>
        <v>0</v>
      </c>
      <c r="H119" s="36">
        <f t="shared" si="33"/>
        <v>0</v>
      </c>
      <c r="I119" s="37"/>
      <c r="J119" s="61" t="s">
        <v>118</v>
      </c>
    </row>
    <row r="120" spans="1:10" ht="21" customHeight="1" x14ac:dyDescent="0.3">
      <c r="A120" s="1">
        <v>6</v>
      </c>
      <c r="B120" s="68" t="s">
        <v>72</v>
      </c>
      <c r="C120" s="1">
        <v>2</v>
      </c>
      <c r="D120" s="1" t="s">
        <v>24</v>
      </c>
      <c r="E120" s="56"/>
      <c r="F120" s="57"/>
      <c r="G120" s="51">
        <f t="shared" si="32"/>
        <v>0</v>
      </c>
      <c r="H120" s="36">
        <f t="shared" si="33"/>
        <v>0</v>
      </c>
      <c r="I120" s="37"/>
      <c r="J120" s="61" t="s">
        <v>118</v>
      </c>
    </row>
    <row r="121" spans="1:10" ht="21" customHeight="1" x14ac:dyDescent="0.3">
      <c r="A121" s="1">
        <v>7</v>
      </c>
      <c r="B121" s="68" t="s">
        <v>73</v>
      </c>
      <c r="C121" s="1">
        <v>2</v>
      </c>
      <c r="D121" s="1" t="s">
        <v>24</v>
      </c>
      <c r="E121" s="56"/>
      <c r="F121" s="57"/>
      <c r="G121" s="51">
        <f t="shared" si="32"/>
        <v>0</v>
      </c>
      <c r="H121" s="36">
        <f t="shared" si="33"/>
        <v>0</v>
      </c>
      <c r="I121" s="37"/>
      <c r="J121" s="61" t="s">
        <v>118</v>
      </c>
    </row>
    <row r="122" spans="1:10" ht="21" customHeight="1" x14ac:dyDescent="0.3">
      <c r="A122" s="1">
        <v>8</v>
      </c>
      <c r="B122" s="68" t="s">
        <v>74</v>
      </c>
      <c r="C122" s="1">
        <v>2</v>
      </c>
      <c r="D122" s="1" t="s">
        <v>24</v>
      </c>
      <c r="E122" s="56"/>
      <c r="F122" s="57"/>
      <c r="G122" s="51">
        <f t="shared" si="32"/>
        <v>0</v>
      </c>
      <c r="H122" s="36">
        <f t="shared" si="33"/>
        <v>0</v>
      </c>
      <c r="I122" s="37"/>
      <c r="J122" s="61" t="s">
        <v>118</v>
      </c>
    </row>
    <row r="123" spans="1:10" ht="21" customHeight="1" x14ac:dyDescent="0.3">
      <c r="A123" s="1">
        <v>9</v>
      </c>
      <c r="B123" s="68" t="s">
        <v>75</v>
      </c>
      <c r="C123" s="1">
        <v>5</v>
      </c>
      <c r="D123" s="1" t="s">
        <v>24</v>
      </c>
      <c r="E123" s="56"/>
      <c r="F123" s="57"/>
      <c r="G123" s="51">
        <f t="shared" si="32"/>
        <v>0</v>
      </c>
      <c r="H123" s="36">
        <f t="shared" si="33"/>
        <v>0</v>
      </c>
      <c r="I123" s="37"/>
      <c r="J123" s="61" t="s">
        <v>118</v>
      </c>
    </row>
    <row r="124" spans="1:10" ht="21" customHeight="1" x14ac:dyDescent="0.3">
      <c r="A124" s="1">
        <v>10</v>
      </c>
      <c r="B124" s="68" t="s">
        <v>76</v>
      </c>
      <c r="C124" s="1">
        <v>5</v>
      </c>
      <c r="D124" s="1" t="s">
        <v>24</v>
      </c>
      <c r="E124" s="56"/>
      <c r="F124" s="57"/>
      <c r="G124" s="51">
        <f t="shared" si="32"/>
        <v>0</v>
      </c>
      <c r="H124" s="36">
        <f t="shared" si="33"/>
        <v>0</v>
      </c>
      <c r="I124" s="37"/>
      <c r="J124" s="61" t="s">
        <v>118</v>
      </c>
    </row>
    <row r="125" spans="1:10" ht="21" customHeight="1" x14ac:dyDescent="0.3">
      <c r="A125" s="1">
        <v>11</v>
      </c>
      <c r="B125" s="68" t="s">
        <v>77</v>
      </c>
      <c r="C125" s="1">
        <v>5</v>
      </c>
      <c r="D125" s="1" t="s">
        <v>24</v>
      </c>
      <c r="E125" s="56"/>
      <c r="F125" s="57"/>
      <c r="G125" s="51">
        <f t="shared" si="32"/>
        <v>0</v>
      </c>
      <c r="H125" s="36">
        <f t="shared" si="33"/>
        <v>0</v>
      </c>
      <c r="I125" s="37"/>
      <c r="J125" s="61" t="s">
        <v>118</v>
      </c>
    </row>
    <row r="126" spans="1:10" ht="21" customHeight="1" x14ac:dyDescent="0.3">
      <c r="A126" s="1">
        <v>12</v>
      </c>
      <c r="B126" s="68" t="s">
        <v>78</v>
      </c>
      <c r="C126" s="1">
        <v>1</v>
      </c>
      <c r="D126" s="1" t="s">
        <v>24</v>
      </c>
      <c r="E126" s="56"/>
      <c r="F126" s="57"/>
      <c r="G126" s="51">
        <f t="shared" si="32"/>
        <v>0</v>
      </c>
      <c r="H126" s="36">
        <f t="shared" si="33"/>
        <v>0</v>
      </c>
      <c r="I126" s="37"/>
      <c r="J126" s="61" t="s">
        <v>118</v>
      </c>
    </row>
    <row r="127" spans="1:10" ht="21" customHeight="1" x14ac:dyDescent="0.3">
      <c r="A127" s="1">
        <v>13</v>
      </c>
      <c r="B127" s="68" t="s">
        <v>79</v>
      </c>
      <c r="C127" s="1">
        <v>1</v>
      </c>
      <c r="D127" s="1" t="s">
        <v>24</v>
      </c>
      <c r="E127" s="56"/>
      <c r="F127" s="57"/>
      <c r="G127" s="51">
        <f t="shared" si="32"/>
        <v>0</v>
      </c>
      <c r="H127" s="36">
        <f t="shared" si="33"/>
        <v>0</v>
      </c>
      <c r="I127" s="37"/>
      <c r="J127" s="61" t="s">
        <v>118</v>
      </c>
    </row>
    <row r="128" spans="1:10" ht="21" customHeight="1" x14ac:dyDescent="0.3">
      <c r="A128" s="1">
        <v>14</v>
      </c>
      <c r="B128" s="68" t="s">
        <v>80</v>
      </c>
      <c r="C128" s="1">
        <v>1</v>
      </c>
      <c r="D128" s="1" t="s">
        <v>24</v>
      </c>
      <c r="E128" s="56"/>
      <c r="F128" s="57"/>
      <c r="G128" s="51">
        <f t="shared" si="32"/>
        <v>0</v>
      </c>
      <c r="H128" s="36">
        <f t="shared" si="33"/>
        <v>0</v>
      </c>
      <c r="I128" s="37"/>
      <c r="J128" s="61" t="s">
        <v>118</v>
      </c>
    </row>
    <row r="129" spans="1:10" ht="30" customHeight="1" x14ac:dyDescent="0.3">
      <c r="A129" s="1">
        <v>15</v>
      </c>
      <c r="B129" s="68" t="s">
        <v>94</v>
      </c>
      <c r="C129" s="1">
        <v>3</v>
      </c>
      <c r="D129" s="1" t="s">
        <v>24</v>
      </c>
      <c r="E129" s="56"/>
      <c r="F129" s="57"/>
      <c r="G129" s="51">
        <f t="shared" si="32"/>
        <v>0</v>
      </c>
      <c r="H129" s="36">
        <f t="shared" si="33"/>
        <v>0</v>
      </c>
      <c r="I129" s="37"/>
      <c r="J129" s="61" t="s">
        <v>118</v>
      </c>
    </row>
    <row r="130" spans="1:10" ht="30" customHeight="1" x14ac:dyDescent="0.3">
      <c r="A130" s="1">
        <v>16</v>
      </c>
      <c r="B130" s="68" t="s">
        <v>96</v>
      </c>
      <c r="C130" s="1">
        <v>1</v>
      </c>
      <c r="D130" s="1" t="s">
        <v>24</v>
      </c>
      <c r="E130" s="56"/>
      <c r="F130" s="57"/>
      <c r="G130" s="51">
        <f t="shared" si="32"/>
        <v>0</v>
      </c>
      <c r="H130" s="36">
        <f t="shared" si="33"/>
        <v>0</v>
      </c>
      <c r="I130" s="37"/>
      <c r="J130" s="61" t="s">
        <v>118</v>
      </c>
    </row>
    <row r="131" spans="1:10" ht="30" customHeight="1" x14ac:dyDescent="0.3">
      <c r="A131" s="1">
        <v>17</v>
      </c>
      <c r="B131" s="68" t="s">
        <v>81</v>
      </c>
      <c r="C131" s="1">
        <v>1</v>
      </c>
      <c r="D131" s="1" t="s">
        <v>24</v>
      </c>
      <c r="E131" s="56"/>
      <c r="F131" s="57"/>
      <c r="G131" s="51">
        <f t="shared" si="32"/>
        <v>0</v>
      </c>
      <c r="H131" s="36">
        <f t="shared" si="33"/>
        <v>0</v>
      </c>
      <c r="I131" s="37"/>
      <c r="J131" s="61" t="s">
        <v>118</v>
      </c>
    </row>
    <row r="132" spans="1:10" ht="21" customHeight="1" x14ac:dyDescent="0.3">
      <c r="A132" s="1">
        <v>18</v>
      </c>
      <c r="B132" s="68" t="s">
        <v>82</v>
      </c>
      <c r="C132" s="1">
        <v>3</v>
      </c>
      <c r="D132" s="1" t="s">
        <v>7</v>
      </c>
      <c r="E132" s="56"/>
      <c r="F132" s="57"/>
      <c r="G132" s="51">
        <f t="shared" si="32"/>
        <v>0</v>
      </c>
      <c r="H132" s="36">
        <f t="shared" si="33"/>
        <v>0</v>
      </c>
      <c r="I132" s="37"/>
      <c r="J132" s="61" t="s">
        <v>118</v>
      </c>
    </row>
    <row r="133" spans="1:10" ht="21" customHeight="1" x14ac:dyDescent="0.3">
      <c r="A133" s="1">
        <v>19</v>
      </c>
      <c r="B133" s="68" t="s">
        <v>83</v>
      </c>
      <c r="C133" s="1">
        <v>2</v>
      </c>
      <c r="D133" s="1" t="s">
        <v>24</v>
      </c>
      <c r="E133" s="56"/>
      <c r="F133" s="57"/>
      <c r="G133" s="51">
        <f t="shared" si="32"/>
        <v>0</v>
      </c>
      <c r="H133" s="36">
        <f t="shared" si="33"/>
        <v>0</v>
      </c>
      <c r="I133" s="37"/>
      <c r="J133" s="61" t="s">
        <v>118</v>
      </c>
    </row>
    <row r="134" spans="1:10" ht="21" customHeight="1" x14ac:dyDescent="0.3">
      <c r="A134" s="1">
        <v>20</v>
      </c>
      <c r="B134" s="68" t="s">
        <v>84</v>
      </c>
      <c r="C134" s="1">
        <v>10</v>
      </c>
      <c r="D134" s="1" t="s">
        <v>7</v>
      </c>
      <c r="E134" s="56"/>
      <c r="F134" s="57"/>
      <c r="G134" s="51">
        <f t="shared" si="32"/>
        <v>0</v>
      </c>
      <c r="H134" s="36">
        <f t="shared" si="33"/>
        <v>0</v>
      </c>
      <c r="I134" s="37"/>
      <c r="J134" s="61" t="s">
        <v>118</v>
      </c>
    </row>
    <row r="135" spans="1:10" ht="21" customHeight="1" x14ac:dyDescent="0.3">
      <c r="A135" s="1">
        <v>21</v>
      </c>
      <c r="B135" s="68" t="s">
        <v>85</v>
      </c>
      <c r="C135" s="1">
        <v>6</v>
      </c>
      <c r="D135" s="1" t="s">
        <v>7</v>
      </c>
      <c r="E135" s="56"/>
      <c r="F135" s="57"/>
      <c r="G135" s="51">
        <f t="shared" si="32"/>
        <v>0</v>
      </c>
      <c r="H135" s="36">
        <f t="shared" si="33"/>
        <v>0</v>
      </c>
      <c r="I135" s="37"/>
      <c r="J135" s="61" t="s">
        <v>118</v>
      </c>
    </row>
    <row r="136" spans="1:10" ht="30" customHeight="1" x14ac:dyDescent="0.3">
      <c r="A136" s="1">
        <v>22</v>
      </c>
      <c r="B136" s="68" t="s">
        <v>86</v>
      </c>
      <c r="C136" s="1">
        <v>1</v>
      </c>
      <c r="D136" s="1" t="s">
        <v>7</v>
      </c>
      <c r="E136" s="56"/>
      <c r="F136" s="57"/>
      <c r="G136" s="51">
        <f t="shared" si="32"/>
        <v>0</v>
      </c>
      <c r="H136" s="36">
        <f t="shared" si="33"/>
        <v>0</v>
      </c>
      <c r="I136" s="37"/>
      <c r="J136" s="61" t="s">
        <v>118</v>
      </c>
    </row>
    <row r="137" spans="1:10" ht="30" customHeight="1" x14ac:dyDescent="0.3">
      <c r="A137" s="1">
        <v>23</v>
      </c>
      <c r="B137" s="68" t="s">
        <v>87</v>
      </c>
      <c r="C137" s="1">
        <v>2</v>
      </c>
      <c r="D137" s="1" t="s">
        <v>7</v>
      </c>
      <c r="E137" s="56"/>
      <c r="F137" s="57"/>
      <c r="G137" s="51">
        <f t="shared" si="32"/>
        <v>0</v>
      </c>
      <c r="H137" s="36">
        <f t="shared" si="33"/>
        <v>0</v>
      </c>
      <c r="I137" s="37"/>
      <c r="J137" s="61" t="s">
        <v>118</v>
      </c>
    </row>
    <row r="138" spans="1:10" ht="21" customHeight="1" x14ac:dyDescent="0.3">
      <c r="A138" s="1">
        <v>24</v>
      </c>
      <c r="B138" s="68" t="s">
        <v>88</v>
      </c>
      <c r="C138" s="1">
        <v>2</v>
      </c>
      <c r="D138" s="1" t="s">
        <v>7</v>
      </c>
      <c r="E138" s="56"/>
      <c r="F138" s="57"/>
      <c r="G138" s="51">
        <f t="shared" si="32"/>
        <v>0</v>
      </c>
      <c r="H138" s="36">
        <f t="shared" si="33"/>
        <v>0</v>
      </c>
      <c r="I138" s="37"/>
      <c r="J138" s="61" t="s">
        <v>118</v>
      </c>
    </row>
    <row r="139" spans="1:10" ht="21" customHeight="1" x14ac:dyDescent="0.3">
      <c r="A139" s="1">
        <v>25</v>
      </c>
      <c r="B139" s="68" t="s">
        <v>97</v>
      </c>
      <c r="C139" s="1">
        <v>3</v>
      </c>
      <c r="D139" s="1" t="s">
        <v>24</v>
      </c>
      <c r="E139" s="56"/>
      <c r="F139" s="57"/>
      <c r="G139" s="51">
        <f t="shared" si="32"/>
        <v>0</v>
      </c>
      <c r="H139" s="36">
        <f t="shared" si="33"/>
        <v>0</v>
      </c>
      <c r="I139" s="37"/>
      <c r="J139" s="61" t="s">
        <v>118</v>
      </c>
    </row>
    <row r="140" spans="1:10" ht="21" customHeight="1" x14ac:dyDescent="0.3">
      <c r="A140" s="1">
        <v>26</v>
      </c>
      <c r="B140" s="68" t="s">
        <v>98</v>
      </c>
      <c r="C140" s="1">
        <v>4</v>
      </c>
      <c r="D140" s="1" t="s">
        <v>24</v>
      </c>
      <c r="E140" s="56"/>
      <c r="F140" s="57"/>
      <c r="G140" s="51">
        <f t="shared" si="32"/>
        <v>0</v>
      </c>
      <c r="H140" s="36">
        <f t="shared" si="33"/>
        <v>0</v>
      </c>
      <c r="I140" s="37"/>
      <c r="J140" s="61" t="s">
        <v>118</v>
      </c>
    </row>
    <row r="141" spans="1:10" ht="30" customHeight="1" x14ac:dyDescent="0.3">
      <c r="A141" s="1">
        <v>27</v>
      </c>
      <c r="B141" s="69" t="s">
        <v>89</v>
      </c>
      <c r="C141" s="1">
        <v>2</v>
      </c>
      <c r="D141" s="1" t="s">
        <v>24</v>
      </c>
      <c r="E141" s="56"/>
      <c r="F141" s="57"/>
      <c r="G141" s="51">
        <f t="shared" si="32"/>
        <v>0</v>
      </c>
      <c r="H141" s="36">
        <f t="shared" si="33"/>
        <v>0</v>
      </c>
      <c r="I141" s="37"/>
      <c r="J141" s="61" t="s">
        <v>118</v>
      </c>
    </row>
    <row r="142" spans="1:10" ht="21" customHeight="1" x14ac:dyDescent="0.3">
      <c r="A142" s="1">
        <v>28</v>
      </c>
      <c r="B142" s="68" t="s">
        <v>90</v>
      </c>
      <c r="C142" s="1">
        <v>3</v>
      </c>
      <c r="D142" s="1" t="s">
        <v>7</v>
      </c>
      <c r="E142" s="56"/>
      <c r="F142" s="57"/>
      <c r="G142" s="51">
        <f t="shared" si="32"/>
        <v>0</v>
      </c>
      <c r="H142" s="36">
        <f t="shared" si="33"/>
        <v>0</v>
      </c>
      <c r="I142" s="37"/>
      <c r="J142" s="61" t="s">
        <v>118</v>
      </c>
    </row>
    <row r="143" spans="1:10" ht="21" customHeight="1" x14ac:dyDescent="0.3">
      <c r="A143" s="1">
        <v>30</v>
      </c>
      <c r="B143" s="68" t="s">
        <v>93</v>
      </c>
      <c r="C143" s="1">
        <v>5</v>
      </c>
      <c r="D143" s="1" t="s">
        <v>24</v>
      </c>
      <c r="E143" s="56"/>
      <c r="F143" s="57"/>
      <c r="G143" s="51">
        <f t="shared" si="32"/>
        <v>0</v>
      </c>
      <c r="H143" s="36">
        <f t="shared" si="33"/>
        <v>0</v>
      </c>
      <c r="I143" s="37"/>
      <c r="J143" s="61" t="s">
        <v>118</v>
      </c>
    </row>
    <row r="144" spans="1:10" ht="21" customHeight="1" x14ac:dyDescent="0.3">
      <c r="A144" s="1">
        <v>31</v>
      </c>
      <c r="B144" s="68" t="s">
        <v>91</v>
      </c>
      <c r="C144" s="1">
        <v>3</v>
      </c>
      <c r="D144" s="1" t="s">
        <v>128</v>
      </c>
      <c r="E144" s="56"/>
      <c r="F144" s="57"/>
      <c r="G144" s="51">
        <f t="shared" si="32"/>
        <v>0</v>
      </c>
      <c r="H144" s="36">
        <f t="shared" si="33"/>
        <v>0</v>
      </c>
      <c r="I144" s="37"/>
      <c r="J144" s="61" t="s">
        <v>118</v>
      </c>
    </row>
    <row r="145" spans="1:10" ht="30" customHeight="1" x14ac:dyDescent="0.3">
      <c r="A145" s="1">
        <v>32</v>
      </c>
      <c r="B145" s="68" t="s">
        <v>92</v>
      </c>
      <c r="C145" s="1">
        <v>1</v>
      </c>
      <c r="D145" s="1" t="s">
        <v>7</v>
      </c>
      <c r="E145" s="56"/>
      <c r="F145" s="57"/>
      <c r="G145" s="51">
        <f t="shared" si="32"/>
        <v>0</v>
      </c>
      <c r="H145" s="36">
        <f t="shared" si="33"/>
        <v>0</v>
      </c>
      <c r="I145" s="61" t="s">
        <v>118</v>
      </c>
      <c r="J145" s="61" t="s">
        <v>118</v>
      </c>
    </row>
    <row r="146" spans="1:10" ht="21" customHeight="1" x14ac:dyDescent="0.3">
      <c r="A146" s="1">
        <v>33</v>
      </c>
      <c r="B146" s="6" t="s">
        <v>95</v>
      </c>
      <c r="C146" s="1">
        <v>1</v>
      </c>
      <c r="D146" s="1" t="s">
        <v>128</v>
      </c>
      <c r="E146" s="56"/>
      <c r="F146" s="57"/>
      <c r="G146" s="51">
        <f t="shared" si="32"/>
        <v>0</v>
      </c>
      <c r="H146" s="36">
        <f t="shared" si="33"/>
        <v>0</v>
      </c>
      <c r="I146" s="37"/>
      <c r="J146" s="61" t="s">
        <v>118</v>
      </c>
    </row>
    <row r="147" spans="1:10" ht="30" customHeight="1" x14ac:dyDescent="0.3">
      <c r="A147" s="1">
        <v>34</v>
      </c>
      <c r="B147" s="6" t="s">
        <v>102</v>
      </c>
      <c r="C147" s="1">
        <v>4</v>
      </c>
      <c r="D147" s="1" t="s">
        <v>24</v>
      </c>
      <c r="E147" s="56"/>
      <c r="F147" s="57"/>
      <c r="G147" s="51">
        <f t="shared" si="32"/>
        <v>0</v>
      </c>
      <c r="H147" s="36">
        <f t="shared" si="33"/>
        <v>0</v>
      </c>
      <c r="I147" s="37"/>
      <c r="J147" s="61" t="s">
        <v>118</v>
      </c>
    </row>
    <row r="148" spans="1:10" ht="30" customHeight="1" x14ac:dyDescent="0.3">
      <c r="A148" s="2">
        <v>35</v>
      </c>
      <c r="B148" s="7" t="s">
        <v>101</v>
      </c>
      <c r="C148" s="2">
        <v>2</v>
      </c>
      <c r="D148" s="2" t="s">
        <v>24</v>
      </c>
      <c r="E148" s="56"/>
      <c r="F148" s="59"/>
      <c r="G148" s="9">
        <f t="shared" si="32"/>
        <v>0</v>
      </c>
      <c r="H148" s="42">
        <f t="shared" si="33"/>
        <v>0</v>
      </c>
      <c r="I148" s="37"/>
      <c r="J148" s="61" t="s">
        <v>118</v>
      </c>
    </row>
    <row r="149" spans="1:10" ht="28.2" customHeight="1" x14ac:dyDescent="0.3">
      <c r="A149" s="78" t="s">
        <v>112</v>
      </c>
      <c r="B149" s="79"/>
      <c r="C149" s="79"/>
      <c r="D149" s="79"/>
      <c r="E149" s="79"/>
      <c r="F149" s="79"/>
      <c r="G149" s="43"/>
      <c r="H149" s="44">
        <f>SUM(H115:H148)</f>
        <v>0</v>
      </c>
      <c r="I149" s="45"/>
      <c r="J149" s="60"/>
    </row>
  </sheetData>
  <sheetProtection algorithmName="SHA-512" hashValue="XT/8OxJFYfwTO4Kwzblj1PCql2k9OlZFKDrBOHuIzfgQOOTFyA3ZEjiLw2k9geqNQO5QzYt6QrymBs6c4krrpA==" saltValue="qy/pwmzWayMu57ss07vVJg==" spinCount="100000" sheet="1" objects="1" scenarios="1" formatCells="0" deleteRows="0"/>
  <mergeCells count="23">
    <mergeCell ref="A40:J40"/>
    <mergeCell ref="A111:F111"/>
    <mergeCell ref="A149:F149"/>
    <mergeCell ref="A113:J113"/>
    <mergeCell ref="A93:J93"/>
    <mergeCell ref="A103:J103"/>
    <mergeCell ref="A112:J112"/>
    <mergeCell ref="A1:B1"/>
    <mergeCell ref="A3:B3"/>
    <mergeCell ref="A84:F84"/>
    <mergeCell ref="A91:F91"/>
    <mergeCell ref="A101:F101"/>
    <mergeCell ref="A86:J86"/>
    <mergeCell ref="A4:J4"/>
    <mergeCell ref="C3:I3"/>
    <mergeCell ref="A5:J5"/>
    <mergeCell ref="A60:F60"/>
    <mergeCell ref="A21:F21"/>
    <mergeCell ref="A29:F29"/>
    <mergeCell ref="A38:F38"/>
    <mergeCell ref="A31:J31"/>
    <mergeCell ref="A23:J23"/>
    <mergeCell ref="A7:J7"/>
  </mergeCells>
  <dataValidations count="1">
    <dataValidation allowBlank="1" showInputMessage="1" showErrorMessage="1" promptTitle="Należy wpisać stawkę VAT" prompt="0% lub 8% lub 23%" sqref="F9:F20 F25:F28 F33:F37 F42:F59 F64:F83 F88:F90 F95:F100 F105:F110 F115:F148"/>
  </dataValidations>
  <pageMargins left="0.31496062992125984" right="0.31496062992125984" top="0.55118110236220474" bottom="0.55118110236220474" header="0.51181102362204722" footer="0.51181102362204722"/>
  <pageSetup paperSize="9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127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ANS Tarnów</dc:creator>
  <dc:description/>
  <cp:lastModifiedBy>Ewa</cp:lastModifiedBy>
  <cp:revision>4</cp:revision>
  <cp:lastPrinted>2022-11-23T17:50:19Z</cp:lastPrinted>
  <dcterms:created xsi:type="dcterms:W3CDTF">2022-10-20T06:26:02Z</dcterms:created>
  <dcterms:modified xsi:type="dcterms:W3CDTF">2022-11-29T09:03:51Z</dcterms:modified>
  <dc:language>pl-PL</dc:language>
</cp:coreProperties>
</file>