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dam\OneDrive\Dokumenty\POSTĘPOWANIA 2023\ENERGIA\POJEDYŃCZE\Boleszkowice\Dokumencja\"/>
    </mc:Choice>
  </mc:AlternateContent>
  <xr:revisionPtr revIDLastSave="0" documentId="13_ncr:1_{2352F250-9B35-48B7-9D98-91661E81AC90}" xr6:coauthVersionLast="47" xr6:coauthVersionMax="47" xr10:uidLastSave="{00000000-0000-0000-0000-000000000000}"/>
  <bookViews>
    <workbookView xWindow="-108" yWindow="-108" windowWidth="23256" windowHeight="12456" xr2:uid="{A123F9B4-6558-4D11-B3BE-024D7F9951D9}"/>
  </bookViews>
  <sheets>
    <sheet name="Arkusz1" sheetId="1" r:id="rId1"/>
  </sheets>
  <definedNames>
    <definedName name="_xlnm._FilterDatabase" localSheetId="0" hidden="1">Arkusz1!$A$1:$AC$114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13" i="1" l="1"/>
  <c r="AB113" i="1"/>
  <c r="Y113" i="1"/>
  <c r="X113" i="1"/>
  <c r="AC113" i="1"/>
  <c r="C127" i="1"/>
  <c r="Z42" i="1" l="1"/>
  <c r="Z38" i="1"/>
  <c r="Z36" i="1"/>
  <c r="Z33" i="1"/>
  <c r="Z24" i="1"/>
  <c r="Z108" i="1"/>
  <c r="Z112" i="1"/>
  <c r="Z111" i="1"/>
  <c r="Z110" i="1"/>
  <c r="Z109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60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5" i="1"/>
  <c r="Z26" i="1"/>
  <c r="Z27" i="1"/>
  <c r="Z28" i="1"/>
  <c r="Z29" i="1"/>
  <c r="Z30" i="1"/>
  <c r="Z31" i="1"/>
  <c r="Z32" i="1"/>
  <c r="Z34" i="1"/>
  <c r="Z35" i="1"/>
  <c r="Z37" i="1"/>
  <c r="Z39" i="1"/>
  <c r="Z40" i="1"/>
  <c r="Z41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107" i="1"/>
  <c r="Z3" i="1"/>
  <c r="AA1" i="1"/>
  <c r="X1" i="1"/>
  <c r="Z113" i="1" l="1"/>
  <c r="X114" i="1"/>
</calcChain>
</file>

<file path=xl/sharedStrings.xml><?xml version="1.0" encoding="utf-8"?>
<sst xmlns="http://schemas.openxmlformats.org/spreadsheetml/2006/main" count="2028" uniqueCount="457">
  <si>
    <t>LP</t>
  </si>
  <si>
    <t>Nazwa obiektu</t>
  </si>
  <si>
    <t>Adres Obiektu</t>
  </si>
  <si>
    <t>Dane OSD</t>
  </si>
  <si>
    <t>Nazwa Obecnego Sprzedawcy</t>
  </si>
  <si>
    <t>Rodzaj umowy</t>
  </si>
  <si>
    <t>Obecna grupa taryfowa</t>
  </si>
  <si>
    <t>Nr licznika</t>
  </si>
  <si>
    <t>Okres dostaw</t>
  </si>
  <si>
    <t>Kod</t>
  </si>
  <si>
    <t>Miejscowość</t>
  </si>
  <si>
    <t>Ulica</t>
  </si>
  <si>
    <t>Nr</t>
  </si>
  <si>
    <t>Poczta</t>
  </si>
  <si>
    <t>Nazwa</t>
  </si>
  <si>
    <t>Oddział</t>
  </si>
  <si>
    <t>Od</t>
  </si>
  <si>
    <t>Do</t>
  </si>
  <si>
    <t>I strefa</t>
  </si>
  <si>
    <t>II strefa</t>
  </si>
  <si>
    <t>suma</t>
  </si>
  <si>
    <t>Gmina Boleszkowice, ul. Słoneczna 24, 74-407 Boleszkowice</t>
  </si>
  <si>
    <t>Zakład Usług Komunalnych, ul. Słoneczna 24, 74-407 Boleszkowice</t>
  </si>
  <si>
    <t>5971647971</t>
  </si>
  <si>
    <t>Przepompownia PM 4/1</t>
  </si>
  <si>
    <t>Boleszkowice</t>
  </si>
  <si>
    <t>Polna</t>
  </si>
  <si>
    <t>-</t>
  </si>
  <si>
    <t>74-407</t>
  </si>
  <si>
    <t>ENEA Operator Sp. z o.o.</t>
  </si>
  <si>
    <t>Gorzów</t>
  </si>
  <si>
    <t>rozdzielona</t>
  </si>
  <si>
    <t>C11</t>
  </si>
  <si>
    <t>C12a</t>
  </si>
  <si>
    <t>10099467</t>
  </si>
  <si>
    <t>Cmentarz</t>
  </si>
  <si>
    <t>Osadników</t>
  </si>
  <si>
    <t>12208222</t>
  </si>
  <si>
    <t>klatka schodowa</t>
  </si>
  <si>
    <t>Słoneczna</t>
  </si>
  <si>
    <t>21</t>
  </si>
  <si>
    <t>G11</t>
  </si>
  <si>
    <t>Przepompownia</t>
  </si>
  <si>
    <t>Poznańska</t>
  </si>
  <si>
    <t>12254796</t>
  </si>
  <si>
    <t>Przepompownia PS 2/2</t>
  </si>
  <si>
    <t>Lipowa</t>
  </si>
  <si>
    <t>10891955</t>
  </si>
  <si>
    <t xml:space="preserve">Garaż </t>
  </si>
  <si>
    <t>C12b</t>
  </si>
  <si>
    <t>Żeromskiego</t>
  </si>
  <si>
    <t>63058455</t>
  </si>
  <si>
    <t>Obodrytów</t>
  </si>
  <si>
    <t>1/PRZEP</t>
  </si>
  <si>
    <t>11021842</t>
  </si>
  <si>
    <t>PrzepompowniaPS 5/2</t>
  </si>
  <si>
    <t>Leśna</t>
  </si>
  <si>
    <t>Oczyszczalnia</t>
  </si>
  <si>
    <t>1/OCZYSZ</t>
  </si>
  <si>
    <t>20A/1</t>
  </si>
  <si>
    <t>Przepompownia PM 7/1</t>
  </si>
  <si>
    <t>* MP7/1</t>
  </si>
  <si>
    <t>12002967</t>
  </si>
  <si>
    <t>Przepompownia PM 5/1</t>
  </si>
  <si>
    <t>* MP5/1</t>
  </si>
  <si>
    <t>3544664</t>
  </si>
  <si>
    <t>Przepompownia PM 8/1</t>
  </si>
  <si>
    <t>Wojska Polskiego</t>
  </si>
  <si>
    <t>Przepompownia  PS 3/2</t>
  </si>
  <si>
    <t>Warszawska</t>
  </si>
  <si>
    <t>Przepompownia PM 6/1</t>
  </si>
  <si>
    <t>* MP6/1</t>
  </si>
  <si>
    <t>Przepompownia UZT 46</t>
  </si>
  <si>
    <t>Wyszyna</t>
  </si>
  <si>
    <t>nr działki 46</t>
  </si>
  <si>
    <t>nr działki 57</t>
  </si>
  <si>
    <t>Przepompownia UZT 20 I 22</t>
  </si>
  <si>
    <t>nr działki 62/2</t>
  </si>
  <si>
    <t>Przepompownia UZT 1</t>
  </si>
  <si>
    <t>nr działki 17/1</t>
  </si>
  <si>
    <t>Przepompownia UZT 2</t>
  </si>
  <si>
    <t>nr działki 16</t>
  </si>
  <si>
    <t>Przepompownia UZT 3</t>
  </si>
  <si>
    <t>nr działki 6</t>
  </si>
  <si>
    <t>Przepompownia UZT 5</t>
  </si>
  <si>
    <t>nr działki 8</t>
  </si>
  <si>
    <t>nr działki 30</t>
  </si>
  <si>
    <t>nr działki 38,39</t>
  </si>
  <si>
    <t xml:space="preserve">Przepompownia </t>
  </si>
  <si>
    <t>nr działki 45</t>
  </si>
  <si>
    <t>Przepompownia  UZT11;12</t>
  </si>
  <si>
    <t>Przepompownia  UZT 14</t>
  </si>
  <si>
    <t>nr działki 64</t>
  </si>
  <si>
    <t>Przepompownia  UZT 58</t>
  </si>
  <si>
    <t>nr działki 58</t>
  </si>
  <si>
    <t>Przepompownia  UZT 18</t>
  </si>
  <si>
    <t>nr działki 60/5</t>
  </si>
  <si>
    <t>Przepompownia  UZT 19</t>
  </si>
  <si>
    <t>nr działki 61/1</t>
  </si>
  <si>
    <t>Przepompownia  UZT 4</t>
  </si>
  <si>
    <t>nr działki 7</t>
  </si>
  <si>
    <t>81247528</t>
  </si>
  <si>
    <t>Przepompownia  UZT 21</t>
  </si>
  <si>
    <t>nr działki 68</t>
  </si>
  <si>
    <t>Przepompownia  UZT 40</t>
  </si>
  <si>
    <t>nr działki 442</t>
  </si>
  <si>
    <t>Przepompownia  UZT 27</t>
  </si>
  <si>
    <t>Wysoka D.</t>
  </si>
  <si>
    <t>nr działki 168</t>
  </si>
  <si>
    <t>Przepompownia  UZT 28</t>
  </si>
  <si>
    <t>nr działki 144</t>
  </si>
  <si>
    <t>Przepompownia  UZT 23</t>
  </si>
  <si>
    <t>nr działki 174</t>
  </si>
  <si>
    <t>Przepompownia UZT 24</t>
  </si>
  <si>
    <t>nr działki 181/1</t>
  </si>
  <si>
    <t>Przepompownia UZT 25</t>
  </si>
  <si>
    <t>nr działki 177/1</t>
  </si>
  <si>
    <t>Przepompownia UZT 26</t>
  </si>
  <si>
    <t>nr działki 170/2</t>
  </si>
  <si>
    <t>Przepompownia UZT 42</t>
  </si>
  <si>
    <t>nr działki 162</t>
  </si>
  <si>
    <t>Przepompownia UZT 43</t>
  </si>
  <si>
    <t>nr działki 166</t>
  </si>
  <si>
    <t>nr działki 149</t>
  </si>
  <si>
    <t>66247628</t>
  </si>
  <si>
    <t>Przepompownia  UZT 29</t>
  </si>
  <si>
    <t>nr działki 994/1</t>
  </si>
  <si>
    <t>Przepompownia  UZT</t>
  </si>
  <si>
    <t>nr działki 935/8</t>
  </si>
  <si>
    <t>Przepompownia  UZT 31</t>
  </si>
  <si>
    <t>nr działki 947/7</t>
  </si>
  <si>
    <t>Przepompownia  UZT 32</t>
  </si>
  <si>
    <t>nr działki 912</t>
  </si>
  <si>
    <t>Przepompownia  UZT 33</t>
  </si>
  <si>
    <t>nr działki 1716/5</t>
  </si>
  <si>
    <t>Przepompownia uzt. 34</t>
  </si>
  <si>
    <t>nr działki 1018/2</t>
  </si>
  <si>
    <t>Przepompownia uzt. 36</t>
  </si>
  <si>
    <t>nr działki 1565/1</t>
  </si>
  <si>
    <t>81268752</t>
  </si>
  <si>
    <t>Przepompownia uzt. 35</t>
  </si>
  <si>
    <t>nr działki 850/1</t>
  </si>
  <si>
    <t>Przepompownia uzt. 41</t>
  </si>
  <si>
    <t>nr działki 928</t>
  </si>
  <si>
    <t>Przepompownia uzt. 37</t>
  </si>
  <si>
    <t>nr działki 394</t>
  </si>
  <si>
    <t>Przepompownia uzt. 38</t>
  </si>
  <si>
    <t>nr działki 855/5</t>
  </si>
  <si>
    <t>Przepompownia uzt. 39</t>
  </si>
  <si>
    <t>nr działki 898/1</t>
  </si>
  <si>
    <t>Zespół Szkół, ul. Słoneczna 20, 74-407 Boleszkowice</t>
  </si>
  <si>
    <t>5971717393</t>
  </si>
  <si>
    <t>Szkoła Podstawowa</t>
  </si>
  <si>
    <t>3</t>
  </si>
  <si>
    <t>85373317</t>
  </si>
  <si>
    <t>Gimnazjum</t>
  </si>
  <si>
    <t>1/GIMN.</t>
  </si>
  <si>
    <t>Kotłownia</t>
  </si>
  <si>
    <t>1/KOTŁ.</t>
  </si>
  <si>
    <t>Przedszkole</t>
  </si>
  <si>
    <t>nr działki 772/4</t>
  </si>
  <si>
    <t>11</t>
  </si>
  <si>
    <t>89129516</t>
  </si>
  <si>
    <t>biuro</t>
  </si>
  <si>
    <t>1/BIURO</t>
  </si>
  <si>
    <t>1/OŚR.KUL.</t>
  </si>
  <si>
    <t>10744410</t>
  </si>
  <si>
    <t>Remiza OSP</t>
  </si>
  <si>
    <t>klub</t>
  </si>
  <si>
    <t>4</t>
  </si>
  <si>
    <t>Ośrodek zdrowia</t>
  </si>
  <si>
    <t>27</t>
  </si>
  <si>
    <t>90932883</t>
  </si>
  <si>
    <t>ośrodek zdrowia</t>
  </si>
  <si>
    <t>Remiza</t>
  </si>
  <si>
    <t>Namyślin</t>
  </si>
  <si>
    <t>1/REM.</t>
  </si>
  <si>
    <t>74-406</t>
  </si>
  <si>
    <t>1/BIBLIOT</t>
  </si>
  <si>
    <t>26121006</t>
  </si>
  <si>
    <t>Gudzisz</t>
  </si>
  <si>
    <t>1/REMIZA</t>
  </si>
  <si>
    <t>81516768</t>
  </si>
  <si>
    <t>Świetlica</t>
  </si>
  <si>
    <t>Chlewice</t>
  </si>
  <si>
    <t>18</t>
  </si>
  <si>
    <t>10137847</t>
  </si>
  <si>
    <t>Rzeczyce</t>
  </si>
  <si>
    <t>Pozostałe obiekty</t>
  </si>
  <si>
    <t>Kaleńsko</t>
  </si>
  <si>
    <t>Chwarszczany Świetlica</t>
  </si>
  <si>
    <t>7393204</t>
  </si>
  <si>
    <t>70</t>
  </si>
  <si>
    <t>88328031</t>
  </si>
  <si>
    <t>Iluminacja kościoła</t>
  </si>
  <si>
    <t>Chwarszczany</t>
  </si>
  <si>
    <t>nr działki 18/4</t>
  </si>
  <si>
    <t>Świetlica wiejska</t>
  </si>
  <si>
    <t>nr działki 42</t>
  </si>
  <si>
    <t>24/A</t>
  </si>
  <si>
    <t>mieszkanie służbowe</t>
  </si>
  <si>
    <t>24</t>
  </si>
  <si>
    <t>81435995</t>
  </si>
  <si>
    <t xml:space="preserve">mieszkanie  </t>
  </si>
  <si>
    <t>10270829</t>
  </si>
  <si>
    <t>88980961</t>
  </si>
  <si>
    <t>Urząd Gminy Boleszkowice, ul. Słoneczna 24, 74-407 Boleszkowice</t>
  </si>
  <si>
    <t>oświetlenie</t>
  </si>
  <si>
    <t>Wysoka</t>
  </si>
  <si>
    <t>C11o</t>
  </si>
  <si>
    <t>26521030</t>
  </si>
  <si>
    <t>Ośw. Uliczne</t>
  </si>
  <si>
    <t>Porzecze</t>
  </si>
  <si>
    <t>1/OŚW.UL.</t>
  </si>
  <si>
    <t>81275247</t>
  </si>
  <si>
    <t>1</t>
  </si>
  <si>
    <t>81531290</t>
  </si>
  <si>
    <t>66252600</t>
  </si>
  <si>
    <t>66250919</t>
  </si>
  <si>
    <t>52143065</t>
  </si>
  <si>
    <t>81440724</t>
  </si>
  <si>
    <t>63706519</t>
  </si>
  <si>
    <t>20</t>
  </si>
  <si>
    <t>27713813</t>
  </si>
  <si>
    <t>/227</t>
  </si>
  <si>
    <t>85987776</t>
  </si>
  <si>
    <t xml:space="preserve">Dane Nabywcy </t>
  </si>
  <si>
    <t>Dane Odbiorcy/ Adres korespondencyjny</t>
  </si>
  <si>
    <t>PZS</t>
  </si>
  <si>
    <t>12264314</t>
  </si>
  <si>
    <t>12076695</t>
  </si>
  <si>
    <t>27937850</t>
  </si>
  <si>
    <t>12182089</t>
  </si>
  <si>
    <t>81495316</t>
  </si>
  <si>
    <t>81496011</t>
  </si>
  <si>
    <t>70016251</t>
  </si>
  <si>
    <t>91830975</t>
  </si>
  <si>
    <t>81496006</t>
  </si>
  <si>
    <t>12166436</t>
  </si>
  <si>
    <t>81491275</t>
  </si>
  <si>
    <t>70022926</t>
  </si>
  <si>
    <t>Osiedle Jaśminowe</t>
  </si>
  <si>
    <t>nr działki 43/1</t>
  </si>
  <si>
    <t>7734486</t>
  </si>
  <si>
    <t>Suma:</t>
  </si>
  <si>
    <t>Suma całe postępowanie:</t>
  </si>
  <si>
    <t>70022927</t>
  </si>
  <si>
    <t>Reczyce</t>
  </si>
  <si>
    <t>Uwagi</t>
  </si>
  <si>
    <t>NIP Nabywcy</t>
  </si>
  <si>
    <t>590310600001845404</t>
  </si>
  <si>
    <t>590310600001845411</t>
  </si>
  <si>
    <t>590310600001845428</t>
  </si>
  <si>
    <t>590310600007623242</t>
  </si>
  <si>
    <t>590310600001798564</t>
  </si>
  <si>
    <t>590310600001851719</t>
  </si>
  <si>
    <t>590310600001851740</t>
  </si>
  <si>
    <t>590310600007631094</t>
  </si>
  <si>
    <t>590310600001860155</t>
  </si>
  <si>
    <t>590310600001860179</t>
  </si>
  <si>
    <t>590310600001860193</t>
  </si>
  <si>
    <t>590310600001860209</t>
  </si>
  <si>
    <t>590310600001851610</t>
  </si>
  <si>
    <t>590310600001851627</t>
  </si>
  <si>
    <t>590310600001851634</t>
  </si>
  <si>
    <t>590310600001851689</t>
  </si>
  <si>
    <t>590310600001851672</t>
  </si>
  <si>
    <t>590310600001851665</t>
  </si>
  <si>
    <t>590310600001851658</t>
  </si>
  <si>
    <t>590310600001851641</t>
  </si>
  <si>
    <t>590310600007631087</t>
  </si>
  <si>
    <t>590310600001851696</t>
  </si>
  <si>
    <t>590310600001860117</t>
  </si>
  <si>
    <t>590310600001860124</t>
  </si>
  <si>
    <t>590310600001860162</t>
  </si>
  <si>
    <t>590310600001860186</t>
  </si>
  <si>
    <t>590310600007639007</t>
  </si>
  <si>
    <t>590310600001851702</t>
  </si>
  <si>
    <t>590310600001851726</t>
  </si>
  <si>
    <t>590310600001851733</t>
  </si>
  <si>
    <t>590310600001851757</t>
  </si>
  <si>
    <t>590310600001851764</t>
  </si>
  <si>
    <t>590310600001851771</t>
  </si>
  <si>
    <t>590310600001851788</t>
  </si>
  <si>
    <t>590310600001845374</t>
  </si>
  <si>
    <t>590310600001845381</t>
  </si>
  <si>
    <t>590310600001845398</t>
  </si>
  <si>
    <t>590310600001863200</t>
  </si>
  <si>
    <t>590310600001860018</t>
  </si>
  <si>
    <t>590310600001860025</t>
  </si>
  <si>
    <t>590310600001860032</t>
  </si>
  <si>
    <t>590310600001860049</t>
  </si>
  <si>
    <t>590310600001860056</t>
  </si>
  <si>
    <t>590310600001860063</t>
  </si>
  <si>
    <t>590310600001860070</t>
  </si>
  <si>
    <t>590310600001860087</t>
  </si>
  <si>
    <t>590310600001860094</t>
  </si>
  <si>
    <t>590310600001860100</t>
  </si>
  <si>
    <t>590310600007638994</t>
  </si>
  <si>
    <t>590310600001845275</t>
  </si>
  <si>
    <t>590310600001845282</t>
  </si>
  <si>
    <t>590310600001845299</t>
  </si>
  <si>
    <t>590310600001845305</t>
  </si>
  <si>
    <t>590310600001845312</t>
  </si>
  <si>
    <t>590310600007623235</t>
  </si>
  <si>
    <t>590310600001845329</t>
  </si>
  <si>
    <t>590310600001845336</t>
  </si>
  <si>
    <t>590310600001845343</t>
  </si>
  <si>
    <t>590310600001845350</t>
  </si>
  <si>
    <t>590310600001845367</t>
  </si>
  <si>
    <t>590310600001863156</t>
  </si>
  <si>
    <t>590310600001863163</t>
  </si>
  <si>
    <t>590310600001863170</t>
  </si>
  <si>
    <t>590310600001863187</t>
  </si>
  <si>
    <t>590310600001863194</t>
  </si>
  <si>
    <t>590310600001863217</t>
  </si>
  <si>
    <t>590310600001863224</t>
  </si>
  <si>
    <t>590310600001863231</t>
  </si>
  <si>
    <t>590310600001863248</t>
  </si>
  <si>
    <t>590310600007639137</t>
  </si>
  <si>
    <t>590310600001798496</t>
  </si>
  <si>
    <t>590310600001798502</t>
  </si>
  <si>
    <t>590310600001798519</t>
  </si>
  <si>
    <t>590310600001798526</t>
  </si>
  <si>
    <t>590310600001798533</t>
  </si>
  <si>
    <t>590310600001798540</t>
  </si>
  <si>
    <t>590310600001798557</t>
  </si>
  <si>
    <t>590310600001874060</t>
  </si>
  <si>
    <t>590310600001874077</t>
  </si>
  <si>
    <t>590310600001801998</t>
  </si>
  <si>
    <t>590310600001801981</t>
  </si>
  <si>
    <t>590310600001801974</t>
  </si>
  <si>
    <t>590310600001801967</t>
  </si>
  <si>
    <t>590310600001801950</t>
  </si>
  <si>
    <t>590310600001801943</t>
  </si>
  <si>
    <t>590310600007591350</t>
  </si>
  <si>
    <t>590310600001801936</t>
  </si>
  <si>
    <t>590310600001798588</t>
  </si>
  <si>
    <t>590310600001798595</t>
  </si>
  <si>
    <t>590310600001798601</t>
  </si>
  <si>
    <t>590310600001798618</t>
  </si>
  <si>
    <t>590310600001798625</t>
  </si>
  <si>
    <t>590310600001798649</t>
  </si>
  <si>
    <t>590310600001798656</t>
  </si>
  <si>
    <t>590310600001798663</t>
  </si>
  <si>
    <t>590310600007591213</t>
  </si>
  <si>
    <t>590310600027181616</t>
  </si>
  <si>
    <t>590310600027457728</t>
  </si>
  <si>
    <t>590310600026813754</t>
  </si>
  <si>
    <t>590310600001789494</t>
  </si>
  <si>
    <t>590310600001880795</t>
  </si>
  <si>
    <t>590310600001866805</t>
  </si>
  <si>
    <t>590310600001819535</t>
  </si>
  <si>
    <t>74-400</t>
  </si>
  <si>
    <t>47972982</t>
  </si>
  <si>
    <t>590310600001594050</t>
  </si>
  <si>
    <t>62389636</t>
  </si>
  <si>
    <t>nr działki 187/53</t>
  </si>
  <si>
    <t>boisko spotrowe - zas.imprez plener.</t>
  </si>
  <si>
    <t>60830402</t>
  </si>
  <si>
    <t>81460056</t>
  </si>
  <si>
    <t>81446728</t>
  </si>
  <si>
    <t>82359330</t>
  </si>
  <si>
    <t>70015504</t>
  </si>
  <si>
    <t>60812054</t>
  </si>
  <si>
    <t>83042460</t>
  </si>
  <si>
    <t>60809281</t>
  </si>
  <si>
    <t>60947769</t>
  </si>
  <si>
    <t>60947159</t>
  </si>
  <si>
    <t>82657150</t>
  </si>
  <si>
    <t>60814272</t>
  </si>
  <si>
    <t>Przepompownia UZT 9-10</t>
  </si>
  <si>
    <t>Przepompownia UZT 6-7-8</t>
  </si>
  <si>
    <t>80141746</t>
  </si>
  <si>
    <t>60857272</t>
  </si>
  <si>
    <t>60940260</t>
  </si>
  <si>
    <t xml:space="preserve">Wysoka </t>
  </si>
  <si>
    <t>60806864</t>
  </si>
  <si>
    <t>60811597</t>
  </si>
  <si>
    <t>81444119</t>
  </si>
  <si>
    <t>81256897</t>
  </si>
  <si>
    <t>81278377</t>
  </si>
  <si>
    <t>60864953</t>
  </si>
  <si>
    <t>60862985</t>
  </si>
  <si>
    <t>82658221</t>
  </si>
  <si>
    <t>82664857</t>
  </si>
  <si>
    <t>60942120</t>
  </si>
  <si>
    <t>60815819</t>
  </si>
  <si>
    <t>60858453</t>
  </si>
  <si>
    <t>60942293</t>
  </si>
  <si>
    <t>83005623</t>
  </si>
  <si>
    <t>83061524</t>
  </si>
  <si>
    <t>60810922</t>
  </si>
  <si>
    <t>60809283</t>
  </si>
  <si>
    <t>60940005</t>
  </si>
  <si>
    <t>12627934</t>
  </si>
  <si>
    <t>Przepompownia ścieków P1 Reczyce</t>
  </si>
  <si>
    <t>nr działki 49/2</t>
  </si>
  <si>
    <t>73237109</t>
  </si>
  <si>
    <t>590310600029528716</t>
  </si>
  <si>
    <t>590310600029528952</t>
  </si>
  <si>
    <t>12763741</t>
  </si>
  <si>
    <t>nr działki 105/12</t>
  </si>
  <si>
    <t xml:space="preserve">Przepompownia ścieków </t>
  </si>
  <si>
    <t>nr działki 80</t>
  </si>
  <si>
    <t>3544041</t>
  </si>
  <si>
    <t>590310600029528570</t>
  </si>
  <si>
    <t>60940821</t>
  </si>
  <si>
    <t>Przepompownia scieków P3</t>
  </si>
  <si>
    <t>590310600029528853</t>
  </si>
  <si>
    <t>56122690</t>
  </si>
  <si>
    <t>56122824</t>
  </si>
  <si>
    <t xml:space="preserve">Spotrowa </t>
  </si>
  <si>
    <t>56295173</t>
  </si>
  <si>
    <t>56125262</t>
  </si>
  <si>
    <t>56287174</t>
  </si>
  <si>
    <t>56287204</t>
  </si>
  <si>
    <t>56122359</t>
  </si>
  <si>
    <t>56265775</t>
  </si>
  <si>
    <t>590310600001798571</t>
  </si>
  <si>
    <t>60944564</t>
  </si>
  <si>
    <t>80323811</t>
  </si>
  <si>
    <t>56287240</t>
  </si>
  <si>
    <t>590310600001798632</t>
  </si>
  <si>
    <t>56287171</t>
  </si>
  <si>
    <t>56287245</t>
  </si>
  <si>
    <t>60856302</t>
  </si>
  <si>
    <t>81487116</t>
  </si>
  <si>
    <t>Okres rozliczeniowy</t>
  </si>
  <si>
    <t>2</t>
  </si>
  <si>
    <t>80346185</t>
  </si>
  <si>
    <t>60810981</t>
  </si>
  <si>
    <t>81498638</t>
  </si>
  <si>
    <t>MOC</t>
  </si>
  <si>
    <t xml:space="preserve"> Chrobrego</t>
  </si>
  <si>
    <t>87279119</t>
  </si>
  <si>
    <t>87267942</t>
  </si>
  <si>
    <t>87247102</t>
  </si>
  <si>
    <t>80308790</t>
  </si>
  <si>
    <t>87279793</t>
  </si>
  <si>
    <t>Respect Energy</t>
  </si>
  <si>
    <t>fotowoltaika, moc zainstalowana z umowy 5,77 kW, umowa z 25.04.2023 roku (net billing), obowiązuję do 31.12.2023 r. umowa z Respect, ilość energii oddanej do sieci w ciągu 12 miesięcy: 7 274 kwh</t>
  </si>
  <si>
    <t>fotowoltaika, moc zainstalowana z umowy 2,5 kW, umowa z 03.04.2023 roku (net billing), obowiązuję do 31.12.2023 r. umowa z Respect, ilość energii oddanej do sieci w ciągu 12 miesięcy: 820 kwh</t>
  </si>
  <si>
    <t>fotowoltaika, moc zainstalowana z umowy 4,2 kW, umowa z 25.04.2023 roku (net billing), obowiązuję do 31.12.2023 r. umowa z Respect, ilość energii oddanej do sieci w ciągu 12 miesięcy: 994 kwh</t>
  </si>
  <si>
    <t>Wyszczególnienie - grupa taryfowa</t>
  </si>
  <si>
    <t>zużycie energii elektrycznej w trakcie trwania zamówienia w kWh - zamówienie podstawowe</t>
  </si>
  <si>
    <t>A</t>
  </si>
  <si>
    <t>B</t>
  </si>
  <si>
    <t>C12a I strefa</t>
  </si>
  <si>
    <t>C12a II strefa</t>
  </si>
  <si>
    <t>C12b I strefa</t>
  </si>
  <si>
    <t>C12b II strefa</t>
  </si>
  <si>
    <t>Łącznie wartość zamówienia  dla zamówienia na  2024 i 2025 rok</t>
  </si>
  <si>
    <t>1. Sprzedaż energii elektrycznej na rok 2024 i 2025</t>
  </si>
  <si>
    <t>Nr PPE</t>
  </si>
  <si>
    <t>terminowa do 31.12.2023/ nie wymaga wypowiedzenia</t>
  </si>
  <si>
    <t>Okres obowiązywania obecnej umowy / okres wypowiedzenia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</si>
</sst>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1" xfId="0" quotePrefix="1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1" fillId="0" borderId="1" xfId="0" quotePrefix="1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49" fontId="2" fillId="0" borderId="1" xfId="0" quotePrefix="1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quotePrefix="1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4" fontId="2" fillId="0" borderId="0" xfId="0" applyNumberFormat="1" applyFont="1"/>
    <xf numFmtId="3" fontId="3" fillId="0" borderId="3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/>
    </xf>
    <xf numFmtId="0" fontId="5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</cellXfs>
  <cellStyles count="1">
    <cellStyle name="Normalny" xfId="0" builtinId="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7B1DE-4504-4A8B-9BF4-B6F4E5320DB9}">
  <dimension ref="A1:AC127"/>
  <sheetViews>
    <sheetView tabSelected="1" zoomScaleNormal="100" workbookViewId="0">
      <pane ySplit="2" topLeftCell="A3" activePane="bottomLeft" state="frozen"/>
      <selection activeCell="E1" sqref="E1"/>
      <selection pane="bottomLeft" activeCell="F14" sqref="F14"/>
    </sheetView>
  </sheetViews>
  <sheetFormatPr defaultColWidth="9.109375" defaultRowHeight="15.9" customHeight="1" x14ac:dyDescent="0.2"/>
  <cols>
    <col min="1" max="1" width="6.88671875" style="25" customWidth="1"/>
    <col min="2" max="2" width="45.5546875" style="26" customWidth="1"/>
    <col min="3" max="3" width="15.6640625" style="26" customWidth="1"/>
    <col min="4" max="4" width="47" style="26" bestFit="1" customWidth="1"/>
    <col min="5" max="5" width="33.109375" style="26" bestFit="1" customWidth="1"/>
    <col min="6" max="6" width="16.5546875" style="26" bestFit="1" customWidth="1"/>
    <col min="7" max="7" width="12.88671875" style="26" bestFit="1" customWidth="1"/>
    <col min="8" max="8" width="20.88671875" style="26" customWidth="1"/>
    <col min="9" max="9" width="9.109375" style="26"/>
    <col min="10" max="10" width="9.88671875" style="26" bestFit="1" customWidth="1"/>
    <col min="11" max="11" width="18.5546875" style="26" customWidth="1"/>
    <col min="12" max="12" width="9.109375" style="26" customWidth="1"/>
    <col min="13" max="13" width="16.33203125" style="26" customWidth="1"/>
    <col min="14" max="14" width="17.88671875" style="26" customWidth="1"/>
    <col min="15" max="15" width="34.44140625" style="26" customWidth="1"/>
    <col min="16" max="16" width="9.109375" style="11" customWidth="1"/>
    <col min="17" max="17" width="10.5546875" style="11" customWidth="1"/>
    <col min="18" max="18" width="9.88671875" style="11" customWidth="1"/>
    <col min="19" max="19" width="9.88671875" style="27" customWidth="1"/>
    <col min="20" max="20" width="21.5546875" style="11" customWidth="1"/>
    <col min="21" max="21" width="43.44140625" style="11" customWidth="1"/>
    <col min="22" max="23" width="12.6640625" style="11" customWidth="1"/>
    <col min="24" max="29" width="9.109375" style="29"/>
    <col min="30" max="30" width="13.6640625" style="11" customWidth="1"/>
    <col min="31" max="16384" width="9.109375" style="11"/>
  </cols>
  <sheetData>
    <row r="1" spans="1:29" s="2" customFormat="1" ht="23.25" customHeight="1" x14ac:dyDescent="0.3">
      <c r="A1" s="42" t="s">
        <v>0</v>
      </c>
      <c r="B1" s="36" t="s">
        <v>226</v>
      </c>
      <c r="C1" s="36" t="s">
        <v>249</v>
      </c>
      <c r="D1" s="36" t="s">
        <v>227</v>
      </c>
      <c r="E1" s="42" t="s">
        <v>1</v>
      </c>
      <c r="F1" s="42" t="s">
        <v>2</v>
      </c>
      <c r="G1" s="42"/>
      <c r="H1" s="42"/>
      <c r="I1" s="42"/>
      <c r="J1" s="42"/>
      <c r="K1" s="42" t="s">
        <v>3</v>
      </c>
      <c r="L1" s="42"/>
      <c r="M1" s="42" t="s">
        <v>4</v>
      </c>
      <c r="N1" s="42" t="s">
        <v>5</v>
      </c>
      <c r="O1" s="42" t="s">
        <v>456</v>
      </c>
      <c r="P1" s="36" t="s">
        <v>428</v>
      </c>
      <c r="Q1" s="42" t="s">
        <v>6</v>
      </c>
      <c r="R1" s="42" t="s">
        <v>7</v>
      </c>
      <c r="S1" s="40" t="s">
        <v>433</v>
      </c>
      <c r="T1" s="36" t="s">
        <v>454</v>
      </c>
      <c r="U1" s="36" t="s">
        <v>248</v>
      </c>
      <c r="V1" s="42" t="s">
        <v>8</v>
      </c>
      <c r="W1" s="42"/>
      <c r="X1" s="42" t="str">
        <f>"Zużycie rok 2024 (kWh)"</f>
        <v>Zużycie rok 2024 (kWh)</v>
      </c>
      <c r="Y1" s="42"/>
      <c r="Z1" s="42"/>
      <c r="AA1" s="42" t="str">
        <f>"Zużycie rok 2025 (kWh)"</f>
        <v>Zużycie rok 2025 (kWh)</v>
      </c>
      <c r="AB1" s="42"/>
      <c r="AC1" s="42"/>
    </row>
    <row r="2" spans="1:29" s="2" customFormat="1" ht="30" customHeight="1" x14ac:dyDescent="0.3">
      <c r="A2" s="42"/>
      <c r="B2" s="37"/>
      <c r="C2" s="37"/>
      <c r="D2" s="37"/>
      <c r="E2" s="42"/>
      <c r="F2" s="1" t="s">
        <v>10</v>
      </c>
      <c r="G2" s="1" t="s">
        <v>11</v>
      </c>
      <c r="H2" s="1" t="s">
        <v>12</v>
      </c>
      <c r="I2" s="1" t="s">
        <v>9</v>
      </c>
      <c r="J2" s="1" t="s">
        <v>13</v>
      </c>
      <c r="K2" s="1" t="s">
        <v>14</v>
      </c>
      <c r="L2" s="1" t="s">
        <v>15</v>
      </c>
      <c r="M2" s="42"/>
      <c r="N2" s="42"/>
      <c r="O2" s="42"/>
      <c r="P2" s="37"/>
      <c r="Q2" s="42"/>
      <c r="R2" s="42"/>
      <c r="S2" s="41"/>
      <c r="T2" s="37"/>
      <c r="U2" s="37"/>
      <c r="V2" s="1" t="s">
        <v>16</v>
      </c>
      <c r="W2" s="1" t="s">
        <v>17</v>
      </c>
      <c r="X2" s="1" t="s">
        <v>18</v>
      </c>
      <c r="Y2" s="1" t="s">
        <v>19</v>
      </c>
      <c r="Z2" s="1" t="s">
        <v>20</v>
      </c>
      <c r="AA2" s="1" t="s">
        <v>18</v>
      </c>
      <c r="AB2" s="1" t="s">
        <v>19</v>
      </c>
      <c r="AC2" s="1" t="s">
        <v>20</v>
      </c>
    </row>
    <row r="3" spans="1:29" ht="15.9" customHeight="1" x14ac:dyDescent="0.2">
      <c r="A3" s="3">
        <v>1</v>
      </c>
      <c r="B3" s="4" t="s">
        <v>21</v>
      </c>
      <c r="C3" s="4" t="s">
        <v>23</v>
      </c>
      <c r="D3" s="4" t="s">
        <v>22</v>
      </c>
      <c r="E3" s="4" t="s">
        <v>24</v>
      </c>
      <c r="F3" s="4" t="s">
        <v>25</v>
      </c>
      <c r="G3" s="4" t="s">
        <v>26</v>
      </c>
      <c r="H3" s="4" t="s">
        <v>27</v>
      </c>
      <c r="I3" s="4" t="s">
        <v>28</v>
      </c>
      <c r="J3" s="4" t="s">
        <v>25</v>
      </c>
      <c r="K3" s="4" t="s">
        <v>29</v>
      </c>
      <c r="L3" s="4" t="s">
        <v>30</v>
      </c>
      <c r="M3" s="5" t="s">
        <v>440</v>
      </c>
      <c r="N3" s="4" t="s">
        <v>31</v>
      </c>
      <c r="O3" s="4" t="s">
        <v>455</v>
      </c>
      <c r="P3" s="6" t="s">
        <v>429</v>
      </c>
      <c r="Q3" s="6" t="s">
        <v>32</v>
      </c>
      <c r="R3" s="6" t="s">
        <v>34</v>
      </c>
      <c r="S3" s="7">
        <v>7</v>
      </c>
      <c r="T3" s="8" t="s">
        <v>272</v>
      </c>
      <c r="U3" s="6"/>
      <c r="V3" s="9">
        <v>45292</v>
      </c>
      <c r="W3" s="9">
        <v>46022</v>
      </c>
      <c r="X3" s="10">
        <v>79</v>
      </c>
      <c r="Y3" s="10">
        <v>0</v>
      </c>
      <c r="Z3" s="10">
        <f>Y3+X3</f>
        <v>79</v>
      </c>
      <c r="AA3" s="10">
        <v>79</v>
      </c>
      <c r="AB3" s="10">
        <v>0</v>
      </c>
      <c r="AC3" s="10">
        <v>79</v>
      </c>
    </row>
    <row r="4" spans="1:29" ht="15.9" customHeight="1" x14ac:dyDescent="0.2">
      <c r="A4" s="3">
        <v>2</v>
      </c>
      <c r="B4" s="4" t="s">
        <v>21</v>
      </c>
      <c r="C4" s="4" t="s">
        <v>23</v>
      </c>
      <c r="D4" s="4" t="s">
        <v>22</v>
      </c>
      <c r="E4" s="4" t="s">
        <v>35</v>
      </c>
      <c r="F4" s="4" t="s">
        <v>25</v>
      </c>
      <c r="G4" s="4" t="s">
        <v>36</v>
      </c>
      <c r="H4" s="4" t="s">
        <v>27</v>
      </c>
      <c r="I4" s="4" t="s">
        <v>28</v>
      </c>
      <c r="J4" s="4" t="s">
        <v>25</v>
      </c>
      <c r="K4" s="4" t="s">
        <v>29</v>
      </c>
      <c r="L4" s="4" t="s">
        <v>30</v>
      </c>
      <c r="M4" s="5" t="s">
        <v>440</v>
      </c>
      <c r="N4" s="4" t="s">
        <v>31</v>
      </c>
      <c r="O4" s="4" t="s">
        <v>455</v>
      </c>
      <c r="P4" s="6" t="s">
        <v>429</v>
      </c>
      <c r="Q4" s="6" t="s">
        <v>32</v>
      </c>
      <c r="R4" s="6" t="s">
        <v>37</v>
      </c>
      <c r="S4" s="7">
        <v>14</v>
      </c>
      <c r="T4" s="8" t="s">
        <v>273</v>
      </c>
      <c r="U4" s="6"/>
      <c r="V4" s="9">
        <v>45292</v>
      </c>
      <c r="W4" s="9">
        <v>46022</v>
      </c>
      <c r="X4" s="10">
        <v>61</v>
      </c>
      <c r="Y4" s="10">
        <v>0</v>
      </c>
      <c r="Z4" s="10">
        <f t="shared" ref="Z4:Z59" si="0">Y4+X4</f>
        <v>61</v>
      </c>
      <c r="AA4" s="10">
        <v>61</v>
      </c>
      <c r="AB4" s="10">
        <v>0</v>
      </c>
      <c r="AC4" s="10">
        <v>61</v>
      </c>
    </row>
    <row r="5" spans="1:29" ht="15.9" customHeight="1" x14ac:dyDescent="0.2">
      <c r="A5" s="3">
        <v>3</v>
      </c>
      <c r="B5" s="4" t="s">
        <v>21</v>
      </c>
      <c r="C5" s="4" t="s">
        <v>23</v>
      </c>
      <c r="D5" s="4" t="s">
        <v>22</v>
      </c>
      <c r="E5" s="4" t="s">
        <v>38</v>
      </c>
      <c r="F5" s="4" t="s">
        <v>25</v>
      </c>
      <c r="G5" s="4" t="s">
        <v>39</v>
      </c>
      <c r="H5" s="4" t="s">
        <v>40</v>
      </c>
      <c r="I5" s="4" t="s">
        <v>28</v>
      </c>
      <c r="J5" s="4" t="s">
        <v>25</v>
      </c>
      <c r="K5" s="4" t="s">
        <v>29</v>
      </c>
      <c r="L5" s="4" t="s">
        <v>30</v>
      </c>
      <c r="M5" s="5" t="s">
        <v>440</v>
      </c>
      <c r="N5" s="4" t="s">
        <v>31</v>
      </c>
      <c r="O5" s="4" t="s">
        <v>455</v>
      </c>
      <c r="P5" s="6" t="s">
        <v>429</v>
      </c>
      <c r="Q5" s="6" t="s">
        <v>41</v>
      </c>
      <c r="R5" s="6" t="s">
        <v>240</v>
      </c>
      <c r="S5" s="7">
        <v>11</v>
      </c>
      <c r="T5" s="8" t="s">
        <v>274</v>
      </c>
      <c r="U5" s="6"/>
      <c r="V5" s="9">
        <v>45292</v>
      </c>
      <c r="W5" s="9">
        <v>46022</v>
      </c>
      <c r="X5" s="10">
        <v>886</v>
      </c>
      <c r="Y5" s="10">
        <v>0</v>
      </c>
      <c r="Z5" s="10">
        <f t="shared" si="0"/>
        <v>886</v>
      </c>
      <c r="AA5" s="10">
        <v>886</v>
      </c>
      <c r="AB5" s="10">
        <v>0</v>
      </c>
      <c r="AC5" s="10">
        <v>886</v>
      </c>
    </row>
    <row r="6" spans="1:29" ht="15.9" customHeight="1" x14ac:dyDescent="0.2">
      <c r="A6" s="3">
        <v>4</v>
      </c>
      <c r="B6" s="4" t="s">
        <v>21</v>
      </c>
      <c r="C6" s="4" t="s">
        <v>23</v>
      </c>
      <c r="D6" s="4" t="s">
        <v>22</v>
      </c>
      <c r="E6" s="4" t="s">
        <v>42</v>
      </c>
      <c r="F6" s="4" t="s">
        <v>25</v>
      </c>
      <c r="G6" s="4" t="s">
        <v>43</v>
      </c>
      <c r="H6" s="4" t="s">
        <v>27</v>
      </c>
      <c r="I6" s="4" t="s">
        <v>28</v>
      </c>
      <c r="J6" s="4" t="s">
        <v>25</v>
      </c>
      <c r="K6" s="4" t="s">
        <v>29</v>
      </c>
      <c r="L6" s="4" t="s">
        <v>30</v>
      </c>
      <c r="M6" s="5" t="s">
        <v>440</v>
      </c>
      <c r="N6" s="4" t="s">
        <v>31</v>
      </c>
      <c r="O6" s="4" t="s">
        <v>455</v>
      </c>
      <c r="P6" s="6" t="s">
        <v>429</v>
      </c>
      <c r="Q6" s="6" t="s">
        <v>32</v>
      </c>
      <c r="R6" s="6" t="s">
        <v>44</v>
      </c>
      <c r="S6" s="7">
        <v>7</v>
      </c>
      <c r="T6" s="8" t="s">
        <v>275</v>
      </c>
      <c r="U6" s="6"/>
      <c r="V6" s="9">
        <v>45292</v>
      </c>
      <c r="W6" s="9">
        <v>46022</v>
      </c>
      <c r="X6" s="10">
        <v>114</v>
      </c>
      <c r="Y6" s="10">
        <v>0</v>
      </c>
      <c r="Z6" s="10">
        <f t="shared" si="0"/>
        <v>114</v>
      </c>
      <c r="AA6" s="10">
        <v>114</v>
      </c>
      <c r="AB6" s="10">
        <v>0</v>
      </c>
      <c r="AC6" s="10">
        <v>114</v>
      </c>
    </row>
    <row r="7" spans="1:29" ht="15.9" customHeight="1" x14ac:dyDescent="0.2">
      <c r="A7" s="3">
        <v>5</v>
      </c>
      <c r="B7" s="4" t="s">
        <v>21</v>
      </c>
      <c r="C7" s="4" t="s">
        <v>23</v>
      </c>
      <c r="D7" s="4" t="s">
        <v>22</v>
      </c>
      <c r="E7" s="4" t="s">
        <v>45</v>
      </c>
      <c r="F7" s="4" t="s">
        <v>25</v>
      </c>
      <c r="G7" s="4" t="s">
        <v>46</v>
      </c>
      <c r="H7" s="4" t="s">
        <v>27</v>
      </c>
      <c r="I7" s="4" t="s">
        <v>28</v>
      </c>
      <c r="J7" s="4" t="s">
        <v>25</v>
      </c>
      <c r="K7" s="4" t="s">
        <v>29</v>
      </c>
      <c r="L7" s="4" t="s">
        <v>30</v>
      </c>
      <c r="M7" s="5" t="s">
        <v>440</v>
      </c>
      <c r="N7" s="4" t="s">
        <v>31</v>
      </c>
      <c r="O7" s="4" t="s">
        <v>455</v>
      </c>
      <c r="P7" s="6" t="s">
        <v>429</v>
      </c>
      <c r="Q7" s="6" t="s">
        <v>32</v>
      </c>
      <c r="R7" s="6" t="s">
        <v>47</v>
      </c>
      <c r="S7" s="7">
        <v>7</v>
      </c>
      <c r="T7" s="8" t="s">
        <v>276</v>
      </c>
      <c r="U7" s="6"/>
      <c r="V7" s="9">
        <v>45292</v>
      </c>
      <c r="W7" s="9">
        <v>46022</v>
      </c>
      <c r="X7" s="10">
        <v>2524</v>
      </c>
      <c r="Y7" s="10">
        <v>0</v>
      </c>
      <c r="Z7" s="10">
        <f t="shared" si="0"/>
        <v>2524</v>
      </c>
      <c r="AA7" s="10">
        <v>2524</v>
      </c>
      <c r="AB7" s="10">
        <v>0</v>
      </c>
      <c r="AC7" s="10">
        <v>2524</v>
      </c>
    </row>
    <row r="8" spans="1:29" ht="15.9" customHeight="1" x14ac:dyDescent="0.2">
      <c r="A8" s="3">
        <v>6</v>
      </c>
      <c r="B8" s="4" t="s">
        <v>21</v>
      </c>
      <c r="C8" s="4" t="s">
        <v>23</v>
      </c>
      <c r="D8" s="4" t="s">
        <v>22</v>
      </c>
      <c r="E8" s="4" t="s">
        <v>48</v>
      </c>
      <c r="F8" s="4" t="s">
        <v>25</v>
      </c>
      <c r="G8" s="4" t="s">
        <v>241</v>
      </c>
      <c r="H8" s="4" t="s">
        <v>27</v>
      </c>
      <c r="I8" s="4" t="s">
        <v>28</v>
      </c>
      <c r="J8" s="4" t="s">
        <v>25</v>
      </c>
      <c r="K8" s="4" t="s">
        <v>29</v>
      </c>
      <c r="L8" s="4" t="s">
        <v>30</v>
      </c>
      <c r="M8" s="5" t="s">
        <v>440</v>
      </c>
      <c r="N8" s="4" t="s">
        <v>31</v>
      </c>
      <c r="O8" s="4" t="s">
        <v>455</v>
      </c>
      <c r="P8" s="6" t="s">
        <v>429</v>
      </c>
      <c r="Q8" s="6" t="s">
        <v>49</v>
      </c>
      <c r="R8" s="6" t="s">
        <v>385</v>
      </c>
      <c r="S8" s="7">
        <v>11</v>
      </c>
      <c r="T8" s="8" t="s">
        <v>327</v>
      </c>
      <c r="U8" s="6"/>
      <c r="V8" s="9">
        <v>45292</v>
      </c>
      <c r="W8" s="9">
        <v>46022</v>
      </c>
      <c r="X8" s="10">
        <v>1109</v>
      </c>
      <c r="Y8" s="10">
        <v>1670</v>
      </c>
      <c r="Z8" s="10">
        <f t="shared" si="0"/>
        <v>2779</v>
      </c>
      <c r="AA8" s="10">
        <v>1109</v>
      </c>
      <c r="AB8" s="10">
        <v>1670</v>
      </c>
      <c r="AC8" s="10">
        <v>2779</v>
      </c>
    </row>
    <row r="9" spans="1:29" ht="16.5" customHeight="1" x14ac:dyDescent="0.2">
      <c r="A9" s="3">
        <v>7</v>
      </c>
      <c r="B9" s="4" t="s">
        <v>21</v>
      </c>
      <c r="C9" s="4" t="s">
        <v>23</v>
      </c>
      <c r="D9" s="4" t="s">
        <v>22</v>
      </c>
      <c r="E9" s="4" t="s">
        <v>42</v>
      </c>
      <c r="F9" s="4" t="s">
        <v>25</v>
      </c>
      <c r="G9" s="4" t="s">
        <v>50</v>
      </c>
      <c r="H9" s="4" t="s">
        <v>27</v>
      </c>
      <c r="I9" s="4" t="s">
        <v>28</v>
      </c>
      <c r="J9" s="4" t="s">
        <v>25</v>
      </c>
      <c r="K9" s="4" t="s">
        <v>29</v>
      </c>
      <c r="L9" s="4" t="s">
        <v>30</v>
      </c>
      <c r="M9" s="5" t="s">
        <v>440</v>
      </c>
      <c r="N9" s="4" t="s">
        <v>31</v>
      </c>
      <c r="O9" s="4" t="s">
        <v>455</v>
      </c>
      <c r="P9" s="6" t="s">
        <v>429</v>
      </c>
      <c r="Q9" s="6" t="s">
        <v>32</v>
      </c>
      <c r="R9" s="6" t="s">
        <v>51</v>
      </c>
      <c r="S9" s="7">
        <v>11</v>
      </c>
      <c r="T9" s="8" t="s">
        <v>277</v>
      </c>
      <c r="U9" s="6"/>
      <c r="V9" s="9">
        <v>45292</v>
      </c>
      <c r="W9" s="9">
        <v>46022</v>
      </c>
      <c r="X9" s="10">
        <v>312</v>
      </c>
      <c r="Y9" s="10">
        <v>0</v>
      </c>
      <c r="Z9" s="10">
        <f t="shared" si="0"/>
        <v>312</v>
      </c>
      <c r="AA9" s="10">
        <v>312</v>
      </c>
      <c r="AB9" s="10">
        <v>0</v>
      </c>
      <c r="AC9" s="10">
        <v>312</v>
      </c>
    </row>
    <row r="10" spans="1:29" ht="15.9" customHeight="1" x14ac:dyDescent="0.2">
      <c r="A10" s="3">
        <v>8</v>
      </c>
      <c r="B10" s="4" t="s">
        <v>21</v>
      </c>
      <c r="C10" s="4" t="s">
        <v>23</v>
      </c>
      <c r="D10" s="4" t="s">
        <v>22</v>
      </c>
      <c r="E10" s="4" t="s">
        <v>42</v>
      </c>
      <c r="F10" s="4" t="s">
        <v>25</v>
      </c>
      <c r="G10" s="4" t="s">
        <v>52</v>
      </c>
      <c r="H10" s="4" t="s">
        <v>53</v>
      </c>
      <c r="I10" s="4" t="s">
        <v>28</v>
      </c>
      <c r="J10" s="4" t="s">
        <v>25</v>
      </c>
      <c r="K10" s="4" t="s">
        <v>29</v>
      </c>
      <c r="L10" s="4" t="s">
        <v>30</v>
      </c>
      <c r="M10" s="5" t="s">
        <v>440</v>
      </c>
      <c r="N10" s="4" t="s">
        <v>31</v>
      </c>
      <c r="O10" s="4" t="s">
        <v>455</v>
      </c>
      <c r="P10" s="6" t="s">
        <v>429</v>
      </c>
      <c r="Q10" s="6" t="s">
        <v>32</v>
      </c>
      <c r="R10" s="6" t="s">
        <v>54</v>
      </c>
      <c r="S10" s="7">
        <v>11</v>
      </c>
      <c r="T10" s="8" t="s">
        <v>278</v>
      </c>
      <c r="U10" s="6"/>
      <c r="V10" s="9">
        <v>45292</v>
      </c>
      <c r="W10" s="9">
        <v>46022</v>
      </c>
      <c r="X10" s="10">
        <v>1484</v>
      </c>
      <c r="Y10" s="10">
        <v>0</v>
      </c>
      <c r="Z10" s="10">
        <f t="shared" si="0"/>
        <v>1484</v>
      </c>
      <c r="AA10" s="10">
        <v>1484</v>
      </c>
      <c r="AB10" s="10">
        <v>0</v>
      </c>
      <c r="AC10" s="10">
        <v>1484</v>
      </c>
    </row>
    <row r="11" spans="1:29" ht="15.9" customHeight="1" x14ac:dyDescent="0.2">
      <c r="A11" s="3">
        <v>9</v>
      </c>
      <c r="B11" s="4" t="s">
        <v>21</v>
      </c>
      <c r="C11" s="4" t="s">
        <v>23</v>
      </c>
      <c r="D11" s="4" t="s">
        <v>22</v>
      </c>
      <c r="E11" s="4" t="s">
        <v>55</v>
      </c>
      <c r="F11" s="4" t="s">
        <v>25</v>
      </c>
      <c r="G11" s="4" t="s">
        <v>56</v>
      </c>
      <c r="H11" s="4" t="s">
        <v>27</v>
      </c>
      <c r="I11" s="4" t="s">
        <v>28</v>
      </c>
      <c r="J11" s="4" t="s">
        <v>25</v>
      </c>
      <c r="K11" s="4" t="s">
        <v>29</v>
      </c>
      <c r="L11" s="4" t="s">
        <v>30</v>
      </c>
      <c r="M11" s="5" t="s">
        <v>440</v>
      </c>
      <c r="N11" s="4" t="s">
        <v>31</v>
      </c>
      <c r="O11" s="4" t="s">
        <v>455</v>
      </c>
      <c r="P11" s="6" t="s">
        <v>429</v>
      </c>
      <c r="Q11" s="6" t="s">
        <v>32</v>
      </c>
      <c r="R11" s="6" t="s">
        <v>384</v>
      </c>
      <c r="S11" s="7">
        <v>7</v>
      </c>
      <c r="T11" s="8" t="s">
        <v>279</v>
      </c>
      <c r="U11" s="6"/>
      <c r="V11" s="9">
        <v>45292</v>
      </c>
      <c r="W11" s="9">
        <v>46022</v>
      </c>
      <c r="X11" s="10">
        <v>454</v>
      </c>
      <c r="Y11" s="10">
        <v>0</v>
      </c>
      <c r="Z11" s="10">
        <f t="shared" si="0"/>
        <v>454</v>
      </c>
      <c r="AA11" s="10">
        <v>454</v>
      </c>
      <c r="AB11" s="10">
        <v>0</v>
      </c>
      <c r="AC11" s="10">
        <v>454</v>
      </c>
    </row>
    <row r="12" spans="1:29" ht="15.9" customHeight="1" x14ac:dyDescent="0.2">
      <c r="A12" s="3">
        <v>10</v>
      </c>
      <c r="B12" s="4" t="s">
        <v>21</v>
      </c>
      <c r="C12" s="4" t="s">
        <v>23</v>
      </c>
      <c r="D12" s="4" t="s">
        <v>22</v>
      </c>
      <c r="E12" s="4" t="s">
        <v>57</v>
      </c>
      <c r="F12" s="4" t="s">
        <v>25</v>
      </c>
      <c r="G12" s="4" t="s">
        <v>27</v>
      </c>
      <c r="H12" s="4" t="s">
        <v>58</v>
      </c>
      <c r="I12" s="4" t="s">
        <v>28</v>
      </c>
      <c r="J12" s="4" t="s">
        <v>25</v>
      </c>
      <c r="K12" s="4" t="s">
        <v>29</v>
      </c>
      <c r="L12" s="4" t="s">
        <v>30</v>
      </c>
      <c r="M12" s="5" t="s">
        <v>440</v>
      </c>
      <c r="N12" s="4" t="s">
        <v>31</v>
      </c>
      <c r="O12" s="4" t="s">
        <v>455</v>
      </c>
      <c r="P12" s="6" t="s">
        <v>429</v>
      </c>
      <c r="Q12" s="6" t="s">
        <v>32</v>
      </c>
      <c r="R12" s="6" t="s">
        <v>410</v>
      </c>
      <c r="S12" s="7">
        <v>27</v>
      </c>
      <c r="T12" s="8" t="s">
        <v>280</v>
      </c>
      <c r="U12" s="6"/>
      <c r="V12" s="9">
        <v>45292</v>
      </c>
      <c r="W12" s="9">
        <v>46022</v>
      </c>
      <c r="X12" s="10">
        <v>89315</v>
      </c>
      <c r="Y12" s="10">
        <v>0</v>
      </c>
      <c r="Z12" s="10">
        <f t="shared" si="0"/>
        <v>89315</v>
      </c>
      <c r="AA12" s="10">
        <v>89315</v>
      </c>
      <c r="AB12" s="10">
        <v>0</v>
      </c>
      <c r="AC12" s="10">
        <v>89315</v>
      </c>
    </row>
    <row r="13" spans="1:29" ht="15.9" customHeight="1" x14ac:dyDescent="0.2">
      <c r="A13" s="3">
        <v>11</v>
      </c>
      <c r="B13" s="4" t="s">
        <v>21</v>
      </c>
      <c r="C13" s="4" t="s">
        <v>23</v>
      </c>
      <c r="D13" s="4" t="s">
        <v>22</v>
      </c>
      <c r="E13" s="4" t="s">
        <v>38</v>
      </c>
      <c r="F13" s="4" t="s">
        <v>25</v>
      </c>
      <c r="G13" s="4" t="s">
        <v>39</v>
      </c>
      <c r="H13" s="4" t="s">
        <v>59</v>
      </c>
      <c r="I13" s="4" t="s">
        <v>28</v>
      </c>
      <c r="J13" s="4" t="s">
        <v>25</v>
      </c>
      <c r="K13" s="4" t="s">
        <v>29</v>
      </c>
      <c r="L13" s="4" t="s">
        <v>30</v>
      </c>
      <c r="M13" s="5" t="s">
        <v>440</v>
      </c>
      <c r="N13" s="4" t="s">
        <v>31</v>
      </c>
      <c r="O13" s="4" t="s">
        <v>455</v>
      </c>
      <c r="P13" s="6" t="s">
        <v>429</v>
      </c>
      <c r="Q13" s="6" t="s">
        <v>41</v>
      </c>
      <c r="R13" s="6" t="s">
        <v>430</v>
      </c>
      <c r="S13" s="7">
        <v>4</v>
      </c>
      <c r="T13" s="8" t="s">
        <v>281</v>
      </c>
      <c r="U13" s="6"/>
      <c r="V13" s="9">
        <v>45292</v>
      </c>
      <c r="W13" s="9">
        <v>46022</v>
      </c>
      <c r="X13" s="10">
        <v>83</v>
      </c>
      <c r="Y13" s="10">
        <v>0</v>
      </c>
      <c r="Z13" s="10">
        <f t="shared" si="0"/>
        <v>83</v>
      </c>
      <c r="AA13" s="10">
        <v>83</v>
      </c>
      <c r="AB13" s="10">
        <v>0</v>
      </c>
      <c r="AC13" s="10">
        <v>83</v>
      </c>
    </row>
    <row r="14" spans="1:29" ht="15.9" customHeight="1" x14ac:dyDescent="0.2">
      <c r="A14" s="3">
        <v>12</v>
      </c>
      <c r="B14" s="4" t="s">
        <v>21</v>
      </c>
      <c r="C14" s="4" t="s">
        <v>23</v>
      </c>
      <c r="D14" s="4" t="s">
        <v>22</v>
      </c>
      <c r="E14" s="4" t="s">
        <v>60</v>
      </c>
      <c r="F14" s="4" t="s">
        <v>25</v>
      </c>
      <c r="G14" s="4" t="s">
        <v>36</v>
      </c>
      <c r="H14" s="4" t="s">
        <v>61</v>
      </c>
      <c r="I14" s="4" t="s">
        <v>28</v>
      </c>
      <c r="J14" s="4" t="s">
        <v>25</v>
      </c>
      <c r="K14" s="4" t="s">
        <v>29</v>
      </c>
      <c r="L14" s="4" t="s">
        <v>30</v>
      </c>
      <c r="M14" s="5" t="s">
        <v>440</v>
      </c>
      <c r="N14" s="4" t="s">
        <v>31</v>
      </c>
      <c r="O14" s="4" t="s">
        <v>455</v>
      </c>
      <c r="P14" s="6" t="s">
        <v>429</v>
      </c>
      <c r="Q14" s="6" t="s">
        <v>32</v>
      </c>
      <c r="R14" s="6" t="s">
        <v>62</v>
      </c>
      <c r="S14" s="7">
        <v>7</v>
      </c>
      <c r="T14" s="8" t="s">
        <v>282</v>
      </c>
      <c r="U14" s="6"/>
      <c r="V14" s="9">
        <v>45292</v>
      </c>
      <c r="W14" s="9">
        <v>46022</v>
      </c>
      <c r="X14" s="10">
        <v>45</v>
      </c>
      <c r="Y14" s="10">
        <v>0</v>
      </c>
      <c r="Z14" s="10">
        <f t="shared" si="0"/>
        <v>45</v>
      </c>
      <c r="AA14" s="10">
        <v>45</v>
      </c>
      <c r="AB14" s="10">
        <v>0</v>
      </c>
      <c r="AC14" s="10">
        <v>45</v>
      </c>
    </row>
    <row r="15" spans="1:29" ht="15.9" customHeight="1" x14ac:dyDescent="0.2">
      <c r="A15" s="3">
        <v>13</v>
      </c>
      <c r="B15" s="4" t="s">
        <v>21</v>
      </c>
      <c r="C15" s="4" t="s">
        <v>23</v>
      </c>
      <c r="D15" s="4" t="s">
        <v>22</v>
      </c>
      <c r="E15" s="4" t="s">
        <v>57</v>
      </c>
      <c r="F15" s="4" t="s">
        <v>25</v>
      </c>
      <c r="G15" s="4" t="s">
        <v>412</v>
      </c>
      <c r="H15" s="4" t="s">
        <v>58</v>
      </c>
      <c r="I15" s="4" t="s">
        <v>28</v>
      </c>
      <c r="J15" s="4" t="s">
        <v>25</v>
      </c>
      <c r="K15" s="4" t="s">
        <v>29</v>
      </c>
      <c r="L15" s="4" t="s">
        <v>30</v>
      </c>
      <c r="M15" s="5" t="s">
        <v>440</v>
      </c>
      <c r="N15" s="4" t="s">
        <v>31</v>
      </c>
      <c r="O15" s="4" t="s">
        <v>455</v>
      </c>
      <c r="P15" s="6" t="s">
        <v>429</v>
      </c>
      <c r="Q15" s="6" t="s">
        <v>32</v>
      </c>
      <c r="R15" s="6" t="s">
        <v>411</v>
      </c>
      <c r="S15" s="7">
        <v>27</v>
      </c>
      <c r="T15" s="8" t="s">
        <v>283</v>
      </c>
      <c r="U15" s="6"/>
      <c r="V15" s="9">
        <v>45292</v>
      </c>
      <c r="W15" s="9">
        <v>46022</v>
      </c>
      <c r="X15" s="10">
        <v>1086</v>
      </c>
      <c r="Y15" s="10">
        <v>0</v>
      </c>
      <c r="Z15" s="10">
        <f t="shared" si="0"/>
        <v>1086</v>
      </c>
      <c r="AA15" s="10">
        <v>1086</v>
      </c>
      <c r="AB15" s="10">
        <v>0</v>
      </c>
      <c r="AC15" s="10">
        <v>1086</v>
      </c>
    </row>
    <row r="16" spans="1:29" ht="15.9" customHeight="1" x14ac:dyDescent="0.2">
      <c r="A16" s="3">
        <v>14</v>
      </c>
      <c r="B16" s="4" t="s">
        <v>21</v>
      </c>
      <c r="C16" s="4" t="s">
        <v>23</v>
      </c>
      <c r="D16" s="4" t="s">
        <v>22</v>
      </c>
      <c r="E16" s="4" t="s">
        <v>63</v>
      </c>
      <c r="F16" s="4" t="s">
        <v>25</v>
      </c>
      <c r="G16" s="4" t="s">
        <v>36</v>
      </c>
      <c r="H16" s="4" t="s">
        <v>64</v>
      </c>
      <c r="I16" s="4" t="s">
        <v>28</v>
      </c>
      <c r="J16" s="4" t="s">
        <v>25</v>
      </c>
      <c r="K16" s="4" t="s">
        <v>29</v>
      </c>
      <c r="L16" s="4" t="s">
        <v>30</v>
      </c>
      <c r="M16" s="5" t="s">
        <v>440</v>
      </c>
      <c r="N16" s="4" t="s">
        <v>31</v>
      </c>
      <c r="O16" s="4" t="s">
        <v>455</v>
      </c>
      <c r="P16" s="6" t="s">
        <v>429</v>
      </c>
      <c r="Q16" s="6" t="s">
        <v>32</v>
      </c>
      <c r="R16" s="6" t="s">
        <v>65</v>
      </c>
      <c r="S16" s="7">
        <v>7</v>
      </c>
      <c r="T16" s="8" t="s">
        <v>284</v>
      </c>
      <c r="U16" s="6"/>
      <c r="V16" s="9">
        <v>45292</v>
      </c>
      <c r="W16" s="9">
        <v>46022</v>
      </c>
      <c r="X16" s="10">
        <v>2357</v>
      </c>
      <c r="Y16" s="10">
        <v>0</v>
      </c>
      <c r="Z16" s="10">
        <f t="shared" si="0"/>
        <v>2357</v>
      </c>
      <c r="AA16" s="10">
        <v>2357</v>
      </c>
      <c r="AB16" s="10">
        <v>0</v>
      </c>
      <c r="AC16" s="10">
        <v>2357</v>
      </c>
    </row>
    <row r="17" spans="1:29" ht="15.9" customHeight="1" x14ac:dyDescent="0.2">
      <c r="A17" s="3">
        <v>15</v>
      </c>
      <c r="B17" s="4" t="s">
        <v>21</v>
      </c>
      <c r="C17" s="4" t="s">
        <v>23</v>
      </c>
      <c r="D17" s="4" t="s">
        <v>22</v>
      </c>
      <c r="E17" s="4" t="s">
        <v>66</v>
      </c>
      <c r="F17" s="4" t="s">
        <v>25</v>
      </c>
      <c r="G17" s="4" t="s">
        <v>67</v>
      </c>
      <c r="H17" s="4" t="s">
        <v>27</v>
      </c>
      <c r="I17" s="4" t="s">
        <v>28</v>
      </c>
      <c r="J17" s="4" t="s">
        <v>25</v>
      </c>
      <c r="K17" s="4" t="s">
        <v>29</v>
      </c>
      <c r="L17" s="4" t="s">
        <v>30</v>
      </c>
      <c r="M17" s="5" t="s">
        <v>440</v>
      </c>
      <c r="N17" s="4" t="s">
        <v>31</v>
      </c>
      <c r="O17" s="4" t="s">
        <v>455</v>
      </c>
      <c r="P17" s="6" t="s">
        <v>429</v>
      </c>
      <c r="Q17" s="6" t="s">
        <v>32</v>
      </c>
      <c r="R17" s="6" t="s">
        <v>395</v>
      </c>
      <c r="S17" s="7">
        <v>7</v>
      </c>
      <c r="T17" s="8" t="s">
        <v>285</v>
      </c>
      <c r="U17" s="6"/>
      <c r="V17" s="9">
        <v>45292</v>
      </c>
      <c r="W17" s="9">
        <v>46022</v>
      </c>
      <c r="X17" s="10">
        <v>33</v>
      </c>
      <c r="Y17" s="10">
        <v>0</v>
      </c>
      <c r="Z17" s="10">
        <f t="shared" si="0"/>
        <v>33</v>
      </c>
      <c r="AA17" s="10">
        <v>33</v>
      </c>
      <c r="AB17" s="10">
        <v>0</v>
      </c>
      <c r="AC17" s="10">
        <v>33</v>
      </c>
    </row>
    <row r="18" spans="1:29" ht="15.9" customHeight="1" x14ac:dyDescent="0.2">
      <c r="A18" s="3">
        <v>16</v>
      </c>
      <c r="B18" s="4" t="s">
        <v>21</v>
      </c>
      <c r="C18" s="4" t="s">
        <v>23</v>
      </c>
      <c r="D18" s="4" t="s">
        <v>22</v>
      </c>
      <c r="E18" s="4" t="s">
        <v>68</v>
      </c>
      <c r="F18" s="4" t="s">
        <v>25</v>
      </c>
      <c r="G18" s="4" t="s">
        <v>69</v>
      </c>
      <c r="H18" s="4" t="s">
        <v>27</v>
      </c>
      <c r="I18" s="4" t="s">
        <v>28</v>
      </c>
      <c r="J18" s="4" t="s">
        <v>25</v>
      </c>
      <c r="K18" s="4" t="s">
        <v>29</v>
      </c>
      <c r="L18" s="4" t="s">
        <v>30</v>
      </c>
      <c r="M18" s="5" t="s">
        <v>440</v>
      </c>
      <c r="N18" s="4" t="s">
        <v>31</v>
      </c>
      <c r="O18" s="4" t="s">
        <v>455</v>
      </c>
      <c r="P18" s="6" t="s">
        <v>429</v>
      </c>
      <c r="Q18" s="6" t="s">
        <v>32</v>
      </c>
      <c r="R18" s="6" t="s">
        <v>238</v>
      </c>
      <c r="S18" s="7">
        <v>7</v>
      </c>
      <c r="T18" s="8" t="s">
        <v>286</v>
      </c>
      <c r="U18" s="6"/>
      <c r="V18" s="9">
        <v>45292</v>
      </c>
      <c r="W18" s="9">
        <v>46022</v>
      </c>
      <c r="X18" s="10">
        <v>918</v>
      </c>
      <c r="Y18" s="10">
        <v>0</v>
      </c>
      <c r="Z18" s="10">
        <f t="shared" si="0"/>
        <v>918</v>
      </c>
      <c r="AA18" s="10">
        <v>918</v>
      </c>
      <c r="AB18" s="10">
        <v>0</v>
      </c>
      <c r="AC18" s="10">
        <v>918</v>
      </c>
    </row>
    <row r="19" spans="1:29" ht="15.9" customHeight="1" x14ac:dyDescent="0.2">
      <c r="A19" s="3">
        <v>17</v>
      </c>
      <c r="B19" s="4" t="s">
        <v>21</v>
      </c>
      <c r="C19" s="4" t="s">
        <v>23</v>
      </c>
      <c r="D19" s="4" t="s">
        <v>22</v>
      </c>
      <c r="E19" s="4" t="s">
        <v>70</v>
      </c>
      <c r="F19" s="4" t="s">
        <v>25</v>
      </c>
      <c r="G19" s="4" t="s">
        <v>36</v>
      </c>
      <c r="H19" s="4" t="s">
        <v>71</v>
      </c>
      <c r="I19" s="4" t="s">
        <v>28</v>
      </c>
      <c r="J19" s="4" t="s">
        <v>25</v>
      </c>
      <c r="K19" s="4" t="s">
        <v>29</v>
      </c>
      <c r="L19" s="4" t="s">
        <v>30</v>
      </c>
      <c r="M19" s="5" t="s">
        <v>440</v>
      </c>
      <c r="N19" s="4" t="s">
        <v>31</v>
      </c>
      <c r="O19" s="4" t="s">
        <v>455</v>
      </c>
      <c r="P19" s="6" t="s">
        <v>429</v>
      </c>
      <c r="Q19" s="6" t="s">
        <v>32</v>
      </c>
      <c r="R19" s="6" t="s">
        <v>363</v>
      </c>
      <c r="S19" s="7">
        <v>7</v>
      </c>
      <c r="T19" s="8" t="s">
        <v>288</v>
      </c>
      <c r="U19" s="6"/>
      <c r="V19" s="9">
        <v>45292</v>
      </c>
      <c r="W19" s="9">
        <v>46022</v>
      </c>
      <c r="X19" s="10">
        <v>59</v>
      </c>
      <c r="Y19" s="10">
        <v>0</v>
      </c>
      <c r="Z19" s="10">
        <f t="shared" si="0"/>
        <v>59</v>
      </c>
      <c r="AA19" s="10">
        <v>59</v>
      </c>
      <c r="AB19" s="10">
        <v>0</v>
      </c>
      <c r="AC19" s="10">
        <v>59</v>
      </c>
    </row>
    <row r="20" spans="1:29" ht="15.9" customHeight="1" x14ac:dyDescent="0.2">
      <c r="A20" s="3">
        <v>18</v>
      </c>
      <c r="B20" s="4" t="s">
        <v>21</v>
      </c>
      <c r="C20" s="4" t="s">
        <v>23</v>
      </c>
      <c r="D20" s="4" t="s">
        <v>22</v>
      </c>
      <c r="E20" s="4" t="s">
        <v>72</v>
      </c>
      <c r="F20" s="4" t="s">
        <v>73</v>
      </c>
      <c r="G20" s="4" t="s">
        <v>27</v>
      </c>
      <c r="H20" s="4" t="s">
        <v>74</v>
      </c>
      <c r="I20" s="4" t="s">
        <v>28</v>
      </c>
      <c r="J20" s="4" t="s">
        <v>25</v>
      </c>
      <c r="K20" s="4" t="s">
        <v>29</v>
      </c>
      <c r="L20" s="4" t="s">
        <v>30</v>
      </c>
      <c r="M20" s="5" t="s">
        <v>440</v>
      </c>
      <c r="N20" s="4" t="s">
        <v>31</v>
      </c>
      <c r="O20" s="4" t="s">
        <v>455</v>
      </c>
      <c r="P20" s="6" t="s">
        <v>429</v>
      </c>
      <c r="Q20" s="6" t="s">
        <v>33</v>
      </c>
      <c r="R20" s="6" t="s">
        <v>364</v>
      </c>
      <c r="S20" s="7">
        <v>2</v>
      </c>
      <c r="T20" s="8" t="s">
        <v>289</v>
      </c>
      <c r="U20" s="6"/>
      <c r="V20" s="9">
        <v>45292</v>
      </c>
      <c r="W20" s="9">
        <v>46022</v>
      </c>
      <c r="X20" s="10">
        <v>25</v>
      </c>
      <c r="Y20" s="10">
        <v>65</v>
      </c>
      <c r="Z20" s="10">
        <f t="shared" si="0"/>
        <v>90</v>
      </c>
      <c r="AA20" s="10">
        <v>25</v>
      </c>
      <c r="AB20" s="10">
        <v>65</v>
      </c>
      <c r="AC20" s="10">
        <v>90</v>
      </c>
    </row>
    <row r="21" spans="1:29" ht="15.9" customHeight="1" x14ac:dyDescent="0.2">
      <c r="A21" s="3">
        <v>19</v>
      </c>
      <c r="B21" s="4" t="s">
        <v>21</v>
      </c>
      <c r="C21" s="4" t="s">
        <v>23</v>
      </c>
      <c r="D21" s="4" t="s">
        <v>22</v>
      </c>
      <c r="E21" s="4" t="s">
        <v>42</v>
      </c>
      <c r="F21" s="4" t="s">
        <v>73</v>
      </c>
      <c r="G21" s="4" t="s">
        <v>27</v>
      </c>
      <c r="H21" s="4" t="s">
        <v>75</v>
      </c>
      <c r="I21" s="4" t="s">
        <v>28</v>
      </c>
      <c r="J21" s="4" t="s">
        <v>25</v>
      </c>
      <c r="K21" s="4" t="s">
        <v>29</v>
      </c>
      <c r="L21" s="4" t="s">
        <v>30</v>
      </c>
      <c r="M21" s="5" t="s">
        <v>440</v>
      </c>
      <c r="N21" s="4" t="s">
        <v>31</v>
      </c>
      <c r="O21" s="4" t="s">
        <v>455</v>
      </c>
      <c r="P21" s="6" t="s">
        <v>429</v>
      </c>
      <c r="Q21" s="6" t="s">
        <v>33</v>
      </c>
      <c r="R21" s="6" t="s">
        <v>431</v>
      </c>
      <c r="S21" s="7">
        <v>2</v>
      </c>
      <c r="T21" s="8" t="s">
        <v>290</v>
      </c>
      <c r="U21" s="12"/>
      <c r="V21" s="9">
        <v>45292</v>
      </c>
      <c r="W21" s="9">
        <v>46022</v>
      </c>
      <c r="X21" s="10">
        <v>17</v>
      </c>
      <c r="Y21" s="10">
        <v>37</v>
      </c>
      <c r="Z21" s="10">
        <f t="shared" si="0"/>
        <v>54</v>
      </c>
      <c r="AA21" s="10">
        <v>17</v>
      </c>
      <c r="AB21" s="10">
        <v>37</v>
      </c>
      <c r="AC21" s="10">
        <v>54</v>
      </c>
    </row>
    <row r="22" spans="1:29" ht="15.9" customHeight="1" x14ac:dyDescent="0.2">
      <c r="A22" s="3">
        <v>20</v>
      </c>
      <c r="B22" s="4" t="s">
        <v>21</v>
      </c>
      <c r="C22" s="4" t="s">
        <v>23</v>
      </c>
      <c r="D22" s="4" t="s">
        <v>22</v>
      </c>
      <c r="E22" s="4" t="s">
        <v>76</v>
      </c>
      <c r="F22" s="4" t="s">
        <v>73</v>
      </c>
      <c r="G22" s="4" t="s">
        <v>27</v>
      </c>
      <c r="H22" s="4" t="s">
        <v>77</v>
      </c>
      <c r="I22" s="4" t="s">
        <v>28</v>
      </c>
      <c r="J22" s="4" t="s">
        <v>25</v>
      </c>
      <c r="K22" s="4" t="s">
        <v>29</v>
      </c>
      <c r="L22" s="4" t="s">
        <v>30</v>
      </c>
      <c r="M22" s="5" t="s">
        <v>440</v>
      </c>
      <c r="N22" s="4" t="s">
        <v>31</v>
      </c>
      <c r="O22" s="4" t="s">
        <v>455</v>
      </c>
      <c r="P22" s="6" t="s">
        <v>429</v>
      </c>
      <c r="Q22" s="6" t="s">
        <v>33</v>
      </c>
      <c r="R22" s="6" t="s">
        <v>365</v>
      </c>
      <c r="S22" s="7">
        <v>5</v>
      </c>
      <c r="T22" s="8" t="s">
        <v>291</v>
      </c>
      <c r="U22" s="6"/>
      <c r="V22" s="9">
        <v>45292</v>
      </c>
      <c r="W22" s="9">
        <v>46022</v>
      </c>
      <c r="X22" s="10">
        <v>34</v>
      </c>
      <c r="Y22" s="10">
        <v>80</v>
      </c>
      <c r="Z22" s="10">
        <f t="shared" si="0"/>
        <v>114</v>
      </c>
      <c r="AA22" s="10">
        <v>34</v>
      </c>
      <c r="AB22" s="10">
        <v>80</v>
      </c>
      <c r="AC22" s="10">
        <v>114</v>
      </c>
    </row>
    <row r="23" spans="1:29" ht="15.9" customHeight="1" x14ac:dyDescent="0.2">
      <c r="A23" s="3">
        <v>21</v>
      </c>
      <c r="B23" s="4" t="s">
        <v>21</v>
      </c>
      <c r="C23" s="4" t="s">
        <v>23</v>
      </c>
      <c r="D23" s="4" t="s">
        <v>22</v>
      </c>
      <c r="E23" s="4" t="s">
        <v>78</v>
      </c>
      <c r="F23" s="4" t="s">
        <v>73</v>
      </c>
      <c r="G23" s="4" t="s">
        <v>27</v>
      </c>
      <c r="H23" s="4" t="s">
        <v>79</v>
      </c>
      <c r="I23" s="4" t="s">
        <v>28</v>
      </c>
      <c r="J23" s="4" t="s">
        <v>25</v>
      </c>
      <c r="K23" s="4" t="s">
        <v>29</v>
      </c>
      <c r="L23" s="4" t="s">
        <v>30</v>
      </c>
      <c r="M23" s="5" t="s">
        <v>440</v>
      </c>
      <c r="N23" s="4" t="s">
        <v>31</v>
      </c>
      <c r="O23" s="4" t="s">
        <v>455</v>
      </c>
      <c r="P23" s="6" t="s">
        <v>429</v>
      </c>
      <c r="Q23" s="6" t="s">
        <v>33</v>
      </c>
      <c r="R23" s="6" t="s">
        <v>366</v>
      </c>
      <c r="S23" s="7">
        <v>2</v>
      </c>
      <c r="T23" s="8" t="s">
        <v>292</v>
      </c>
      <c r="U23" s="6"/>
      <c r="V23" s="9">
        <v>45292</v>
      </c>
      <c r="W23" s="9">
        <v>46022</v>
      </c>
      <c r="X23" s="10">
        <v>20</v>
      </c>
      <c r="Y23" s="10">
        <v>30</v>
      </c>
      <c r="Z23" s="10">
        <f t="shared" si="0"/>
        <v>50</v>
      </c>
      <c r="AA23" s="10">
        <v>20</v>
      </c>
      <c r="AB23" s="10">
        <v>30</v>
      </c>
      <c r="AC23" s="10">
        <v>50</v>
      </c>
    </row>
    <row r="24" spans="1:29" ht="15.9" customHeight="1" x14ac:dyDescent="0.2">
      <c r="A24" s="3">
        <v>22</v>
      </c>
      <c r="B24" s="4" t="s">
        <v>21</v>
      </c>
      <c r="C24" s="4" t="s">
        <v>23</v>
      </c>
      <c r="D24" s="4" t="s">
        <v>22</v>
      </c>
      <c r="E24" s="4" t="s">
        <v>80</v>
      </c>
      <c r="F24" s="4" t="s">
        <v>73</v>
      </c>
      <c r="G24" s="4" t="s">
        <v>27</v>
      </c>
      <c r="H24" s="4" t="s">
        <v>81</v>
      </c>
      <c r="I24" s="4" t="s">
        <v>28</v>
      </c>
      <c r="J24" s="4" t="s">
        <v>25</v>
      </c>
      <c r="K24" s="4" t="s">
        <v>29</v>
      </c>
      <c r="L24" s="4" t="s">
        <v>30</v>
      </c>
      <c r="M24" s="5" t="s">
        <v>440</v>
      </c>
      <c r="N24" s="4" t="s">
        <v>31</v>
      </c>
      <c r="O24" s="4" t="s">
        <v>455</v>
      </c>
      <c r="P24" s="6" t="s">
        <v>429</v>
      </c>
      <c r="Q24" s="6" t="s">
        <v>33</v>
      </c>
      <c r="R24" s="6" t="s">
        <v>367</v>
      </c>
      <c r="S24" s="7">
        <v>2</v>
      </c>
      <c r="T24" s="8" t="s">
        <v>293</v>
      </c>
      <c r="U24" s="6"/>
      <c r="V24" s="9">
        <v>45292</v>
      </c>
      <c r="W24" s="9">
        <v>46022</v>
      </c>
      <c r="X24" s="10">
        <v>20</v>
      </c>
      <c r="Y24" s="10">
        <v>30</v>
      </c>
      <c r="Z24" s="10">
        <f t="shared" ref="Z24" si="1">Y24+X24</f>
        <v>50</v>
      </c>
      <c r="AA24" s="10">
        <v>20</v>
      </c>
      <c r="AB24" s="10">
        <v>30</v>
      </c>
      <c r="AC24" s="10">
        <v>50</v>
      </c>
    </row>
    <row r="25" spans="1:29" ht="15.9" customHeight="1" x14ac:dyDescent="0.2">
      <c r="A25" s="3">
        <v>23</v>
      </c>
      <c r="B25" s="4" t="s">
        <v>21</v>
      </c>
      <c r="C25" s="4" t="s">
        <v>23</v>
      </c>
      <c r="D25" s="4" t="s">
        <v>22</v>
      </c>
      <c r="E25" s="4" t="s">
        <v>82</v>
      </c>
      <c r="F25" s="4" t="s">
        <v>73</v>
      </c>
      <c r="G25" s="4" t="s">
        <v>27</v>
      </c>
      <c r="H25" s="4" t="s">
        <v>83</v>
      </c>
      <c r="I25" s="4" t="s">
        <v>28</v>
      </c>
      <c r="J25" s="4" t="s">
        <v>25</v>
      </c>
      <c r="K25" s="4" t="s">
        <v>29</v>
      </c>
      <c r="L25" s="4" t="s">
        <v>30</v>
      </c>
      <c r="M25" s="5" t="s">
        <v>440</v>
      </c>
      <c r="N25" s="4" t="s">
        <v>31</v>
      </c>
      <c r="O25" s="4" t="s">
        <v>455</v>
      </c>
      <c r="P25" s="6" t="s">
        <v>429</v>
      </c>
      <c r="Q25" s="6" t="s">
        <v>33</v>
      </c>
      <c r="R25" s="6" t="s">
        <v>239</v>
      </c>
      <c r="S25" s="7">
        <v>2</v>
      </c>
      <c r="T25" s="8" t="s">
        <v>294</v>
      </c>
      <c r="U25" s="6"/>
      <c r="V25" s="9">
        <v>45292</v>
      </c>
      <c r="W25" s="9">
        <v>46022</v>
      </c>
      <c r="X25" s="10">
        <v>51</v>
      </c>
      <c r="Y25" s="10">
        <v>132</v>
      </c>
      <c r="Z25" s="10">
        <f t="shared" si="0"/>
        <v>183</v>
      </c>
      <c r="AA25" s="10">
        <v>51</v>
      </c>
      <c r="AB25" s="10">
        <v>132</v>
      </c>
      <c r="AC25" s="10">
        <v>183</v>
      </c>
    </row>
    <row r="26" spans="1:29" ht="15.9" customHeight="1" x14ac:dyDescent="0.2">
      <c r="A26" s="3">
        <v>24</v>
      </c>
      <c r="B26" s="4" t="s">
        <v>21</v>
      </c>
      <c r="C26" s="4" t="s">
        <v>23</v>
      </c>
      <c r="D26" s="4" t="s">
        <v>22</v>
      </c>
      <c r="E26" s="4" t="s">
        <v>84</v>
      </c>
      <c r="F26" s="4" t="s">
        <v>73</v>
      </c>
      <c r="G26" s="4" t="s">
        <v>27</v>
      </c>
      <c r="H26" s="4" t="s">
        <v>85</v>
      </c>
      <c r="I26" s="4" t="s">
        <v>28</v>
      </c>
      <c r="J26" s="4" t="s">
        <v>25</v>
      </c>
      <c r="K26" s="4" t="s">
        <v>29</v>
      </c>
      <c r="L26" s="4" t="s">
        <v>30</v>
      </c>
      <c r="M26" s="5" t="s">
        <v>440</v>
      </c>
      <c r="N26" s="4" t="s">
        <v>31</v>
      </c>
      <c r="O26" s="4" t="s">
        <v>455</v>
      </c>
      <c r="P26" s="6" t="s">
        <v>429</v>
      </c>
      <c r="Q26" s="6" t="s">
        <v>33</v>
      </c>
      <c r="R26" s="6" t="s">
        <v>368</v>
      </c>
      <c r="S26" s="7">
        <v>2</v>
      </c>
      <c r="T26" s="8" t="s">
        <v>295</v>
      </c>
      <c r="U26" s="6"/>
      <c r="V26" s="9">
        <v>45292</v>
      </c>
      <c r="W26" s="9">
        <v>46022</v>
      </c>
      <c r="X26" s="10">
        <v>85</v>
      </c>
      <c r="Y26" s="10">
        <v>242</v>
      </c>
      <c r="Z26" s="10">
        <f t="shared" si="0"/>
        <v>327</v>
      </c>
      <c r="AA26" s="10">
        <v>85</v>
      </c>
      <c r="AB26" s="10">
        <v>242</v>
      </c>
      <c r="AC26" s="10">
        <v>327</v>
      </c>
    </row>
    <row r="27" spans="1:29" ht="15.9" customHeight="1" x14ac:dyDescent="0.2">
      <c r="A27" s="3">
        <v>25</v>
      </c>
      <c r="B27" s="4" t="s">
        <v>21</v>
      </c>
      <c r="C27" s="4" t="s">
        <v>23</v>
      </c>
      <c r="D27" s="4" t="s">
        <v>22</v>
      </c>
      <c r="E27" s="4" t="s">
        <v>372</v>
      </c>
      <c r="F27" s="4" t="s">
        <v>73</v>
      </c>
      <c r="G27" s="4" t="s">
        <v>27</v>
      </c>
      <c r="H27" s="4" t="s">
        <v>86</v>
      </c>
      <c r="I27" s="4" t="s">
        <v>28</v>
      </c>
      <c r="J27" s="4" t="s">
        <v>25</v>
      </c>
      <c r="K27" s="4" t="s">
        <v>29</v>
      </c>
      <c r="L27" s="4" t="s">
        <v>30</v>
      </c>
      <c r="M27" s="5" t="s">
        <v>440</v>
      </c>
      <c r="N27" s="4" t="s">
        <v>31</v>
      </c>
      <c r="O27" s="4" t="s">
        <v>455</v>
      </c>
      <c r="P27" s="6" t="s">
        <v>429</v>
      </c>
      <c r="Q27" s="6" t="s">
        <v>33</v>
      </c>
      <c r="R27" s="6" t="s">
        <v>369</v>
      </c>
      <c r="S27" s="7">
        <v>7</v>
      </c>
      <c r="T27" s="8" t="s">
        <v>296</v>
      </c>
      <c r="U27" s="6"/>
      <c r="V27" s="9">
        <v>45292</v>
      </c>
      <c r="W27" s="9">
        <v>46022</v>
      </c>
      <c r="X27" s="10">
        <v>184</v>
      </c>
      <c r="Y27" s="10">
        <v>364</v>
      </c>
      <c r="Z27" s="10">
        <f t="shared" si="0"/>
        <v>548</v>
      </c>
      <c r="AA27" s="10">
        <v>184</v>
      </c>
      <c r="AB27" s="10">
        <v>364</v>
      </c>
      <c r="AC27" s="10">
        <v>548</v>
      </c>
    </row>
    <row r="28" spans="1:29" ht="15.9" customHeight="1" x14ac:dyDescent="0.2">
      <c r="A28" s="3">
        <v>26</v>
      </c>
      <c r="B28" s="4" t="s">
        <v>21</v>
      </c>
      <c r="C28" s="4" t="s">
        <v>23</v>
      </c>
      <c r="D28" s="4" t="s">
        <v>22</v>
      </c>
      <c r="E28" s="4" t="s">
        <v>371</v>
      </c>
      <c r="F28" s="4" t="s">
        <v>73</v>
      </c>
      <c r="G28" s="4" t="s">
        <v>27</v>
      </c>
      <c r="H28" s="4" t="s">
        <v>87</v>
      </c>
      <c r="I28" s="4" t="s">
        <v>28</v>
      </c>
      <c r="J28" s="4" t="s">
        <v>25</v>
      </c>
      <c r="K28" s="4" t="s">
        <v>29</v>
      </c>
      <c r="L28" s="4" t="s">
        <v>30</v>
      </c>
      <c r="M28" s="5" t="s">
        <v>440</v>
      </c>
      <c r="N28" s="4" t="s">
        <v>31</v>
      </c>
      <c r="O28" s="4" t="s">
        <v>455</v>
      </c>
      <c r="P28" s="6" t="s">
        <v>429</v>
      </c>
      <c r="Q28" s="6" t="s">
        <v>33</v>
      </c>
      <c r="R28" s="6" t="s">
        <v>370</v>
      </c>
      <c r="S28" s="7">
        <v>5</v>
      </c>
      <c r="T28" s="13" t="s">
        <v>297</v>
      </c>
      <c r="U28" s="6"/>
      <c r="V28" s="9">
        <v>45292</v>
      </c>
      <c r="W28" s="9">
        <v>46022</v>
      </c>
      <c r="X28" s="10">
        <v>43</v>
      </c>
      <c r="Y28" s="10">
        <v>113</v>
      </c>
      <c r="Z28" s="10">
        <f t="shared" si="0"/>
        <v>156</v>
      </c>
      <c r="AA28" s="10">
        <v>43</v>
      </c>
      <c r="AB28" s="10">
        <v>113</v>
      </c>
      <c r="AC28" s="10">
        <v>156</v>
      </c>
    </row>
    <row r="29" spans="1:29" ht="15.9" customHeight="1" x14ac:dyDescent="0.2">
      <c r="A29" s="3">
        <v>27</v>
      </c>
      <c r="B29" s="4" t="s">
        <v>21</v>
      </c>
      <c r="C29" s="4" t="s">
        <v>23</v>
      </c>
      <c r="D29" s="4" t="s">
        <v>22</v>
      </c>
      <c r="E29" s="4" t="s">
        <v>88</v>
      </c>
      <c r="F29" s="4" t="s">
        <v>73</v>
      </c>
      <c r="G29" s="4" t="s">
        <v>27</v>
      </c>
      <c r="H29" s="4" t="s">
        <v>89</v>
      </c>
      <c r="I29" s="4" t="s">
        <v>28</v>
      </c>
      <c r="J29" s="4" t="s">
        <v>25</v>
      </c>
      <c r="K29" s="4" t="s">
        <v>29</v>
      </c>
      <c r="L29" s="4" t="s">
        <v>30</v>
      </c>
      <c r="M29" s="5" t="s">
        <v>440</v>
      </c>
      <c r="N29" s="4" t="s">
        <v>31</v>
      </c>
      <c r="O29" s="4" t="s">
        <v>455</v>
      </c>
      <c r="P29" s="6" t="s">
        <v>429</v>
      </c>
      <c r="Q29" s="6" t="s">
        <v>33</v>
      </c>
      <c r="R29" s="6" t="s">
        <v>373</v>
      </c>
      <c r="S29" s="7">
        <v>2</v>
      </c>
      <c r="T29" s="13" t="s">
        <v>298</v>
      </c>
      <c r="U29" s="6"/>
      <c r="V29" s="9">
        <v>45292</v>
      </c>
      <c r="W29" s="9">
        <v>46022</v>
      </c>
      <c r="X29" s="10">
        <v>15</v>
      </c>
      <c r="Y29" s="10">
        <v>71</v>
      </c>
      <c r="Z29" s="10">
        <f t="shared" si="0"/>
        <v>86</v>
      </c>
      <c r="AA29" s="10">
        <v>15</v>
      </c>
      <c r="AB29" s="10">
        <v>71</v>
      </c>
      <c r="AC29" s="10">
        <v>86</v>
      </c>
    </row>
    <row r="30" spans="1:29" ht="15.9" customHeight="1" x14ac:dyDescent="0.2">
      <c r="A30" s="3">
        <v>28</v>
      </c>
      <c r="B30" s="4" t="s">
        <v>21</v>
      </c>
      <c r="C30" s="4" t="s">
        <v>23</v>
      </c>
      <c r="D30" s="4" t="s">
        <v>22</v>
      </c>
      <c r="E30" s="4" t="s">
        <v>90</v>
      </c>
      <c r="F30" s="4" t="s">
        <v>73</v>
      </c>
      <c r="G30" s="4" t="s">
        <v>27</v>
      </c>
      <c r="H30" s="4" t="s">
        <v>242</v>
      </c>
      <c r="I30" s="4" t="s">
        <v>28</v>
      </c>
      <c r="J30" s="4" t="s">
        <v>25</v>
      </c>
      <c r="K30" s="4" t="s">
        <v>29</v>
      </c>
      <c r="L30" s="4" t="s">
        <v>30</v>
      </c>
      <c r="M30" s="5" t="s">
        <v>440</v>
      </c>
      <c r="N30" s="4" t="s">
        <v>31</v>
      </c>
      <c r="O30" s="4" t="s">
        <v>455</v>
      </c>
      <c r="P30" s="6" t="s">
        <v>429</v>
      </c>
      <c r="Q30" s="6" t="s">
        <v>33</v>
      </c>
      <c r="R30" s="6" t="s">
        <v>386</v>
      </c>
      <c r="S30" s="7">
        <v>5</v>
      </c>
      <c r="T30" s="8" t="s">
        <v>299</v>
      </c>
      <c r="U30" s="6"/>
      <c r="V30" s="9">
        <v>45292</v>
      </c>
      <c r="W30" s="9">
        <v>46022</v>
      </c>
      <c r="X30" s="10">
        <v>13</v>
      </c>
      <c r="Y30" s="10">
        <v>37</v>
      </c>
      <c r="Z30" s="10">
        <f t="shared" si="0"/>
        <v>50</v>
      </c>
      <c r="AA30" s="10">
        <v>13</v>
      </c>
      <c r="AB30" s="10">
        <v>37</v>
      </c>
      <c r="AC30" s="10">
        <v>50</v>
      </c>
    </row>
    <row r="31" spans="1:29" ht="15.9" customHeight="1" x14ac:dyDescent="0.2">
      <c r="A31" s="3">
        <v>29</v>
      </c>
      <c r="B31" s="4" t="s">
        <v>21</v>
      </c>
      <c r="C31" s="4" t="s">
        <v>23</v>
      </c>
      <c r="D31" s="4" t="s">
        <v>22</v>
      </c>
      <c r="E31" s="4" t="s">
        <v>91</v>
      </c>
      <c r="F31" s="4" t="s">
        <v>73</v>
      </c>
      <c r="G31" s="4" t="s">
        <v>27</v>
      </c>
      <c r="H31" s="4" t="s">
        <v>92</v>
      </c>
      <c r="I31" s="4" t="s">
        <v>28</v>
      </c>
      <c r="J31" s="4" t="s">
        <v>25</v>
      </c>
      <c r="K31" s="4" t="s">
        <v>29</v>
      </c>
      <c r="L31" s="4" t="s">
        <v>30</v>
      </c>
      <c r="M31" s="5" t="s">
        <v>440</v>
      </c>
      <c r="N31" s="4" t="s">
        <v>31</v>
      </c>
      <c r="O31" s="4" t="s">
        <v>455</v>
      </c>
      <c r="P31" s="6" t="s">
        <v>429</v>
      </c>
      <c r="Q31" s="6" t="s">
        <v>33</v>
      </c>
      <c r="R31" s="6" t="s">
        <v>387</v>
      </c>
      <c r="S31" s="7">
        <v>2</v>
      </c>
      <c r="T31" s="8" t="s">
        <v>300</v>
      </c>
      <c r="U31" s="6"/>
      <c r="V31" s="9">
        <v>45292</v>
      </c>
      <c r="W31" s="9">
        <v>46022</v>
      </c>
      <c r="X31" s="10">
        <v>3</v>
      </c>
      <c r="Y31" s="10">
        <v>11</v>
      </c>
      <c r="Z31" s="10">
        <f t="shared" si="0"/>
        <v>14</v>
      </c>
      <c r="AA31" s="10">
        <v>3</v>
      </c>
      <c r="AB31" s="10">
        <v>11</v>
      </c>
      <c r="AC31" s="10">
        <v>14</v>
      </c>
    </row>
    <row r="32" spans="1:29" ht="15.9" customHeight="1" x14ac:dyDescent="0.2">
      <c r="A32" s="3">
        <v>30</v>
      </c>
      <c r="B32" s="4" t="s">
        <v>21</v>
      </c>
      <c r="C32" s="4" t="s">
        <v>23</v>
      </c>
      <c r="D32" s="4" t="s">
        <v>22</v>
      </c>
      <c r="E32" s="4" t="s">
        <v>93</v>
      </c>
      <c r="F32" s="4" t="s">
        <v>73</v>
      </c>
      <c r="G32" s="4" t="s">
        <v>27</v>
      </c>
      <c r="H32" s="4" t="s">
        <v>94</v>
      </c>
      <c r="I32" s="4" t="s">
        <v>28</v>
      </c>
      <c r="J32" s="4" t="s">
        <v>25</v>
      </c>
      <c r="K32" s="4" t="s">
        <v>29</v>
      </c>
      <c r="L32" s="4" t="s">
        <v>30</v>
      </c>
      <c r="M32" s="5" t="s">
        <v>440</v>
      </c>
      <c r="N32" s="4" t="s">
        <v>31</v>
      </c>
      <c r="O32" s="4" t="s">
        <v>455</v>
      </c>
      <c r="P32" s="6" t="s">
        <v>429</v>
      </c>
      <c r="Q32" s="6" t="s">
        <v>33</v>
      </c>
      <c r="R32" s="6" t="s">
        <v>388</v>
      </c>
      <c r="S32" s="7">
        <v>2</v>
      </c>
      <c r="T32" s="8" t="s">
        <v>301</v>
      </c>
      <c r="U32" s="6"/>
      <c r="V32" s="9">
        <v>45292</v>
      </c>
      <c r="W32" s="9">
        <v>46022</v>
      </c>
      <c r="X32" s="10">
        <v>21</v>
      </c>
      <c r="Y32" s="10">
        <v>57</v>
      </c>
      <c r="Z32" s="10">
        <f t="shared" si="0"/>
        <v>78</v>
      </c>
      <c r="AA32" s="10">
        <v>21</v>
      </c>
      <c r="AB32" s="10">
        <v>57</v>
      </c>
      <c r="AC32" s="10">
        <v>78</v>
      </c>
    </row>
    <row r="33" spans="1:29" ht="15.9" customHeight="1" x14ac:dyDescent="0.2">
      <c r="A33" s="3">
        <v>31</v>
      </c>
      <c r="B33" s="4" t="s">
        <v>21</v>
      </c>
      <c r="C33" s="4" t="s">
        <v>23</v>
      </c>
      <c r="D33" s="4" t="s">
        <v>22</v>
      </c>
      <c r="E33" s="4" t="s">
        <v>95</v>
      </c>
      <c r="F33" s="4" t="s">
        <v>73</v>
      </c>
      <c r="G33" s="4" t="s">
        <v>27</v>
      </c>
      <c r="H33" s="4" t="s">
        <v>96</v>
      </c>
      <c r="I33" s="4" t="s">
        <v>28</v>
      </c>
      <c r="J33" s="4" t="s">
        <v>25</v>
      </c>
      <c r="K33" s="4" t="s">
        <v>29</v>
      </c>
      <c r="L33" s="4" t="s">
        <v>30</v>
      </c>
      <c r="M33" s="5" t="s">
        <v>440</v>
      </c>
      <c r="N33" s="4" t="s">
        <v>31</v>
      </c>
      <c r="O33" s="4" t="s">
        <v>455</v>
      </c>
      <c r="P33" s="6" t="s">
        <v>429</v>
      </c>
      <c r="Q33" s="6" t="s">
        <v>33</v>
      </c>
      <c r="R33" s="6" t="s">
        <v>389</v>
      </c>
      <c r="S33" s="7">
        <v>2</v>
      </c>
      <c r="T33" s="8" t="s">
        <v>302</v>
      </c>
      <c r="U33" s="6"/>
      <c r="V33" s="9">
        <v>45292</v>
      </c>
      <c r="W33" s="9">
        <v>46022</v>
      </c>
      <c r="X33" s="10">
        <v>20</v>
      </c>
      <c r="Y33" s="10">
        <v>30</v>
      </c>
      <c r="Z33" s="10">
        <f t="shared" ref="Z33" si="2">Y33+X33</f>
        <v>50</v>
      </c>
      <c r="AA33" s="10">
        <v>20</v>
      </c>
      <c r="AB33" s="10">
        <v>30</v>
      </c>
      <c r="AC33" s="10">
        <v>50</v>
      </c>
    </row>
    <row r="34" spans="1:29" ht="15.9" customHeight="1" x14ac:dyDescent="0.2">
      <c r="A34" s="3">
        <v>32</v>
      </c>
      <c r="B34" s="4" t="s">
        <v>21</v>
      </c>
      <c r="C34" s="4" t="s">
        <v>23</v>
      </c>
      <c r="D34" s="4" t="s">
        <v>22</v>
      </c>
      <c r="E34" s="4" t="s">
        <v>97</v>
      </c>
      <c r="F34" s="4" t="s">
        <v>73</v>
      </c>
      <c r="G34" s="4" t="s">
        <v>27</v>
      </c>
      <c r="H34" s="4" t="s">
        <v>98</v>
      </c>
      <c r="I34" s="4" t="s">
        <v>28</v>
      </c>
      <c r="J34" s="4" t="s">
        <v>25</v>
      </c>
      <c r="K34" s="4" t="s">
        <v>29</v>
      </c>
      <c r="L34" s="4" t="s">
        <v>30</v>
      </c>
      <c r="M34" s="5" t="s">
        <v>440</v>
      </c>
      <c r="N34" s="4" t="s">
        <v>31</v>
      </c>
      <c r="O34" s="4" t="s">
        <v>455</v>
      </c>
      <c r="P34" s="6" t="s">
        <v>429</v>
      </c>
      <c r="Q34" s="6" t="s">
        <v>33</v>
      </c>
      <c r="R34" s="6" t="s">
        <v>390</v>
      </c>
      <c r="S34" s="7">
        <v>2</v>
      </c>
      <c r="T34" s="8" t="s">
        <v>303</v>
      </c>
      <c r="U34" s="6"/>
      <c r="V34" s="9">
        <v>45292</v>
      </c>
      <c r="W34" s="9">
        <v>46022</v>
      </c>
      <c r="X34" s="10">
        <v>7</v>
      </c>
      <c r="Y34" s="10">
        <v>18</v>
      </c>
      <c r="Z34" s="10">
        <f t="shared" si="0"/>
        <v>25</v>
      </c>
      <c r="AA34" s="10">
        <v>7</v>
      </c>
      <c r="AB34" s="10">
        <v>18</v>
      </c>
      <c r="AC34" s="10">
        <v>25</v>
      </c>
    </row>
    <row r="35" spans="1:29" ht="15.9" customHeight="1" x14ac:dyDescent="0.2">
      <c r="A35" s="3">
        <v>33</v>
      </c>
      <c r="B35" s="4" t="s">
        <v>21</v>
      </c>
      <c r="C35" s="4" t="s">
        <v>23</v>
      </c>
      <c r="D35" s="4" t="s">
        <v>22</v>
      </c>
      <c r="E35" s="4" t="s">
        <v>99</v>
      </c>
      <c r="F35" s="4" t="s">
        <v>73</v>
      </c>
      <c r="G35" s="4" t="s">
        <v>27</v>
      </c>
      <c r="H35" s="4" t="s">
        <v>100</v>
      </c>
      <c r="I35" s="4" t="s">
        <v>28</v>
      </c>
      <c r="J35" s="4" t="s">
        <v>25</v>
      </c>
      <c r="K35" s="4" t="s">
        <v>29</v>
      </c>
      <c r="L35" s="4" t="s">
        <v>30</v>
      </c>
      <c r="M35" s="5" t="s">
        <v>440</v>
      </c>
      <c r="N35" s="4" t="s">
        <v>31</v>
      </c>
      <c r="O35" s="4" t="s">
        <v>455</v>
      </c>
      <c r="P35" s="6" t="s">
        <v>429</v>
      </c>
      <c r="Q35" s="6" t="s">
        <v>33</v>
      </c>
      <c r="R35" s="6" t="s">
        <v>101</v>
      </c>
      <c r="S35" s="7">
        <v>2</v>
      </c>
      <c r="T35" s="8" t="s">
        <v>304</v>
      </c>
      <c r="U35" s="6"/>
      <c r="V35" s="9">
        <v>45292</v>
      </c>
      <c r="W35" s="9">
        <v>46022</v>
      </c>
      <c r="X35" s="10">
        <v>28</v>
      </c>
      <c r="Y35" s="10">
        <v>72</v>
      </c>
      <c r="Z35" s="10">
        <f t="shared" si="0"/>
        <v>100</v>
      </c>
      <c r="AA35" s="10">
        <v>28</v>
      </c>
      <c r="AB35" s="10">
        <v>72</v>
      </c>
      <c r="AC35" s="10">
        <v>100</v>
      </c>
    </row>
    <row r="36" spans="1:29" ht="15.9" customHeight="1" x14ac:dyDescent="0.2">
      <c r="A36" s="3">
        <v>34</v>
      </c>
      <c r="B36" s="4" t="s">
        <v>21</v>
      </c>
      <c r="C36" s="4" t="s">
        <v>23</v>
      </c>
      <c r="D36" s="4" t="s">
        <v>22</v>
      </c>
      <c r="E36" s="4" t="s">
        <v>102</v>
      </c>
      <c r="F36" s="4" t="s">
        <v>73</v>
      </c>
      <c r="G36" s="4" t="s">
        <v>27</v>
      </c>
      <c r="H36" s="4" t="s">
        <v>103</v>
      </c>
      <c r="I36" s="4" t="s">
        <v>28</v>
      </c>
      <c r="J36" s="4" t="s">
        <v>25</v>
      </c>
      <c r="K36" s="4" t="s">
        <v>29</v>
      </c>
      <c r="L36" s="4" t="s">
        <v>30</v>
      </c>
      <c r="M36" s="5" t="s">
        <v>440</v>
      </c>
      <c r="N36" s="4" t="s">
        <v>31</v>
      </c>
      <c r="O36" s="4" t="s">
        <v>455</v>
      </c>
      <c r="P36" s="6" t="s">
        <v>429</v>
      </c>
      <c r="Q36" s="6" t="s">
        <v>33</v>
      </c>
      <c r="R36" s="6" t="s">
        <v>391</v>
      </c>
      <c r="S36" s="7">
        <v>2</v>
      </c>
      <c r="T36" s="8" t="s">
        <v>305</v>
      </c>
      <c r="U36" s="6"/>
      <c r="V36" s="9">
        <v>45292</v>
      </c>
      <c r="W36" s="9">
        <v>46022</v>
      </c>
      <c r="X36" s="10">
        <v>20</v>
      </c>
      <c r="Y36" s="10">
        <v>30</v>
      </c>
      <c r="Z36" s="10">
        <f t="shared" ref="Z36" si="3">Y36+X36</f>
        <v>50</v>
      </c>
      <c r="AA36" s="10">
        <v>20</v>
      </c>
      <c r="AB36" s="10">
        <v>30</v>
      </c>
      <c r="AC36" s="10">
        <v>50</v>
      </c>
    </row>
    <row r="37" spans="1:29" ht="15.9" customHeight="1" x14ac:dyDescent="0.2">
      <c r="A37" s="3">
        <v>35</v>
      </c>
      <c r="B37" s="4" t="s">
        <v>21</v>
      </c>
      <c r="C37" s="4" t="s">
        <v>23</v>
      </c>
      <c r="D37" s="4" t="s">
        <v>22</v>
      </c>
      <c r="E37" s="4" t="s">
        <v>104</v>
      </c>
      <c r="F37" s="4" t="s">
        <v>25</v>
      </c>
      <c r="G37" s="4" t="s">
        <v>67</v>
      </c>
      <c r="H37" s="4" t="s">
        <v>105</v>
      </c>
      <c r="I37" s="4" t="s">
        <v>28</v>
      </c>
      <c r="J37" s="4" t="s">
        <v>25</v>
      </c>
      <c r="K37" s="4" t="s">
        <v>29</v>
      </c>
      <c r="L37" s="4" t="s">
        <v>30</v>
      </c>
      <c r="M37" s="5" t="s">
        <v>440</v>
      </c>
      <c r="N37" s="4" t="s">
        <v>31</v>
      </c>
      <c r="O37" s="4" t="s">
        <v>455</v>
      </c>
      <c r="P37" s="6" t="s">
        <v>429</v>
      </c>
      <c r="Q37" s="6" t="s">
        <v>33</v>
      </c>
      <c r="R37" s="6" t="s">
        <v>432</v>
      </c>
      <c r="S37" s="7">
        <v>2</v>
      </c>
      <c r="T37" s="8" t="s">
        <v>306</v>
      </c>
      <c r="U37" s="6"/>
      <c r="V37" s="9">
        <v>45292</v>
      </c>
      <c r="W37" s="9">
        <v>46022</v>
      </c>
      <c r="X37" s="10">
        <v>14</v>
      </c>
      <c r="Y37" s="10">
        <v>38</v>
      </c>
      <c r="Z37" s="10">
        <f t="shared" si="0"/>
        <v>52</v>
      </c>
      <c r="AA37" s="10">
        <v>14</v>
      </c>
      <c r="AB37" s="10">
        <v>38</v>
      </c>
      <c r="AC37" s="10">
        <v>52</v>
      </c>
    </row>
    <row r="38" spans="1:29" ht="15.9" customHeight="1" x14ac:dyDescent="0.2">
      <c r="A38" s="3">
        <v>36</v>
      </c>
      <c r="B38" s="4" t="s">
        <v>21</v>
      </c>
      <c r="C38" s="4" t="s">
        <v>23</v>
      </c>
      <c r="D38" s="4" t="s">
        <v>22</v>
      </c>
      <c r="E38" s="4" t="s">
        <v>106</v>
      </c>
      <c r="F38" s="4" t="s">
        <v>208</v>
      </c>
      <c r="G38" s="4" t="s">
        <v>27</v>
      </c>
      <c r="H38" s="4" t="s">
        <v>108</v>
      </c>
      <c r="I38" s="4" t="s">
        <v>28</v>
      </c>
      <c r="J38" s="4" t="s">
        <v>25</v>
      </c>
      <c r="K38" s="4" t="s">
        <v>29</v>
      </c>
      <c r="L38" s="4" t="s">
        <v>30</v>
      </c>
      <c r="M38" s="5" t="s">
        <v>440</v>
      </c>
      <c r="N38" s="4" t="s">
        <v>31</v>
      </c>
      <c r="O38" s="4" t="s">
        <v>455</v>
      </c>
      <c r="P38" s="6" t="s">
        <v>429</v>
      </c>
      <c r="Q38" s="6" t="s">
        <v>33</v>
      </c>
      <c r="R38" s="6" t="s">
        <v>392</v>
      </c>
      <c r="S38" s="7">
        <v>2</v>
      </c>
      <c r="T38" s="8" t="s">
        <v>307</v>
      </c>
      <c r="U38" s="6"/>
      <c r="V38" s="9">
        <v>45292</v>
      </c>
      <c r="W38" s="9">
        <v>46022</v>
      </c>
      <c r="X38" s="10">
        <v>20</v>
      </c>
      <c r="Y38" s="10">
        <v>30</v>
      </c>
      <c r="Z38" s="10">
        <f t="shared" ref="Z38" si="4">Y38+X38</f>
        <v>50</v>
      </c>
      <c r="AA38" s="10">
        <v>20</v>
      </c>
      <c r="AB38" s="10">
        <v>30</v>
      </c>
      <c r="AC38" s="10">
        <v>50</v>
      </c>
    </row>
    <row r="39" spans="1:29" s="15" customFormat="1" ht="15.9" customHeight="1" x14ac:dyDescent="0.2">
      <c r="A39" s="3">
        <v>37</v>
      </c>
      <c r="B39" s="4" t="s">
        <v>21</v>
      </c>
      <c r="C39" s="4" t="s">
        <v>23</v>
      </c>
      <c r="D39" s="4" t="s">
        <v>22</v>
      </c>
      <c r="E39" s="4" t="s">
        <v>109</v>
      </c>
      <c r="F39" s="4" t="s">
        <v>376</v>
      </c>
      <c r="G39" s="4" t="s">
        <v>27</v>
      </c>
      <c r="H39" s="4" t="s">
        <v>110</v>
      </c>
      <c r="I39" s="4" t="s">
        <v>28</v>
      </c>
      <c r="J39" s="4" t="s">
        <v>25</v>
      </c>
      <c r="K39" s="4" t="s">
        <v>29</v>
      </c>
      <c r="L39" s="4" t="s">
        <v>30</v>
      </c>
      <c r="M39" s="5" t="s">
        <v>440</v>
      </c>
      <c r="N39" s="4" t="s">
        <v>31</v>
      </c>
      <c r="O39" s="4" t="s">
        <v>455</v>
      </c>
      <c r="P39" s="6" t="s">
        <v>429</v>
      </c>
      <c r="Q39" s="6" t="s">
        <v>33</v>
      </c>
      <c r="R39" s="6" t="s">
        <v>393</v>
      </c>
      <c r="S39" s="7">
        <v>2</v>
      </c>
      <c r="T39" s="8" t="s">
        <v>308</v>
      </c>
      <c r="U39" s="6"/>
      <c r="V39" s="9">
        <v>45292</v>
      </c>
      <c r="W39" s="9">
        <v>46022</v>
      </c>
      <c r="X39" s="14">
        <v>21</v>
      </c>
      <c r="Y39" s="14">
        <v>43</v>
      </c>
      <c r="Z39" s="10">
        <f t="shared" si="0"/>
        <v>64</v>
      </c>
      <c r="AA39" s="14">
        <v>21</v>
      </c>
      <c r="AB39" s="14">
        <v>43</v>
      </c>
      <c r="AC39" s="10">
        <v>64</v>
      </c>
    </row>
    <row r="40" spans="1:29" ht="15.9" customHeight="1" x14ac:dyDescent="0.2">
      <c r="A40" s="3">
        <v>38</v>
      </c>
      <c r="B40" s="4" t="s">
        <v>21</v>
      </c>
      <c r="C40" s="4" t="s">
        <v>23</v>
      </c>
      <c r="D40" s="4" t="s">
        <v>22</v>
      </c>
      <c r="E40" s="4" t="s">
        <v>111</v>
      </c>
      <c r="F40" s="4" t="s">
        <v>376</v>
      </c>
      <c r="G40" s="4" t="s">
        <v>27</v>
      </c>
      <c r="H40" s="4" t="s">
        <v>112</v>
      </c>
      <c r="I40" s="4" t="s">
        <v>28</v>
      </c>
      <c r="J40" s="4" t="s">
        <v>25</v>
      </c>
      <c r="K40" s="4" t="s">
        <v>29</v>
      </c>
      <c r="L40" s="4" t="s">
        <v>30</v>
      </c>
      <c r="M40" s="5" t="s">
        <v>440</v>
      </c>
      <c r="N40" s="4" t="s">
        <v>31</v>
      </c>
      <c r="O40" s="4" t="s">
        <v>455</v>
      </c>
      <c r="P40" s="6" t="s">
        <v>429</v>
      </c>
      <c r="Q40" s="6" t="s">
        <v>33</v>
      </c>
      <c r="R40" s="6" t="s">
        <v>394</v>
      </c>
      <c r="S40" s="7">
        <v>2</v>
      </c>
      <c r="T40" s="8" t="s">
        <v>309</v>
      </c>
      <c r="U40" s="6"/>
      <c r="V40" s="9">
        <v>45292</v>
      </c>
      <c r="W40" s="9">
        <v>46022</v>
      </c>
      <c r="X40" s="10">
        <v>2</v>
      </c>
      <c r="Y40" s="10">
        <v>10</v>
      </c>
      <c r="Z40" s="10">
        <f t="shared" si="0"/>
        <v>12</v>
      </c>
      <c r="AA40" s="10">
        <v>2</v>
      </c>
      <c r="AB40" s="10">
        <v>10</v>
      </c>
      <c r="AC40" s="10">
        <v>12</v>
      </c>
    </row>
    <row r="41" spans="1:29" ht="15.9" customHeight="1" x14ac:dyDescent="0.2">
      <c r="A41" s="3">
        <v>39</v>
      </c>
      <c r="B41" s="4" t="s">
        <v>21</v>
      </c>
      <c r="C41" s="4" t="s">
        <v>23</v>
      </c>
      <c r="D41" s="4" t="s">
        <v>22</v>
      </c>
      <c r="E41" s="4" t="s">
        <v>113</v>
      </c>
      <c r="F41" s="4" t="s">
        <v>208</v>
      </c>
      <c r="G41" s="4" t="s">
        <v>27</v>
      </c>
      <c r="H41" s="4" t="s">
        <v>114</v>
      </c>
      <c r="I41" s="4" t="s">
        <v>28</v>
      </c>
      <c r="J41" s="4" t="s">
        <v>208</v>
      </c>
      <c r="K41" s="4" t="s">
        <v>29</v>
      </c>
      <c r="L41" s="4" t="s">
        <v>30</v>
      </c>
      <c r="M41" s="5" t="s">
        <v>440</v>
      </c>
      <c r="N41" s="4" t="s">
        <v>31</v>
      </c>
      <c r="O41" s="4" t="s">
        <v>455</v>
      </c>
      <c r="P41" s="6" t="s">
        <v>429</v>
      </c>
      <c r="Q41" s="6" t="s">
        <v>33</v>
      </c>
      <c r="R41" s="6" t="s">
        <v>407</v>
      </c>
      <c r="S41" s="7">
        <v>2</v>
      </c>
      <c r="T41" s="8" t="s">
        <v>310</v>
      </c>
      <c r="U41" s="6"/>
      <c r="V41" s="9">
        <v>45292</v>
      </c>
      <c r="W41" s="9">
        <v>46022</v>
      </c>
      <c r="X41" s="10">
        <v>4</v>
      </c>
      <c r="Y41" s="10">
        <v>6</v>
      </c>
      <c r="Z41" s="10">
        <f t="shared" si="0"/>
        <v>10</v>
      </c>
      <c r="AA41" s="10">
        <v>4</v>
      </c>
      <c r="AB41" s="10">
        <v>6</v>
      </c>
      <c r="AC41" s="10">
        <v>10</v>
      </c>
    </row>
    <row r="42" spans="1:29" ht="15.9" customHeight="1" x14ac:dyDescent="0.2">
      <c r="A42" s="3">
        <v>40</v>
      </c>
      <c r="B42" s="4" t="s">
        <v>21</v>
      </c>
      <c r="C42" s="4" t="s">
        <v>23</v>
      </c>
      <c r="D42" s="4" t="s">
        <v>22</v>
      </c>
      <c r="E42" s="4" t="s">
        <v>115</v>
      </c>
      <c r="F42" s="4" t="s">
        <v>208</v>
      </c>
      <c r="G42" s="4" t="s">
        <v>27</v>
      </c>
      <c r="H42" s="4" t="s">
        <v>116</v>
      </c>
      <c r="I42" s="4" t="s">
        <v>28</v>
      </c>
      <c r="J42" s="4" t="s">
        <v>208</v>
      </c>
      <c r="K42" s="4" t="s">
        <v>29</v>
      </c>
      <c r="L42" s="4" t="s">
        <v>30</v>
      </c>
      <c r="M42" s="5" t="s">
        <v>440</v>
      </c>
      <c r="N42" s="4" t="s">
        <v>31</v>
      </c>
      <c r="O42" s="4" t="s">
        <v>455</v>
      </c>
      <c r="P42" s="6" t="s">
        <v>429</v>
      </c>
      <c r="Q42" s="6" t="s">
        <v>33</v>
      </c>
      <c r="R42" s="6" t="s">
        <v>374</v>
      </c>
      <c r="S42" s="7">
        <v>2</v>
      </c>
      <c r="T42" s="8" t="s">
        <v>311</v>
      </c>
      <c r="U42" s="6"/>
      <c r="V42" s="9">
        <v>45292</v>
      </c>
      <c r="W42" s="9">
        <v>46022</v>
      </c>
      <c r="X42" s="10">
        <v>20</v>
      </c>
      <c r="Y42" s="10">
        <v>30</v>
      </c>
      <c r="Z42" s="10">
        <f t="shared" ref="Z42" si="5">Y42+X42</f>
        <v>50</v>
      </c>
      <c r="AA42" s="10">
        <v>20</v>
      </c>
      <c r="AB42" s="10">
        <v>30</v>
      </c>
      <c r="AC42" s="10">
        <v>50</v>
      </c>
    </row>
    <row r="43" spans="1:29" ht="15.9" customHeight="1" x14ac:dyDescent="0.2">
      <c r="A43" s="3">
        <v>41</v>
      </c>
      <c r="B43" s="4" t="s">
        <v>21</v>
      </c>
      <c r="C43" s="4" t="s">
        <v>23</v>
      </c>
      <c r="D43" s="4" t="s">
        <v>22</v>
      </c>
      <c r="E43" s="4" t="s">
        <v>117</v>
      </c>
      <c r="F43" s="4" t="s">
        <v>376</v>
      </c>
      <c r="G43" s="4" t="s">
        <v>27</v>
      </c>
      <c r="H43" s="4" t="s">
        <v>118</v>
      </c>
      <c r="I43" s="4" t="s">
        <v>28</v>
      </c>
      <c r="J43" s="4" t="s">
        <v>25</v>
      </c>
      <c r="K43" s="4" t="s">
        <v>29</v>
      </c>
      <c r="L43" s="4" t="s">
        <v>30</v>
      </c>
      <c r="M43" s="5" t="s">
        <v>440</v>
      </c>
      <c r="N43" s="4" t="s">
        <v>31</v>
      </c>
      <c r="O43" s="4" t="s">
        <v>455</v>
      </c>
      <c r="P43" s="6" t="s">
        <v>429</v>
      </c>
      <c r="Q43" s="6" t="s">
        <v>33</v>
      </c>
      <c r="R43" s="6" t="s">
        <v>375</v>
      </c>
      <c r="S43" s="7">
        <v>2</v>
      </c>
      <c r="T43" s="8" t="s">
        <v>312</v>
      </c>
      <c r="U43" s="6"/>
      <c r="V43" s="9">
        <v>45292</v>
      </c>
      <c r="W43" s="9">
        <v>46022</v>
      </c>
      <c r="X43" s="10">
        <v>26</v>
      </c>
      <c r="Y43" s="10">
        <v>54</v>
      </c>
      <c r="Z43" s="10">
        <f t="shared" si="0"/>
        <v>80</v>
      </c>
      <c r="AA43" s="10">
        <v>26</v>
      </c>
      <c r="AB43" s="10">
        <v>54</v>
      </c>
      <c r="AC43" s="10">
        <v>80</v>
      </c>
    </row>
    <row r="44" spans="1:29" ht="15.9" customHeight="1" x14ac:dyDescent="0.2">
      <c r="A44" s="3">
        <v>42</v>
      </c>
      <c r="B44" s="4" t="s">
        <v>21</v>
      </c>
      <c r="C44" s="4" t="s">
        <v>23</v>
      </c>
      <c r="D44" s="4" t="s">
        <v>22</v>
      </c>
      <c r="E44" s="4" t="s">
        <v>119</v>
      </c>
      <c r="F44" s="4" t="s">
        <v>208</v>
      </c>
      <c r="G44" s="4" t="s">
        <v>27</v>
      </c>
      <c r="H44" s="4" t="s">
        <v>120</v>
      </c>
      <c r="I44" s="4" t="s">
        <v>28</v>
      </c>
      <c r="J44" s="4" t="s">
        <v>25</v>
      </c>
      <c r="K44" s="4" t="s">
        <v>29</v>
      </c>
      <c r="L44" s="4" t="s">
        <v>30</v>
      </c>
      <c r="M44" s="5" t="s">
        <v>440</v>
      </c>
      <c r="N44" s="4" t="s">
        <v>31</v>
      </c>
      <c r="O44" s="4" t="s">
        <v>455</v>
      </c>
      <c r="P44" s="6" t="s">
        <v>429</v>
      </c>
      <c r="Q44" s="6" t="s">
        <v>33</v>
      </c>
      <c r="R44" s="6" t="s">
        <v>377</v>
      </c>
      <c r="S44" s="7">
        <v>2</v>
      </c>
      <c r="T44" s="8" t="s">
        <v>313</v>
      </c>
      <c r="U44" s="6"/>
      <c r="V44" s="9">
        <v>45292</v>
      </c>
      <c r="W44" s="9">
        <v>46022</v>
      </c>
      <c r="X44" s="10">
        <v>14</v>
      </c>
      <c r="Y44" s="10">
        <v>28</v>
      </c>
      <c r="Z44" s="10">
        <f t="shared" si="0"/>
        <v>42</v>
      </c>
      <c r="AA44" s="10">
        <v>14</v>
      </c>
      <c r="AB44" s="10">
        <v>28</v>
      </c>
      <c r="AC44" s="10">
        <v>42</v>
      </c>
    </row>
    <row r="45" spans="1:29" ht="15.9" customHeight="1" x14ac:dyDescent="0.2">
      <c r="A45" s="3">
        <v>43</v>
      </c>
      <c r="B45" s="4" t="s">
        <v>21</v>
      </c>
      <c r="C45" s="4" t="s">
        <v>23</v>
      </c>
      <c r="D45" s="4" t="s">
        <v>22</v>
      </c>
      <c r="E45" s="4" t="s">
        <v>121</v>
      </c>
      <c r="F45" s="4" t="s">
        <v>376</v>
      </c>
      <c r="G45" s="4" t="s">
        <v>27</v>
      </c>
      <c r="H45" s="4" t="s">
        <v>122</v>
      </c>
      <c r="I45" s="4" t="s">
        <v>353</v>
      </c>
      <c r="J45" s="4" t="s">
        <v>25</v>
      </c>
      <c r="K45" s="4" t="s">
        <v>29</v>
      </c>
      <c r="L45" s="4" t="s">
        <v>30</v>
      </c>
      <c r="M45" s="5" t="s">
        <v>440</v>
      </c>
      <c r="N45" s="4" t="s">
        <v>31</v>
      </c>
      <c r="O45" s="4" t="s">
        <v>455</v>
      </c>
      <c r="P45" s="6" t="s">
        <v>429</v>
      </c>
      <c r="Q45" s="6" t="s">
        <v>33</v>
      </c>
      <c r="R45" s="6" t="s">
        <v>378</v>
      </c>
      <c r="S45" s="7">
        <v>2</v>
      </c>
      <c r="T45" s="8" t="s">
        <v>314</v>
      </c>
      <c r="U45" s="6"/>
      <c r="V45" s="9">
        <v>45292</v>
      </c>
      <c r="W45" s="9">
        <v>46022</v>
      </c>
      <c r="X45" s="10">
        <v>46</v>
      </c>
      <c r="Y45" s="10">
        <v>130</v>
      </c>
      <c r="Z45" s="10">
        <f t="shared" si="0"/>
        <v>176</v>
      </c>
      <c r="AA45" s="10">
        <v>46</v>
      </c>
      <c r="AB45" s="10">
        <v>130</v>
      </c>
      <c r="AC45" s="10">
        <v>176</v>
      </c>
    </row>
    <row r="46" spans="1:29" ht="15.9" customHeight="1" x14ac:dyDescent="0.2">
      <c r="A46" s="3">
        <v>44</v>
      </c>
      <c r="B46" s="4" t="s">
        <v>21</v>
      </c>
      <c r="C46" s="4" t="s">
        <v>23</v>
      </c>
      <c r="D46" s="4" t="s">
        <v>22</v>
      </c>
      <c r="E46" s="4" t="s">
        <v>88</v>
      </c>
      <c r="F46" s="4" t="s">
        <v>208</v>
      </c>
      <c r="G46" s="4" t="s">
        <v>27</v>
      </c>
      <c r="H46" s="4" t="s">
        <v>123</v>
      </c>
      <c r="I46" s="4" t="s">
        <v>28</v>
      </c>
      <c r="J46" s="4" t="s">
        <v>25</v>
      </c>
      <c r="K46" s="4" t="s">
        <v>29</v>
      </c>
      <c r="L46" s="4" t="s">
        <v>30</v>
      </c>
      <c r="M46" s="5" t="s">
        <v>440</v>
      </c>
      <c r="N46" s="4" t="s">
        <v>31</v>
      </c>
      <c r="O46" s="4" t="s">
        <v>455</v>
      </c>
      <c r="P46" s="6" t="s">
        <v>429</v>
      </c>
      <c r="Q46" s="6" t="s">
        <v>33</v>
      </c>
      <c r="R46" s="6" t="s">
        <v>124</v>
      </c>
      <c r="S46" s="7">
        <v>11</v>
      </c>
      <c r="T46" s="8" t="s">
        <v>287</v>
      </c>
      <c r="U46" s="6"/>
      <c r="V46" s="9">
        <v>45292</v>
      </c>
      <c r="W46" s="9">
        <v>46022</v>
      </c>
      <c r="X46" s="10">
        <v>915</v>
      </c>
      <c r="Y46" s="10">
        <v>2352</v>
      </c>
      <c r="Z46" s="10">
        <f t="shared" si="0"/>
        <v>3267</v>
      </c>
      <c r="AA46" s="10">
        <v>915</v>
      </c>
      <c r="AB46" s="10">
        <v>2352</v>
      </c>
      <c r="AC46" s="10">
        <v>3267</v>
      </c>
    </row>
    <row r="47" spans="1:29" ht="15.9" customHeight="1" x14ac:dyDescent="0.2">
      <c r="A47" s="3">
        <v>45</v>
      </c>
      <c r="B47" s="4" t="s">
        <v>21</v>
      </c>
      <c r="C47" s="4" t="s">
        <v>23</v>
      </c>
      <c r="D47" s="4" t="s">
        <v>22</v>
      </c>
      <c r="E47" s="4" t="s">
        <v>125</v>
      </c>
      <c r="F47" s="4" t="s">
        <v>25</v>
      </c>
      <c r="G47" s="4" t="s">
        <v>27</v>
      </c>
      <c r="H47" s="4" t="s">
        <v>126</v>
      </c>
      <c r="I47" s="4" t="s">
        <v>28</v>
      </c>
      <c r="J47" s="4" t="s">
        <v>25</v>
      </c>
      <c r="K47" s="4" t="s">
        <v>29</v>
      </c>
      <c r="L47" s="4" t="s">
        <v>30</v>
      </c>
      <c r="M47" s="5" t="s">
        <v>440</v>
      </c>
      <c r="N47" s="4" t="s">
        <v>31</v>
      </c>
      <c r="O47" s="4" t="s">
        <v>455</v>
      </c>
      <c r="P47" s="6" t="s">
        <v>429</v>
      </c>
      <c r="Q47" s="6" t="s">
        <v>33</v>
      </c>
      <c r="R47" s="6" t="s">
        <v>379</v>
      </c>
      <c r="S47" s="7">
        <v>2</v>
      </c>
      <c r="T47" s="8" t="s">
        <v>315</v>
      </c>
      <c r="U47" s="6"/>
      <c r="V47" s="9">
        <v>45292</v>
      </c>
      <c r="W47" s="9">
        <v>46022</v>
      </c>
      <c r="X47" s="10">
        <v>53</v>
      </c>
      <c r="Y47" s="10">
        <v>98</v>
      </c>
      <c r="Z47" s="10">
        <f t="shared" si="0"/>
        <v>151</v>
      </c>
      <c r="AA47" s="10">
        <v>53</v>
      </c>
      <c r="AB47" s="10">
        <v>98</v>
      </c>
      <c r="AC47" s="10">
        <v>151</v>
      </c>
    </row>
    <row r="48" spans="1:29" ht="15.9" customHeight="1" x14ac:dyDescent="0.2">
      <c r="A48" s="3">
        <v>46</v>
      </c>
      <c r="B48" s="4" t="s">
        <v>21</v>
      </c>
      <c r="C48" s="4" t="s">
        <v>23</v>
      </c>
      <c r="D48" s="4" t="s">
        <v>22</v>
      </c>
      <c r="E48" s="4" t="s">
        <v>127</v>
      </c>
      <c r="F48" s="4" t="s">
        <v>25</v>
      </c>
      <c r="G48" s="4" t="s">
        <v>27</v>
      </c>
      <c r="H48" s="4" t="s">
        <v>128</v>
      </c>
      <c r="I48" s="4" t="s">
        <v>28</v>
      </c>
      <c r="J48" s="4" t="s">
        <v>25</v>
      </c>
      <c r="K48" s="4" t="s">
        <v>29</v>
      </c>
      <c r="L48" s="4" t="s">
        <v>30</v>
      </c>
      <c r="M48" s="5" t="s">
        <v>440</v>
      </c>
      <c r="N48" s="4" t="s">
        <v>31</v>
      </c>
      <c r="O48" s="4" t="s">
        <v>455</v>
      </c>
      <c r="P48" s="6" t="s">
        <v>429</v>
      </c>
      <c r="Q48" s="6" t="s">
        <v>33</v>
      </c>
      <c r="R48" s="6" t="s">
        <v>380</v>
      </c>
      <c r="S48" s="7">
        <v>2</v>
      </c>
      <c r="T48" s="8" t="s">
        <v>316</v>
      </c>
      <c r="U48" s="6"/>
      <c r="V48" s="9">
        <v>45292</v>
      </c>
      <c r="W48" s="9">
        <v>46022</v>
      </c>
      <c r="X48" s="10">
        <v>12</v>
      </c>
      <c r="Y48" s="10">
        <v>45</v>
      </c>
      <c r="Z48" s="10">
        <f t="shared" si="0"/>
        <v>57</v>
      </c>
      <c r="AA48" s="10">
        <v>12</v>
      </c>
      <c r="AB48" s="10">
        <v>45</v>
      </c>
      <c r="AC48" s="10">
        <v>57</v>
      </c>
    </row>
    <row r="49" spans="1:29" ht="15.9" customHeight="1" x14ac:dyDescent="0.2">
      <c r="A49" s="3">
        <v>47</v>
      </c>
      <c r="B49" s="4" t="s">
        <v>21</v>
      </c>
      <c r="C49" s="4" t="s">
        <v>23</v>
      </c>
      <c r="D49" s="4" t="s">
        <v>22</v>
      </c>
      <c r="E49" s="4" t="s">
        <v>129</v>
      </c>
      <c r="F49" s="4" t="s">
        <v>25</v>
      </c>
      <c r="G49" s="4" t="s">
        <v>27</v>
      </c>
      <c r="H49" s="4" t="s">
        <v>130</v>
      </c>
      <c r="I49" s="4" t="s">
        <v>28</v>
      </c>
      <c r="J49" s="4" t="s">
        <v>25</v>
      </c>
      <c r="K49" s="4" t="s">
        <v>29</v>
      </c>
      <c r="L49" s="4" t="s">
        <v>30</v>
      </c>
      <c r="M49" s="5" t="s">
        <v>440</v>
      </c>
      <c r="N49" s="4" t="s">
        <v>31</v>
      </c>
      <c r="O49" s="4" t="s">
        <v>455</v>
      </c>
      <c r="P49" s="6" t="s">
        <v>429</v>
      </c>
      <c r="Q49" s="6" t="s">
        <v>33</v>
      </c>
      <c r="R49" s="6" t="s">
        <v>381</v>
      </c>
      <c r="S49" s="7">
        <v>2</v>
      </c>
      <c r="T49" s="8" t="s">
        <v>317</v>
      </c>
      <c r="U49" s="6"/>
      <c r="V49" s="9">
        <v>45292</v>
      </c>
      <c r="W49" s="9">
        <v>46022</v>
      </c>
      <c r="X49" s="10">
        <v>32</v>
      </c>
      <c r="Y49" s="10">
        <v>78</v>
      </c>
      <c r="Z49" s="10">
        <f t="shared" si="0"/>
        <v>110</v>
      </c>
      <c r="AA49" s="10">
        <v>32</v>
      </c>
      <c r="AB49" s="10">
        <v>78</v>
      </c>
      <c r="AC49" s="10">
        <v>110</v>
      </c>
    </row>
    <row r="50" spans="1:29" ht="15.9" customHeight="1" x14ac:dyDescent="0.2">
      <c r="A50" s="3">
        <v>48</v>
      </c>
      <c r="B50" s="4" t="s">
        <v>21</v>
      </c>
      <c r="C50" s="4" t="s">
        <v>23</v>
      </c>
      <c r="D50" s="4" t="s">
        <v>22</v>
      </c>
      <c r="E50" s="4" t="s">
        <v>131</v>
      </c>
      <c r="F50" s="4" t="s">
        <v>25</v>
      </c>
      <c r="G50" s="4" t="s">
        <v>27</v>
      </c>
      <c r="H50" s="4" t="s">
        <v>132</v>
      </c>
      <c r="I50" s="4" t="s">
        <v>28</v>
      </c>
      <c r="J50" s="4" t="s">
        <v>25</v>
      </c>
      <c r="K50" s="4" t="s">
        <v>29</v>
      </c>
      <c r="L50" s="4" t="s">
        <v>30</v>
      </c>
      <c r="M50" s="5" t="s">
        <v>440</v>
      </c>
      <c r="N50" s="4" t="s">
        <v>31</v>
      </c>
      <c r="O50" s="4" t="s">
        <v>455</v>
      </c>
      <c r="P50" s="6" t="s">
        <v>429</v>
      </c>
      <c r="Q50" s="6" t="s">
        <v>33</v>
      </c>
      <c r="R50" s="6" t="s">
        <v>382</v>
      </c>
      <c r="S50" s="7">
        <v>2</v>
      </c>
      <c r="T50" s="8" t="s">
        <v>318</v>
      </c>
      <c r="U50" s="6"/>
      <c r="V50" s="9">
        <v>45292</v>
      </c>
      <c r="W50" s="9">
        <v>46022</v>
      </c>
      <c r="X50" s="10">
        <v>33</v>
      </c>
      <c r="Y50" s="10">
        <v>72</v>
      </c>
      <c r="Z50" s="10">
        <f t="shared" si="0"/>
        <v>105</v>
      </c>
      <c r="AA50" s="10">
        <v>33</v>
      </c>
      <c r="AB50" s="10">
        <v>72</v>
      </c>
      <c r="AC50" s="10">
        <v>105</v>
      </c>
    </row>
    <row r="51" spans="1:29" ht="15.9" customHeight="1" x14ac:dyDescent="0.2">
      <c r="A51" s="3">
        <v>49</v>
      </c>
      <c r="B51" s="4" t="s">
        <v>21</v>
      </c>
      <c r="C51" s="4" t="s">
        <v>23</v>
      </c>
      <c r="D51" s="4" t="s">
        <v>22</v>
      </c>
      <c r="E51" s="4" t="s">
        <v>133</v>
      </c>
      <c r="F51" s="4" t="s">
        <v>25</v>
      </c>
      <c r="G51" s="4" t="s">
        <v>27</v>
      </c>
      <c r="H51" s="4" t="s">
        <v>134</v>
      </c>
      <c r="I51" s="4" t="s">
        <v>28</v>
      </c>
      <c r="J51" s="4" t="s">
        <v>25</v>
      </c>
      <c r="K51" s="4" t="s">
        <v>29</v>
      </c>
      <c r="L51" s="4" t="s">
        <v>30</v>
      </c>
      <c r="M51" s="5" t="s">
        <v>440</v>
      </c>
      <c r="N51" s="4" t="s">
        <v>31</v>
      </c>
      <c r="O51" s="4" t="s">
        <v>455</v>
      </c>
      <c r="P51" s="6" t="s">
        <v>429</v>
      </c>
      <c r="Q51" s="6" t="s">
        <v>33</v>
      </c>
      <c r="R51" s="6" t="s">
        <v>383</v>
      </c>
      <c r="S51" s="7">
        <v>2</v>
      </c>
      <c r="T51" s="8" t="s">
        <v>319</v>
      </c>
      <c r="U51" s="6"/>
      <c r="V51" s="9">
        <v>45292</v>
      </c>
      <c r="W51" s="9">
        <v>46022</v>
      </c>
      <c r="X51" s="10">
        <v>18</v>
      </c>
      <c r="Y51" s="10">
        <v>46</v>
      </c>
      <c r="Z51" s="10">
        <f t="shared" si="0"/>
        <v>64</v>
      </c>
      <c r="AA51" s="10">
        <v>18</v>
      </c>
      <c r="AB51" s="10">
        <v>46</v>
      </c>
      <c r="AC51" s="10">
        <v>64</v>
      </c>
    </row>
    <row r="52" spans="1:29" ht="15.9" customHeight="1" x14ac:dyDescent="0.2">
      <c r="A52" s="3">
        <v>50</v>
      </c>
      <c r="B52" s="4" t="s">
        <v>21</v>
      </c>
      <c r="C52" s="4" t="s">
        <v>23</v>
      </c>
      <c r="D52" s="4" t="s">
        <v>22</v>
      </c>
      <c r="E52" s="4" t="s">
        <v>135</v>
      </c>
      <c r="F52" s="4" t="s">
        <v>25</v>
      </c>
      <c r="G52" s="4" t="s">
        <v>27</v>
      </c>
      <c r="H52" s="4" t="s">
        <v>136</v>
      </c>
      <c r="I52" s="4" t="s">
        <v>28</v>
      </c>
      <c r="J52" s="4" t="s">
        <v>25</v>
      </c>
      <c r="K52" s="4" t="s">
        <v>29</v>
      </c>
      <c r="L52" s="4" t="s">
        <v>30</v>
      </c>
      <c r="M52" s="5" t="s">
        <v>440</v>
      </c>
      <c r="N52" s="4" t="s">
        <v>31</v>
      </c>
      <c r="O52" s="4" t="s">
        <v>455</v>
      </c>
      <c r="P52" s="6" t="s">
        <v>429</v>
      </c>
      <c r="Q52" s="6" t="s">
        <v>33</v>
      </c>
      <c r="R52" s="6" t="s">
        <v>359</v>
      </c>
      <c r="S52" s="7">
        <v>2</v>
      </c>
      <c r="T52" s="8" t="s">
        <v>320</v>
      </c>
      <c r="U52" s="6"/>
      <c r="V52" s="9">
        <v>45292</v>
      </c>
      <c r="W52" s="9">
        <v>46022</v>
      </c>
      <c r="X52" s="10">
        <v>7</v>
      </c>
      <c r="Y52" s="10">
        <v>16</v>
      </c>
      <c r="Z52" s="10">
        <f t="shared" si="0"/>
        <v>23</v>
      </c>
      <c r="AA52" s="10">
        <v>7</v>
      </c>
      <c r="AB52" s="10">
        <v>16</v>
      </c>
      <c r="AC52" s="10">
        <v>23</v>
      </c>
    </row>
    <row r="53" spans="1:29" ht="15.9" customHeight="1" x14ac:dyDescent="0.2">
      <c r="A53" s="3">
        <v>51</v>
      </c>
      <c r="B53" s="4" t="s">
        <v>21</v>
      </c>
      <c r="C53" s="4" t="s">
        <v>23</v>
      </c>
      <c r="D53" s="4" t="s">
        <v>22</v>
      </c>
      <c r="E53" s="4" t="s">
        <v>137</v>
      </c>
      <c r="F53" s="4" t="s">
        <v>25</v>
      </c>
      <c r="G53" s="4" t="s">
        <v>27</v>
      </c>
      <c r="H53" s="4" t="s">
        <v>138</v>
      </c>
      <c r="I53" s="4" t="s">
        <v>28</v>
      </c>
      <c r="J53" s="4" t="s">
        <v>25</v>
      </c>
      <c r="K53" s="4" t="s">
        <v>29</v>
      </c>
      <c r="L53" s="4" t="s">
        <v>30</v>
      </c>
      <c r="M53" s="5" t="s">
        <v>440</v>
      </c>
      <c r="N53" s="4" t="s">
        <v>31</v>
      </c>
      <c r="O53" s="4" t="s">
        <v>455</v>
      </c>
      <c r="P53" s="6" t="s">
        <v>429</v>
      </c>
      <c r="Q53" s="6" t="s">
        <v>33</v>
      </c>
      <c r="R53" s="6" t="s">
        <v>139</v>
      </c>
      <c r="S53" s="7">
        <v>2</v>
      </c>
      <c r="T53" s="8" t="s">
        <v>321</v>
      </c>
      <c r="U53" s="6"/>
      <c r="V53" s="9">
        <v>45292</v>
      </c>
      <c r="W53" s="9">
        <v>46022</v>
      </c>
      <c r="X53" s="10">
        <v>7</v>
      </c>
      <c r="Y53" s="10">
        <v>14</v>
      </c>
      <c r="Z53" s="10">
        <f t="shared" si="0"/>
        <v>21</v>
      </c>
      <c r="AA53" s="10">
        <v>7</v>
      </c>
      <c r="AB53" s="10">
        <v>14</v>
      </c>
      <c r="AC53" s="10">
        <v>21</v>
      </c>
    </row>
    <row r="54" spans="1:29" ht="15.9" customHeight="1" x14ac:dyDescent="0.2">
      <c r="A54" s="3">
        <v>52</v>
      </c>
      <c r="B54" s="4" t="s">
        <v>21</v>
      </c>
      <c r="C54" s="4" t="s">
        <v>23</v>
      </c>
      <c r="D54" s="4" t="s">
        <v>22</v>
      </c>
      <c r="E54" s="4" t="s">
        <v>140</v>
      </c>
      <c r="F54" s="4" t="s">
        <v>25</v>
      </c>
      <c r="G54" s="4" t="s">
        <v>27</v>
      </c>
      <c r="H54" s="4" t="s">
        <v>141</v>
      </c>
      <c r="I54" s="4" t="s">
        <v>28</v>
      </c>
      <c r="J54" s="4" t="s">
        <v>25</v>
      </c>
      <c r="K54" s="4" t="s">
        <v>29</v>
      </c>
      <c r="L54" s="4" t="s">
        <v>30</v>
      </c>
      <c r="M54" s="5" t="s">
        <v>440</v>
      </c>
      <c r="N54" s="4" t="s">
        <v>31</v>
      </c>
      <c r="O54" s="4" t="s">
        <v>455</v>
      </c>
      <c r="P54" s="6" t="s">
        <v>429</v>
      </c>
      <c r="Q54" s="6" t="s">
        <v>33</v>
      </c>
      <c r="R54" s="6" t="s">
        <v>426</v>
      </c>
      <c r="S54" s="7">
        <v>2</v>
      </c>
      <c r="T54" s="8" t="s">
        <v>322</v>
      </c>
      <c r="U54" s="6"/>
      <c r="V54" s="9">
        <v>45292</v>
      </c>
      <c r="W54" s="9">
        <v>46022</v>
      </c>
      <c r="X54" s="10">
        <v>25</v>
      </c>
      <c r="Y54" s="10">
        <v>51</v>
      </c>
      <c r="Z54" s="10">
        <f t="shared" si="0"/>
        <v>76</v>
      </c>
      <c r="AA54" s="10">
        <v>25</v>
      </c>
      <c r="AB54" s="10">
        <v>51</v>
      </c>
      <c r="AC54" s="10">
        <v>76</v>
      </c>
    </row>
    <row r="55" spans="1:29" ht="15.9" customHeight="1" x14ac:dyDescent="0.2">
      <c r="A55" s="3">
        <v>53</v>
      </c>
      <c r="B55" s="4" t="s">
        <v>21</v>
      </c>
      <c r="C55" s="4" t="s">
        <v>23</v>
      </c>
      <c r="D55" s="4" t="s">
        <v>22</v>
      </c>
      <c r="E55" s="4" t="s">
        <v>142</v>
      </c>
      <c r="F55" s="4" t="s">
        <v>25</v>
      </c>
      <c r="G55" s="4" t="s">
        <v>67</v>
      </c>
      <c r="H55" s="4" t="s">
        <v>143</v>
      </c>
      <c r="I55" s="4" t="s">
        <v>28</v>
      </c>
      <c r="J55" s="4" t="s">
        <v>25</v>
      </c>
      <c r="K55" s="4" t="s">
        <v>29</v>
      </c>
      <c r="L55" s="4" t="s">
        <v>30</v>
      </c>
      <c r="M55" s="5" t="s">
        <v>440</v>
      </c>
      <c r="N55" s="4" t="s">
        <v>31</v>
      </c>
      <c r="O55" s="4" t="s">
        <v>455</v>
      </c>
      <c r="P55" s="6" t="s">
        <v>429</v>
      </c>
      <c r="Q55" s="6" t="s">
        <v>33</v>
      </c>
      <c r="R55" s="6" t="s">
        <v>427</v>
      </c>
      <c r="S55" s="7">
        <v>2</v>
      </c>
      <c r="T55" s="8" t="s">
        <v>323</v>
      </c>
      <c r="U55" s="6"/>
      <c r="V55" s="9">
        <v>45292</v>
      </c>
      <c r="W55" s="9">
        <v>46022</v>
      </c>
      <c r="X55" s="10">
        <v>33</v>
      </c>
      <c r="Y55" s="10">
        <v>109</v>
      </c>
      <c r="Z55" s="10">
        <f t="shared" si="0"/>
        <v>142</v>
      </c>
      <c r="AA55" s="10">
        <v>33</v>
      </c>
      <c r="AB55" s="10">
        <v>109</v>
      </c>
      <c r="AC55" s="10">
        <v>142</v>
      </c>
    </row>
    <row r="56" spans="1:29" ht="15.9" customHeight="1" x14ac:dyDescent="0.2">
      <c r="A56" s="3">
        <v>54</v>
      </c>
      <c r="B56" s="4" t="s">
        <v>21</v>
      </c>
      <c r="C56" s="4" t="s">
        <v>23</v>
      </c>
      <c r="D56" s="4" t="s">
        <v>22</v>
      </c>
      <c r="E56" s="4" t="s">
        <v>144</v>
      </c>
      <c r="F56" s="4" t="s">
        <v>25</v>
      </c>
      <c r="G56" s="4" t="s">
        <v>27</v>
      </c>
      <c r="H56" s="4" t="s">
        <v>145</v>
      </c>
      <c r="I56" s="4" t="s">
        <v>28</v>
      </c>
      <c r="J56" s="4" t="s">
        <v>25</v>
      </c>
      <c r="K56" s="4" t="s">
        <v>29</v>
      </c>
      <c r="L56" s="4" t="s">
        <v>30</v>
      </c>
      <c r="M56" s="5" t="s">
        <v>440</v>
      </c>
      <c r="N56" s="4" t="s">
        <v>31</v>
      </c>
      <c r="O56" s="4" t="s">
        <v>455</v>
      </c>
      <c r="P56" s="6" t="s">
        <v>429</v>
      </c>
      <c r="Q56" s="6" t="s">
        <v>33</v>
      </c>
      <c r="R56" s="6" t="s">
        <v>360</v>
      </c>
      <c r="S56" s="7">
        <v>2</v>
      </c>
      <c r="T56" s="8" t="s">
        <v>324</v>
      </c>
      <c r="U56" s="6"/>
      <c r="V56" s="9">
        <v>45292</v>
      </c>
      <c r="W56" s="9">
        <v>46022</v>
      </c>
      <c r="X56" s="10">
        <v>59</v>
      </c>
      <c r="Y56" s="10">
        <v>142</v>
      </c>
      <c r="Z56" s="10">
        <f t="shared" si="0"/>
        <v>201</v>
      </c>
      <c r="AA56" s="10">
        <v>59</v>
      </c>
      <c r="AB56" s="10">
        <v>142</v>
      </c>
      <c r="AC56" s="10">
        <v>201</v>
      </c>
    </row>
    <row r="57" spans="1:29" ht="15.9" customHeight="1" x14ac:dyDescent="0.2">
      <c r="A57" s="3">
        <v>55</v>
      </c>
      <c r="B57" s="4" t="s">
        <v>21</v>
      </c>
      <c r="C57" s="4" t="s">
        <v>23</v>
      </c>
      <c r="D57" s="4" t="s">
        <v>22</v>
      </c>
      <c r="E57" s="4" t="s">
        <v>146</v>
      </c>
      <c r="F57" s="4" t="s">
        <v>25</v>
      </c>
      <c r="G57" s="4" t="s">
        <v>27</v>
      </c>
      <c r="H57" s="4" t="s">
        <v>147</v>
      </c>
      <c r="I57" s="4" t="s">
        <v>28</v>
      </c>
      <c r="J57" s="4" t="s">
        <v>25</v>
      </c>
      <c r="K57" s="4" t="s">
        <v>29</v>
      </c>
      <c r="L57" s="4" t="s">
        <v>30</v>
      </c>
      <c r="M57" s="5" t="s">
        <v>440</v>
      </c>
      <c r="N57" s="4" t="s">
        <v>31</v>
      </c>
      <c r="O57" s="4" t="s">
        <v>455</v>
      </c>
      <c r="P57" s="6" t="s">
        <v>429</v>
      </c>
      <c r="Q57" s="6" t="s">
        <v>33</v>
      </c>
      <c r="R57" s="6" t="s">
        <v>361</v>
      </c>
      <c r="S57" s="7">
        <v>2</v>
      </c>
      <c r="T57" s="8" t="s">
        <v>325</v>
      </c>
      <c r="U57" s="6"/>
      <c r="V57" s="9">
        <v>45292</v>
      </c>
      <c r="W57" s="9">
        <v>46022</v>
      </c>
      <c r="X57" s="10">
        <v>14</v>
      </c>
      <c r="Y57" s="10">
        <v>27</v>
      </c>
      <c r="Z57" s="10">
        <f t="shared" si="0"/>
        <v>41</v>
      </c>
      <c r="AA57" s="10">
        <v>14</v>
      </c>
      <c r="AB57" s="10">
        <v>27</v>
      </c>
      <c r="AC57" s="10">
        <v>41</v>
      </c>
    </row>
    <row r="58" spans="1:29" ht="15.9" customHeight="1" x14ac:dyDescent="0.2">
      <c r="A58" s="3">
        <v>56</v>
      </c>
      <c r="B58" s="4" t="s">
        <v>21</v>
      </c>
      <c r="C58" s="4" t="s">
        <v>23</v>
      </c>
      <c r="D58" s="4" t="s">
        <v>22</v>
      </c>
      <c r="E58" s="4" t="s">
        <v>148</v>
      </c>
      <c r="F58" s="4" t="s">
        <v>25</v>
      </c>
      <c r="G58" s="4" t="s">
        <v>27</v>
      </c>
      <c r="H58" s="4" t="s">
        <v>149</v>
      </c>
      <c r="I58" s="4" t="s">
        <v>28</v>
      </c>
      <c r="J58" s="4" t="s">
        <v>25</v>
      </c>
      <c r="K58" s="4" t="s">
        <v>29</v>
      </c>
      <c r="L58" s="4" t="s">
        <v>30</v>
      </c>
      <c r="M58" s="5" t="s">
        <v>440</v>
      </c>
      <c r="N58" s="4" t="s">
        <v>31</v>
      </c>
      <c r="O58" s="4" t="s">
        <v>455</v>
      </c>
      <c r="P58" s="6" t="s">
        <v>429</v>
      </c>
      <c r="Q58" s="6" t="s">
        <v>33</v>
      </c>
      <c r="R58" s="6" t="s">
        <v>362</v>
      </c>
      <c r="S58" s="7">
        <v>2</v>
      </c>
      <c r="T58" s="8" t="s">
        <v>326</v>
      </c>
      <c r="U58" s="6"/>
      <c r="V58" s="9">
        <v>45292</v>
      </c>
      <c r="W58" s="9">
        <v>46022</v>
      </c>
      <c r="X58" s="10">
        <v>2</v>
      </c>
      <c r="Y58" s="10">
        <v>2</v>
      </c>
      <c r="Z58" s="10">
        <f t="shared" si="0"/>
        <v>4</v>
      </c>
      <c r="AA58" s="10">
        <v>2</v>
      </c>
      <c r="AB58" s="10">
        <v>2</v>
      </c>
      <c r="AC58" s="10">
        <v>4</v>
      </c>
    </row>
    <row r="59" spans="1:29" s="15" customFormat="1" ht="15.9" customHeight="1" x14ac:dyDescent="0.2">
      <c r="A59" s="3">
        <v>57</v>
      </c>
      <c r="B59" s="4" t="s">
        <v>21</v>
      </c>
      <c r="C59" s="4" t="s">
        <v>23</v>
      </c>
      <c r="D59" s="4" t="s">
        <v>22</v>
      </c>
      <c r="E59" s="4" t="s">
        <v>396</v>
      </c>
      <c r="F59" s="4" t="s">
        <v>247</v>
      </c>
      <c r="G59" s="4"/>
      <c r="H59" s="4" t="s">
        <v>397</v>
      </c>
      <c r="I59" s="4" t="s">
        <v>177</v>
      </c>
      <c r="J59" s="4" t="s">
        <v>247</v>
      </c>
      <c r="K59" s="4" t="s">
        <v>29</v>
      </c>
      <c r="L59" s="4" t="s">
        <v>30</v>
      </c>
      <c r="M59" s="5" t="s">
        <v>440</v>
      </c>
      <c r="N59" s="4" t="s">
        <v>31</v>
      </c>
      <c r="O59" s="4" t="s">
        <v>455</v>
      </c>
      <c r="P59" s="6" t="s">
        <v>429</v>
      </c>
      <c r="Q59" s="6" t="s">
        <v>32</v>
      </c>
      <c r="R59" s="6" t="s">
        <v>398</v>
      </c>
      <c r="S59" s="7">
        <v>16</v>
      </c>
      <c r="T59" s="8" t="s">
        <v>399</v>
      </c>
      <c r="U59" s="6"/>
      <c r="V59" s="9">
        <v>45292</v>
      </c>
      <c r="W59" s="9">
        <v>46022</v>
      </c>
      <c r="X59" s="14">
        <v>975</v>
      </c>
      <c r="Y59" s="10">
        <v>0</v>
      </c>
      <c r="Z59" s="10">
        <f t="shared" si="0"/>
        <v>975</v>
      </c>
      <c r="AA59" s="14">
        <v>975</v>
      </c>
      <c r="AB59" s="14">
        <v>0</v>
      </c>
      <c r="AC59" s="14">
        <v>975</v>
      </c>
    </row>
    <row r="60" spans="1:29" s="15" customFormat="1" ht="15.9" customHeight="1" x14ac:dyDescent="0.2">
      <c r="A60" s="3">
        <v>58</v>
      </c>
      <c r="B60" s="4" t="s">
        <v>21</v>
      </c>
      <c r="C60" s="4" t="s">
        <v>23</v>
      </c>
      <c r="D60" s="4" t="s">
        <v>22</v>
      </c>
      <c r="E60" s="4" t="s">
        <v>403</v>
      </c>
      <c r="F60" s="4" t="s">
        <v>180</v>
      </c>
      <c r="G60" s="4" t="s">
        <v>180</v>
      </c>
      <c r="H60" s="4" t="s">
        <v>404</v>
      </c>
      <c r="I60" s="4" t="s">
        <v>177</v>
      </c>
      <c r="J60" s="4" t="s">
        <v>180</v>
      </c>
      <c r="K60" s="4" t="s">
        <v>29</v>
      </c>
      <c r="L60" s="4" t="s">
        <v>30</v>
      </c>
      <c r="M60" s="5" t="s">
        <v>440</v>
      </c>
      <c r="N60" s="4" t="s">
        <v>31</v>
      </c>
      <c r="O60" s="4" t="s">
        <v>455</v>
      </c>
      <c r="P60" s="6" t="s">
        <v>429</v>
      </c>
      <c r="Q60" s="6" t="s">
        <v>32</v>
      </c>
      <c r="R60" s="6" t="s">
        <v>405</v>
      </c>
      <c r="S60" s="7">
        <v>10</v>
      </c>
      <c r="T60" s="8" t="s">
        <v>406</v>
      </c>
      <c r="U60" s="6"/>
      <c r="V60" s="9">
        <v>45292</v>
      </c>
      <c r="W60" s="9">
        <v>46022</v>
      </c>
      <c r="X60" s="14">
        <v>512</v>
      </c>
      <c r="Y60" s="10">
        <v>0</v>
      </c>
      <c r="Z60" s="10">
        <f t="shared" ref="Z60" si="6">Y60+X60</f>
        <v>512</v>
      </c>
      <c r="AA60" s="14">
        <v>512</v>
      </c>
      <c r="AB60" s="14">
        <v>0</v>
      </c>
      <c r="AC60" s="14">
        <v>512</v>
      </c>
    </row>
    <row r="61" spans="1:29" ht="15.9" customHeight="1" x14ac:dyDescent="0.2">
      <c r="A61" s="3">
        <v>59</v>
      </c>
      <c r="B61" s="4" t="s">
        <v>21</v>
      </c>
      <c r="C61" s="4" t="s">
        <v>23</v>
      </c>
      <c r="D61" s="4" t="s">
        <v>206</v>
      </c>
      <c r="E61" s="4" t="s">
        <v>207</v>
      </c>
      <c r="F61" s="4" t="s">
        <v>208</v>
      </c>
      <c r="G61" s="4" t="s">
        <v>27</v>
      </c>
      <c r="H61" s="4" t="s">
        <v>123</v>
      </c>
      <c r="I61" s="4" t="s">
        <v>28</v>
      </c>
      <c r="J61" s="4" t="s">
        <v>25</v>
      </c>
      <c r="K61" s="4" t="s">
        <v>29</v>
      </c>
      <c r="L61" s="4" t="s">
        <v>30</v>
      </c>
      <c r="M61" s="5" t="s">
        <v>440</v>
      </c>
      <c r="N61" s="4" t="s">
        <v>31</v>
      </c>
      <c r="O61" s="4" t="s">
        <v>455</v>
      </c>
      <c r="P61" s="6" t="s">
        <v>429</v>
      </c>
      <c r="Q61" s="6" t="s">
        <v>209</v>
      </c>
      <c r="R61" s="6" t="s">
        <v>210</v>
      </c>
      <c r="S61" s="7">
        <v>2</v>
      </c>
      <c r="T61" s="8" t="s">
        <v>328</v>
      </c>
      <c r="U61" s="6"/>
      <c r="V61" s="9">
        <v>45292</v>
      </c>
      <c r="W61" s="9">
        <v>46022</v>
      </c>
      <c r="X61" s="10">
        <v>1294</v>
      </c>
      <c r="Y61" s="10">
        <v>0</v>
      </c>
      <c r="Z61" s="10">
        <f t="shared" ref="Z61:Z112" si="7">Y61+X61</f>
        <v>1294</v>
      </c>
      <c r="AA61" s="10">
        <v>1294</v>
      </c>
      <c r="AB61" s="10">
        <v>0</v>
      </c>
      <c r="AC61" s="10">
        <v>1294</v>
      </c>
    </row>
    <row r="62" spans="1:29" ht="15.9" customHeight="1" x14ac:dyDescent="0.2">
      <c r="A62" s="3">
        <v>60</v>
      </c>
      <c r="B62" s="4" t="s">
        <v>21</v>
      </c>
      <c r="C62" s="4" t="s">
        <v>23</v>
      </c>
      <c r="D62" s="4" t="s">
        <v>206</v>
      </c>
      <c r="E62" s="4" t="s">
        <v>211</v>
      </c>
      <c r="F62" s="4" t="s">
        <v>212</v>
      </c>
      <c r="G62" s="4" t="s">
        <v>27</v>
      </c>
      <c r="H62" s="4" t="s">
        <v>213</v>
      </c>
      <c r="I62" s="4" t="s">
        <v>177</v>
      </c>
      <c r="J62" s="4" t="s">
        <v>175</v>
      </c>
      <c r="K62" s="4" t="s">
        <v>29</v>
      </c>
      <c r="L62" s="4" t="s">
        <v>30</v>
      </c>
      <c r="M62" s="5" t="s">
        <v>440</v>
      </c>
      <c r="N62" s="4" t="s">
        <v>31</v>
      </c>
      <c r="O62" s="4" t="s">
        <v>455</v>
      </c>
      <c r="P62" s="6" t="s">
        <v>429</v>
      </c>
      <c r="Q62" s="6" t="s">
        <v>49</v>
      </c>
      <c r="R62" s="6" t="s">
        <v>420</v>
      </c>
      <c r="S62" s="7">
        <v>4</v>
      </c>
      <c r="T62" s="8" t="s">
        <v>419</v>
      </c>
      <c r="U62" s="6"/>
      <c r="V62" s="9">
        <v>45292</v>
      </c>
      <c r="W62" s="9">
        <v>46022</v>
      </c>
      <c r="X62" s="10">
        <v>1104</v>
      </c>
      <c r="Y62" s="10">
        <v>1734</v>
      </c>
      <c r="Z62" s="10">
        <f t="shared" si="7"/>
        <v>2838</v>
      </c>
      <c r="AA62" s="10">
        <v>1104</v>
      </c>
      <c r="AB62" s="10">
        <v>1734</v>
      </c>
      <c r="AC62" s="10">
        <v>2838</v>
      </c>
    </row>
    <row r="63" spans="1:29" ht="15.9" customHeight="1" x14ac:dyDescent="0.2">
      <c r="A63" s="3">
        <v>61</v>
      </c>
      <c r="B63" s="4" t="s">
        <v>21</v>
      </c>
      <c r="C63" s="4" t="s">
        <v>23</v>
      </c>
      <c r="D63" s="4" t="s">
        <v>206</v>
      </c>
      <c r="E63" s="4" t="s">
        <v>211</v>
      </c>
      <c r="F63" s="4" t="s">
        <v>25</v>
      </c>
      <c r="G63" s="4" t="s">
        <v>50</v>
      </c>
      <c r="H63" s="4" t="s">
        <v>213</v>
      </c>
      <c r="I63" s="4" t="s">
        <v>28</v>
      </c>
      <c r="J63" s="4" t="s">
        <v>25</v>
      </c>
      <c r="K63" s="4" t="s">
        <v>29</v>
      </c>
      <c r="L63" s="4" t="s">
        <v>30</v>
      </c>
      <c r="M63" s="5" t="s">
        <v>440</v>
      </c>
      <c r="N63" s="4" t="s">
        <v>31</v>
      </c>
      <c r="O63" s="4" t="s">
        <v>455</v>
      </c>
      <c r="P63" s="6" t="s">
        <v>429</v>
      </c>
      <c r="Q63" s="6" t="s">
        <v>49</v>
      </c>
      <c r="R63" s="6" t="s">
        <v>439</v>
      </c>
      <c r="S63" s="7">
        <v>17</v>
      </c>
      <c r="T63" s="8" t="s">
        <v>337</v>
      </c>
      <c r="U63" s="6"/>
      <c r="V63" s="9">
        <v>45292</v>
      </c>
      <c r="W63" s="9">
        <v>46022</v>
      </c>
      <c r="X63" s="10">
        <v>2121</v>
      </c>
      <c r="Y63" s="10">
        <v>3471</v>
      </c>
      <c r="Z63" s="10">
        <f t="shared" si="7"/>
        <v>5592</v>
      </c>
      <c r="AA63" s="10">
        <v>2121</v>
      </c>
      <c r="AB63" s="10">
        <v>3471</v>
      </c>
      <c r="AC63" s="10">
        <v>5592</v>
      </c>
    </row>
    <row r="64" spans="1:29" ht="15.9" customHeight="1" x14ac:dyDescent="0.2">
      <c r="A64" s="3">
        <v>62</v>
      </c>
      <c r="B64" s="4" t="s">
        <v>21</v>
      </c>
      <c r="C64" s="4" t="s">
        <v>23</v>
      </c>
      <c r="D64" s="4" t="s">
        <v>206</v>
      </c>
      <c r="E64" s="4" t="s">
        <v>211</v>
      </c>
      <c r="F64" s="4" t="s">
        <v>208</v>
      </c>
      <c r="G64" s="4" t="s">
        <v>27</v>
      </c>
      <c r="H64" s="4" t="s">
        <v>27</v>
      </c>
      <c r="I64" s="4" t="s">
        <v>28</v>
      </c>
      <c r="J64" s="4" t="s">
        <v>25</v>
      </c>
      <c r="K64" s="4" t="s">
        <v>29</v>
      </c>
      <c r="L64" s="4" t="s">
        <v>30</v>
      </c>
      <c r="M64" s="5" t="s">
        <v>440</v>
      </c>
      <c r="N64" s="4" t="s">
        <v>31</v>
      </c>
      <c r="O64" s="4" t="s">
        <v>455</v>
      </c>
      <c r="P64" s="6" t="s">
        <v>429</v>
      </c>
      <c r="Q64" s="6" t="s">
        <v>49</v>
      </c>
      <c r="R64" s="6" t="s">
        <v>233</v>
      </c>
      <c r="S64" s="7">
        <v>2</v>
      </c>
      <c r="T64" s="8" t="s">
        <v>338</v>
      </c>
      <c r="U64" s="6"/>
      <c r="V64" s="9">
        <v>45292</v>
      </c>
      <c r="W64" s="9">
        <v>46022</v>
      </c>
      <c r="X64" s="10">
        <v>308</v>
      </c>
      <c r="Y64" s="10">
        <v>559</v>
      </c>
      <c r="Z64" s="10">
        <f t="shared" si="7"/>
        <v>867</v>
      </c>
      <c r="AA64" s="10">
        <v>308</v>
      </c>
      <c r="AB64" s="10">
        <v>559</v>
      </c>
      <c r="AC64" s="10">
        <v>867</v>
      </c>
    </row>
    <row r="65" spans="1:29" ht="15.9" customHeight="1" x14ac:dyDescent="0.2">
      <c r="A65" s="3">
        <v>63</v>
      </c>
      <c r="B65" s="4" t="s">
        <v>21</v>
      </c>
      <c r="C65" s="4" t="s">
        <v>23</v>
      </c>
      <c r="D65" s="4" t="s">
        <v>206</v>
      </c>
      <c r="E65" s="4" t="s">
        <v>211</v>
      </c>
      <c r="F65" s="4" t="s">
        <v>195</v>
      </c>
      <c r="G65" s="4" t="s">
        <v>27</v>
      </c>
      <c r="H65" s="4" t="s">
        <v>213</v>
      </c>
      <c r="I65" s="4" t="s">
        <v>28</v>
      </c>
      <c r="J65" s="4" t="s">
        <v>25</v>
      </c>
      <c r="K65" s="4" t="s">
        <v>29</v>
      </c>
      <c r="L65" s="4" t="s">
        <v>30</v>
      </c>
      <c r="M65" s="5" t="s">
        <v>440</v>
      </c>
      <c r="N65" s="4" t="s">
        <v>31</v>
      </c>
      <c r="O65" s="4" t="s">
        <v>455</v>
      </c>
      <c r="P65" s="6" t="s">
        <v>429</v>
      </c>
      <c r="Q65" s="6" t="s">
        <v>49</v>
      </c>
      <c r="R65" s="6" t="s">
        <v>214</v>
      </c>
      <c r="S65" s="7">
        <v>3</v>
      </c>
      <c r="T65" s="8" t="s">
        <v>339</v>
      </c>
      <c r="U65" s="6"/>
      <c r="V65" s="9">
        <v>45292</v>
      </c>
      <c r="W65" s="9">
        <v>46022</v>
      </c>
      <c r="X65" s="10">
        <v>836</v>
      </c>
      <c r="Y65" s="10">
        <v>1334</v>
      </c>
      <c r="Z65" s="10">
        <f t="shared" si="7"/>
        <v>2170</v>
      </c>
      <c r="AA65" s="10">
        <v>836</v>
      </c>
      <c r="AB65" s="10">
        <v>1334</v>
      </c>
      <c r="AC65" s="10">
        <v>2170</v>
      </c>
    </row>
    <row r="66" spans="1:29" ht="15.9" customHeight="1" x14ac:dyDescent="0.2">
      <c r="A66" s="3">
        <v>64</v>
      </c>
      <c r="B66" s="4" t="s">
        <v>21</v>
      </c>
      <c r="C66" s="4" t="s">
        <v>23</v>
      </c>
      <c r="D66" s="4" t="s">
        <v>206</v>
      </c>
      <c r="E66" s="4" t="s">
        <v>211</v>
      </c>
      <c r="F66" s="4" t="s">
        <v>180</v>
      </c>
      <c r="G66" s="4" t="s">
        <v>27</v>
      </c>
      <c r="H66" s="4" t="s">
        <v>213</v>
      </c>
      <c r="I66" s="4" t="s">
        <v>28</v>
      </c>
      <c r="J66" s="4" t="s">
        <v>25</v>
      </c>
      <c r="K66" s="4" t="s">
        <v>29</v>
      </c>
      <c r="L66" s="4" t="s">
        <v>30</v>
      </c>
      <c r="M66" s="5" t="s">
        <v>440</v>
      </c>
      <c r="N66" s="4" t="s">
        <v>31</v>
      </c>
      <c r="O66" s="4" t="s">
        <v>455</v>
      </c>
      <c r="P66" s="6" t="s">
        <v>429</v>
      </c>
      <c r="Q66" s="6" t="s">
        <v>49</v>
      </c>
      <c r="R66" s="6" t="s">
        <v>236</v>
      </c>
      <c r="S66" s="7">
        <v>14</v>
      </c>
      <c r="T66" s="8" t="s">
        <v>340</v>
      </c>
      <c r="U66" s="6"/>
      <c r="V66" s="9">
        <v>45292</v>
      </c>
      <c r="W66" s="9">
        <v>46022</v>
      </c>
      <c r="X66" s="10">
        <v>2432</v>
      </c>
      <c r="Y66" s="10">
        <v>4979</v>
      </c>
      <c r="Z66" s="10">
        <f t="shared" si="7"/>
        <v>7411</v>
      </c>
      <c r="AA66" s="10">
        <v>2432</v>
      </c>
      <c r="AB66" s="10">
        <v>4979</v>
      </c>
      <c r="AC66" s="10">
        <v>7411</v>
      </c>
    </row>
    <row r="67" spans="1:29" ht="15.9" customHeight="1" x14ac:dyDescent="0.2">
      <c r="A67" s="3">
        <v>65</v>
      </c>
      <c r="B67" s="4" t="s">
        <v>21</v>
      </c>
      <c r="C67" s="4" t="s">
        <v>23</v>
      </c>
      <c r="D67" s="4" t="s">
        <v>206</v>
      </c>
      <c r="E67" s="4" t="s">
        <v>211</v>
      </c>
      <c r="F67" s="4" t="s">
        <v>175</v>
      </c>
      <c r="G67" s="4" t="s">
        <v>27</v>
      </c>
      <c r="H67" s="4" t="s">
        <v>213</v>
      </c>
      <c r="I67" s="4" t="s">
        <v>177</v>
      </c>
      <c r="J67" s="4" t="s">
        <v>175</v>
      </c>
      <c r="K67" s="4" t="s">
        <v>29</v>
      </c>
      <c r="L67" s="4" t="s">
        <v>30</v>
      </c>
      <c r="M67" s="5" t="s">
        <v>440</v>
      </c>
      <c r="N67" s="4" t="s">
        <v>31</v>
      </c>
      <c r="O67" s="4" t="s">
        <v>455</v>
      </c>
      <c r="P67" s="6" t="s">
        <v>429</v>
      </c>
      <c r="Q67" s="6" t="s">
        <v>49</v>
      </c>
      <c r="R67" s="6" t="s">
        <v>422</v>
      </c>
      <c r="S67" s="7">
        <v>17</v>
      </c>
      <c r="T67" s="8" t="s">
        <v>341</v>
      </c>
      <c r="U67" s="6"/>
      <c r="V67" s="9">
        <v>45292</v>
      </c>
      <c r="W67" s="9">
        <v>46022</v>
      </c>
      <c r="X67" s="10">
        <v>1916</v>
      </c>
      <c r="Y67" s="10">
        <v>3084</v>
      </c>
      <c r="Z67" s="10">
        <f t="shared" si="7"/>
        <v>5000</v>
      </c>
      <c r="AA67" s="10">
        <v>1916</v>
      </c>
      <c r="AB67" s="10">
        <v>3084</v>
      </c>
      <c r="AC67" s="10">
        <v>5000</v>
      </c>
    </row>
    <row r="68" spans="1:29" ht="15.9" customHeight="1" x14ac:dyDescent="0.2">
      <c r="A68" s="3">
        <v>66</v>
      </c>
      <c r="B68" s="4" t="s">
        <v>21</v>
      </c>
      <c r="C68" s="4" t="s">
        <v>23</v>
      </c>
      <c r="D68" s="4" t="s">
        <v>206</v>
      </c>
      <c r="E68" s="4" t="s">
        <v>211</v>
      </c>
      <c r="F68" s="4" t="s">
        <v>175</v>
      </c>
      <c r="G68" s="4" t="s">
        <v>27</v>
      </c>
      <c r="H68" s="4" t="s">
        <v>213</v>
      </c>
      <c r="I68" s="4" t="s">
        <v>177</v>
      </c>
      <c r="J68" s="4" t="s">
        <v>175</v>
      </c>
      <c r="K68" s="4" t="s">
        <v>29</v>
      </c>
      <c r="L68" s="4" t="s">
        <v>30</v>
      </c>
      <c r="M68" s="5" t="s">
        <v>440</v>
      </c>
      <c r="N68" s="4" t="s">
        <v>31</v>
      </c>
      <c r="O68" s="4" t="s">
        <v>455</v>
      </c>
      <c r="P68" s="6" t="s">
        <v>429</v>
      </c>
      <c r="Q68" s="6" t="s">
        <v>49</v>
      </c>
      <c r="R68" s="8" t="s">
        <v>424</v>
      </c>
      <c r="S68" s="7">
        <v>17</v>
      </c>
      <c r="T68" s="8" t="s">
        <v>423</v>
      </c>
      <c r="U68" s="6"/>
      <c r="V68" s="9">
        <v>45292</v>
      </c>
      <c r="W68" s="9">
        <v>46022</v>
      </c>
      <c r="X68" s="10">
        <v>3500</v>
      </c>
      <c r="Y68" s="10">
        <v>5829</v>
      </c>
      <c r="Z68" s="10">
        <f t="shared" si="7"/>
        <v>9329</v>
      </c>
      <c r="AA68" s="10">
        <v>3500</v>
      </c>
      <c r="AB68" s="10">
        <v>5829</v>
      </c>
      <c r="AC68" s="10">
        <v>9329</v>
      </c>
    </row>
    <row r="69" spans="1:29" ht="15.9" customHeight="1" x14ac:dyDescent="0.2">
      <c r="A69" s="3">
        <v>67</v>
      </c>
      <c r="B69" s="4" t="s">
        <v>21</v>
      </c>
      <c r="C69" s="4" t="s">
        <v>23</v>
      </c>
      <c r="D69" s="4" t="s">
        <v>206</v>
      </c>
      <c r="E69" s="4" t="s">
        <v>211</v>
      </c>
      <c r="F69" s="4" t="s">
        <v>187</v>
      </c>
      <c r="G69" s="4" t="s">
        <v>27</v>
      </c>
      <c r="H69" s="4" t="s">
        <v>213</v>
      </c>
      <c r="I69" s="4" t="s">
        <v>28</v>
      </c>
      <c r="J69" s="4" t="s">
        <v>25</v>
      </c>
      <c r="K69" s="4" t="s">
        <v>29</v>
      </c>
      <c r="L69" s="4" t="s">
        <v>30</v>
      </c>
      <c r="M69" s="5" t="s">
        <v>440</v>
      </c>
      <c r="N69" s="4" t="s">
        <v>31</v>
      </c>
      <c r="O69" s="4" t="s">
        <v>455</v>
      </c>
      <c r="P69" s="6" t="s">
        <v>429</v>
      </c>
      <c r="Q69" s="6" t="s">
        <v>49</v>
      </c>
      <c r="R69" s="6" t="s">
        <v>216</v>
      </c>
      <c r="S69" s="7">
        <v>14</v>
      </c>
      <c r="T69" s="8" t="s">
        <v>342</v>
      </c>
      <c r="U69" s="6"/>
      <c r="V69" s="9">
        <v>45292</v>
      </c>
      <c r="W69" s="9">
        <v>46022</v>
      </c>
      <c r="X69" s="10">
        <v>2507</v>
      </c>
      <c r="Y69" s="10">
        <v>4033</v>
      </c>
      <c r="Z69" s="10">
        <f t="shared" si="7"/>
        <v>6540</v>
      </c>
      <c r="AA69" s="10">
        <v>2507</v>
      </c>
      <c r="AB69" s="10">
        <v>4033</v>
      </c>
      <c r="AC69" s="10">
        <v>6540</v>
      </c>
    </row>
    <row r="70" spans="1:29" ht="15.9" customHeight="1" x14ac:dyDescent="0.2">
      <c r="A70" s="3">
        <v>68</v>
      </c>
      <c r="B70" s="4" t="s">
        <v>21</v>
      </c>
      <c r="C70" s="4" t="s">
        <v>23</v>
      </c>
      <c r="D70" s="4" t="s">
        <v>206</v>
      </c>
      <c r="E70" s="4" t="s">
        <v>211</v>
      </c>
      <c r="F70" s="4" t="s">
        <v>184</v>
      </c>
      <c r="G70" s="4" t="s">
        <v>27</v>
      </c>
      <c r="H70" s="4" t="s">
        <v>213</v>
      </c>
      <c r="I70" s="4" t="s">
        <v>177</v>
      </c>
      <c r="J70" s="4" t="s">
        <v>175</v>
      </c>
      <c r="K70" s="4" t="s">
        <v>29</v>
      </c>
      <c r="L70" s="4" t="s">
        <v>30</v>
      </c>
      <c r="M70" s="5" t="s">
        <v>440</v>
      </c>
      <c r="N70" s="4" t="s">
        <v>31</v>
      </c>
      <c r="O70" s="4" t="s">
        <v>455</v>
      </c>
      <c r="P70" s="6" t="s">
        <v>429</v>
      </c>
      <c r="Q70" s="6" t="s">
        <v>49</v>
      </c>
      <c r="R70" s="6" t="s">
        <v>237</v>
      </c>
      <c r="S70" s="7">
        <v>4</v>
      </c>
      <c r="T70" s="8" t="s">
        <v>343</v>
      </c>
      <c r="U70" s="6"/>
      <c r="V70" s="9">
        <v>45292</v>
      </c>
      <c r="W70" s="9">
        <v>46022</v>
      </c>
      <c r="X70" s="10">
        <v>2060</v>
      </c>
      <c r="Y70" s="10">
        <v>3177</v>
      </c>
      <c r="Z70" s="10">
        <f t="shared" si="7"/>
        <v>5237</v>
      </c>
      <c r="AA70" s="10">
        <v>2060</v>
      </c>
      <c r="AB70" s="10">
        <v>3177</v>
      </c>
      <c r="AC70" s="10">
        <v>5237</v>
      </c>
    </row>
    <row r="71" spans="1:29" ht="15.9" customHeight="1" x14ac:dyDescent="0.2">
      <c r="A71" s="3">
        <v>69</v>
      </c>
      <c r="B71" s="4" t="s">
        <v>21</v>
      </c>
      <c r="C71" s="4" t="s">
        <v>23</v>
      </c>
      <c r="D71" s="4" t="s">
        <v>206</v>
      </c>
      <c r="E71" s="4" t="s">
        <v>211</v>
      </c>
      <c r="F71" s="4" t="s">
        <v>189</v>
      </c>
      <c r="G71" s="4" t="s">
        <v>27</v>
      </c>
      <c r="H71" s="4" t="s">
        <v>213</v>
      </c>
      <c r="I71" s="4" t="s">
        <v>177</v>
      </c>
      <c r="J71" s="4" t="s">
        <v>175</v>
      </c>
      <c r="K71" s="4" t="s">
        <v>29</v>
      </c>
      <c r="L71" s="4" t="s">
        <v>30</v>
      </c>
      <c r="M71" s="5" t="s">
        <v>440</v>
      </c>
      <c r="N71" s="4" t="s">
        <v>31</v>
      </c>
      <c r="O71" s="4" t="s">
        <v>455</v>
      </c>
      <c r="P71" s="6" t="s">
        <v>429</v>
      </c>
      <c r="Q71" s="6" t="s">
        <v>49</v>
      </c>
      <c r="R71" s="6" t="s">
        <v>217</v>
      </c>
      <c r="S71" s="7">
        <v>11</v>
      </c>
      <c r="T71" s="8" t="s">
        <v>344</v>
      </c>
      <c r="U71" s="6"/>
      <c r="V71" s="9">
        <v>45292</v>
      </c>
      <c r="W71" s="9">
        <v>46022</v>
      </c>
      <c r="X71" s="10">
        <v>1444</v>
      </c>
      <c r="Y71" s="10">
        <v>2201</v>
      </c>
      <c r="Z71" s="10">
        <f t="shared" si="7"/>
        <v>3645</v>
      </c>
      <c r="AA71" s="10">
        <v>1444</v>
      </c>
      <c r="AB71" s="10">
        <v>2201</v>
      </c>
      <c r="AC71" s="10">
        <v>3645</v>
      </c>
    </row>
    <row r="72" spans="1:29" ht="15.9" customHeight="1" x14ac:dyDescent="0.2">
      <c r="A72" s="3">
        <v>70</v>
      </c>
      <c r="B72" s="4" t="s">
        <v>21</v>
      </c>
      <c r="C72" s="4" t="s">
        <v>23</v>
      </c>
      <c r="D72" s="4" t="s">
        <v>206</v>
      </c>
      <c r="E72" s="4" t="s">
        <v>211</v>
      </c>
      <c r="F72" s="4" t="s">
        <v>180</v>
      </c>
      <c r="G72" s="4" t="s">
        <v>27</v>
      </c>
      <c r="H72" s="4" t="s">
        <v>213</v>
      </c>
      <c r="I72" s="4" t="s">
        <v>28</v>
      </c>
      <c r="J72" s="4" t="s">
        <v>25</v>
      </c>
      <c r="K72" s="4" t="s">
        <v>29</v>
      </c>
      <c r="L72" s="4" t="s">
        <v>30</v>
      </c>
      <c r="M72" s="5" t="s">
        <v>440</v>
      </c>
      <c r="N72" s="4" t="s">
        <v>31</v>
      </c>
      <c r="O72" s="4" t="s">
        <v>455</v>
      </c>
      <c r="P72" s="6" t="s">
        <v>429</v>
      </c>
      <c r="Q72" s="6" t="s">
        <v>49</v>
      </c>
      <c r="R72" s="6" t="s">
        <v>218</v>
      </c>
      <c r="S72" s="7">
        <v>14</v>
      </c>
      <c r="T72" s="8" t="s">
        <v>345</v>
      </c>
      <c r="U72" s="6"/>
      <c r="V72" s="9">
        <v>45292</v>
      </c>
      <c r="W72" s="9">
        <v>46022</v>
      </c>
      <c r="X72" s="10">
        <v>3270</v>
      </c>
      <c r="Y72" s="10">
        <v>3839</v>
      </c>
      <c r="Z72" s="10">
        <f t="shared" si="7"/>
        <v>7109</v>
      </c>
      <c r="AA72" s="10">
        <v>3270</v>
      </c>
      <c r="AB72" s="10">
        <v>3839</v>
      </c>
      <c r="AC72" s="10">
        <v>7109</v>
      </c>
    </row>
    <row r="73" spans="1:29" ht="15.9" customHeight="1" x14ac:dyDescent="0.2">
      <c r="A73" s="3">
        <v>71</v>
      </c>
      <c r="B73" s="4" t="s">
        <v>21</v>
      </c>
      <c r="C73" s="4" t="s">
        <v>23</v>
      </c>
      <c r="D73" s="4" t="s">
        <v>206</v>
      </c>
      <c r="E73" s="4" t="s">
        <v>211</v>
      </c>
      <c r="F73" s="4" t="s">
        <v>25</v>
      </c>
      <c r="G73" s="4" t="s">
        <v>39</v>
      </c>
      <c r="H73" s="4" t="s">
        <v>215</v>
      </c>
      <c r="I73" s="4" t="s">
        <v>28</v>
      </c>
      <c r="J73" s="4" t="s">
        <v>25</v>
      </c>
      <c r="K73" s="4" t="s">
        <v>29</v>
      </c>
      <c r="L73" s="4" t="s">
        <v>30</v>
      </c>
      <c r="M73" s="5" t="s">
        <v>440</v>
      </c>
      <c r="N73" s="4" t="s">
        <v>31</v>
      </c>
      <c r="O73" s="4" t="s">
        <v>455</v>
      </c>
      <c r="P73" s="6" t="s">
        <v>429</v>
      </c>
      <c r="Q73" s="6" t="s">
        <v>49</v>
      </c>
      <c r="R73" s="6" t="s">
        <v>415</v>
      </c>
      <c r="S73" s="7">
        <v>27</v>
      </c>
      <c r="T73" s="8" t="s">
        <v>336</v>
      </c>
      <c r="U73" s="6"/>
      <c r="V73" s="9">
        <v>45292</v>
      </c>
      <c r="W73" s="9">
        <v>46022</v>
      </c>
      <c r="X73" s="10">
        <v>4042</v>
      </c>
      <c r="Y73" s="10">
        <v>7361</v>
      </c>
      <c r="Z73" s="10">
        <f t="shared" si="7"/>
        <v>11403</v>
      </c>
      <c r="AA73" s="10">
        <v>4042</v>
      </c>
      <c r="AB73" s="10">
        <v>7361</v>
      </c>
      <c r="AC73" s="10">
        <v>11403</v>
      </c>
    </row>
    <row r="74" spans="1:29" ht="15.9" customHeight="1" x14ac:dyDescent="0.2">
      <c r="A74" s="3">
        <v>72</v>
      </c>
      <c r="B74" s="4" t="s">
        <v>21</v>
      </c>
      <c r="C74" s="4" t="s">
        <v>23</v>
      </c>
      <c r="D74" s="4" t="s">
        <v>206</v>
      </c>
      <c r="E74" s="4" t="s">
        <v>211</v>
      </c>
      <c r="F74" s="4" t="s">
        <v>25</v>
      </c>
      <c r="G74" s="4" t="s">
        <v>39</v>
      </c>
      <c r="H74" s="4" t="s">
        <v>215</v>
      </c>
      <c r="I74" s="4" t="s">
        <v>28</v>
      </c>
      <c r="J74" s="4" t="s">
        <v>25</v>
      </c>
      <c r="K74" s="4" t="s">
        <v>29</v>
      </c>
      <c r="L74" s="4" t="s">
        <v>30</v>
      </c>
      <c r="M74" s="5" t="s">
        <v>440</v>
      </c>
      <c r="N74" s="4" t="s">
        <v>31</v>
      </c>
      <c r="O74" s="4" t="s">
        <v>455</v>
      </c>
      <c r="P74" s="6" t="s">
        <v>429</v>
      </c>
      <c r="Q74" s="6" t="s">
        <v>49</v>
      </c>
      <c r="R74" s="6" t="s">
        <v>416</v>
      </c>
      <c r="S74" s="7">
        <v>27</v>
      </c>
      <c r="T74" s="8" t="s">
        <v>335</v>
      </c>
      <c r="U74" s="6"/>
      <c r="V74" s="9">
        <v>45292</v>
      </c>
      <c r="W74" s="9">
        <v>46022</v>
      </c>
      <c r="X74" s="10">
        <v>6807</v>
      </c>
      <c r="Y74" s="10">
        <v>12231</v>
      </c>
      <c r="Z74" s="10">
        <f t="shared" si="7"/>
        <v>19038</v>
      </c>
      <c r="AA74" s="10">
        <v>6807</v>
      </c>
      <c r="AB74" s="10">
        <v>12231</v>
      </c>
      <c r="AC74" s="10">
        <v>19038</v>
      </c>
    </row>
    <row r="75" spans="1:29" ht="15.9" customHeight="1" x14ac:dyDescent="0.2">
      <c r="A75" s="3">
        <v>73</v>
      </c>
      <c r="B75" s="4" t="s">
        <v>21</v>
      </c>
      <c r="C75" s="4" t="s">
        <v>23</v>
      </c>
      <c r="D75" s="4" t="s">
        <v>206</v>
      </c>
      <c r="E75" s="4" t="s">
        <v>211</v>
      </c>
      <c r="F75" s="4" t="s">
        <v>25</v>
      </c>
      <c r="G75" s="4" t="s">
        <v>69</v>
      </c>
      <c r="H75" s="4" t="s">
        <v>215</v>
      </c>
      <c r="I75" s="4" t="s">
        <v>28</v>
      </c>
      <c r="J75" s="4" t="s">
        <v>25</v>
      </c>
      <c r="K75" s="4" t="s">
        <v>29</v>
      </c>
      <c r="L75" s="4" t="s">
        <v>30</v>
      </c>
      <c r="M75" s="5" t="s">
        <v>440</v>
      </c>
      <c r="N75" s="4" t="s">
        <v>31</v>
      </c>
      <c r="O75" s="4" t="s">
        <v>455</v>
      </c>
      <c r="P75" s="6" t="s">
        <v>429</v>
      </c>
      <c r="Q75" s="6" t="s">
        <v>49</v>
      </c>
      <c r="R75" s="6" t="s">
        <v>219</v>
      </c>
      <c r="S75" s="7">
        <v>14</v>
      </c>
      <c r="T75" s="8" t="s">
        <v>334</v>
      </c>
      <c r="U75" s="6"/>
      <c r="V75" s="9">
        <v>45292</v>
      </c>
      <c r="W75" s="9">
        <v>46022</v>
      </c>
      <c r="X75" s="10">
        <v>4800</v>
      </c>
      <c r="Y75" s="10">
        <v>8202</v>
      </c>
      <c r="Z75" s="10">
        <f t="shared" si="7"/>
        <v>13002</v>
      </c>
      <c r="AA75" s="10">
        <v>4800</v>
      </c>
      <c r="AB75" s="10">
        <v>8202</v>
      </c>
      <c r="AC75" s="10">
        <v>13002</v>
      </c>
    </row>
    <row r="76" spans="1:29" ht="15.9" customHeight="1" x14ac:dyDescent="0.2">
      <c r="A76" s="3">
        <v>74</v>
      </c>
      <c r="B76" s="4" t="s">
        <v>21</v>
      </c>
      <c r="C76" s="4" t="s">
        <v>23</v>
      </c>
      <c r="D76" s="4" t="s">
        <v>206</v>
      </c>
      <c r="E76" s="4" t="s">
        <v>211</v>
      </c>
      <c r="F76" s="4" t="s">
        <v>25</v>
      </c>
      <c r="G76" s="4" t="s">
        <v>36</v>
      </c>
      <c r="H76" s="4" t="s">
        <v>215</v>
      </c>
      <c r="I76" s="4" t="s">
        <v>28</v>
      </c>
      <c r="J76" s="4" t="s">
        <v>25</v>
      </c>
      <c r="K76" s="4" t="s">
        <v>29</v>
      </c>
      <c r="L76" s="4" t="s">
        <v>30</v>
      </c>
      <c r="M76" s="5" t="s">
        <v>440</v>
      </c>
      <c r="N76" s="4" t="s">
        <v>31</v>
      </c>
      <c r="O76" s="4" t="s">
        <v>455</v>
      </c>
      <c r="P76" s="6" t="s">
        <v>429</v>
      </c>
      <c r="Q76" s="6" t="s">
        <v>49</v>
      </c>
      <c r="R76" s="6" t="s">
        <v>220</v>
      </c>
      <c r="S76" s="7">
        <v>4</v>
      </c>
      <c r="T76" s="8" t="s">
        <v>333</v>
      </c>
      <c r="U76" s="6"/>
      <c r="V76" s="9">
        <v>45292</v>
      </c>
      <c r="W76" s="9">
        <v>46022</v>
      </c>
      <c r="X76" s="10">
        <v>1182</v>
      </c>
      <c r="Y76" s="10">
        <v>1927</v>
      </c>
      <c r="Z76" s="10">
        <f t="shared" si="7"/>
        <v>3109</v>
      </c>
      <c r="AA76" s="10">
        <v>1182</v>
      </c>
      <c r="AB76" s="10">
        <v>1927</v>
      </c>
      <c r="AC76" s="10">
        <v>3109</v>
      </c>
    </row>
    <row r="77" spans="1:29" ht="15.9" customHeight="1" x14ac:dyDescent="0.2">
      <c r="A77" s="3">
        <v>75</v>
      </c>
      <c r="B77" s="4" t="s">
        <v>21</v>
      </c>
      <c r="C77" s="4" t="s">
        <v>23</v>
      </c>
      <c r="D77" s="4" t="s">
        <v>206</v>
      </c>
      <c r="E77" s="4" t="s">
        <v>211</v>
      </c>
      <c r="F77" s="4" t="s">
        <v>195</v>
      </c>
      <c r="G77" s="4" t="s">
        <v>27</v>
      </c>
      <c r="H77" s="4" t="s">
        <v>215</v>
      </c>
      <c r="I77" s="4" t="s">
        <v>28</v>
      </c>
      <c r="J77" s="4" t="s">
        <v>25</v>
      </c>
      <c r="K77" s="4" t="s">
        <v>29</v>
      </c>
      <c r="L77" s="4" t="s">
        <v>30</v>
      </c>
      <c r="M77" s="5" t="s">
        <v>440</v>
      </c>
      <c r="N77" s="4" t="s">
        <v>31</v>
      </c>
      <c r="O77" s="4" t="s">
        <v>455</v>
      </c>
      <c r="P77" s="6" t="s">
        <v>429</v>
      </c>
      <c r="Q77" s="6" t="s">
        <v>49</v>
      </c>
      <c r="R77" s="6" t="s">
        <v>425</v>
      </c>
      <c r="S77" s="7">
        <v>22</v>
      </c>
      <c r="T77" s="8" t="s">
        <v>332</v>
      </c>
      <c r="U77" s="6"/>
      <c r="V77" s="9">
        <v>45292</v>
      </c>
      <c r="W77" s="9">
        <v>46022</v>
      </c>
      <c r="X77" s="10">
        <v>4430</v>
      </c>
      <c r="Y77" s="10">
        <v>7042</v>
      </c>
      <c r="Z77" s="10">
        <f t="shared" si="7"/>
        <v>11472</v>
      </c>
      <c r="AA77" s="10">
        <v>4430</v>
      </c>
      <c r="AB77" s="10">
        <v>7042</v>
      </c>
      <c r="AC77" s="10">
        <v>11472</v>
      </c>
    </row>
    <row r="78" spans="1:29" ht="15.9" customHeight="1" x14ac:dyDescent="0.2">
      <c r="A78" s="3">
        <v>76</v>
      </c>
      <c r="B78" s="4" t="s">
        <v>21</v>
      </c>
      <c r="C78" s="4" t="s">
        <v>23</v>
      </c>
      <c r="D78" s="4" t="s">
        <v>206</v>
      </c>
      <c r="E78" s="4" t="s">
        <v>211</v>
      </c>
      <c r="F78" s="4" t="s">
        <v>73</v>
      </c>
      <c r="G78" s="4" t="s">
        <v>27</v>
      </c>
      <c r="H78" s="4" t="s">
        <v>215</v>
      </c>
      <c r="I78" s="4" t="s">
        <v>28</v>
      </c>
      <c r="J78" s="4" t="s">
        <v>25</v>
      </c>
      <c r="K78" s="4" t="s">
        <v>29</v>
      </c>
      <c r="L78" s="4" t="s">
        <v>30</v>
      </c>
      <c r="M78" s="5" t="s">
        <v>440</v>
      </c>
      <c r="N78" s="4" t="s">
        <v>31</v>
      </c>
      <c r="O78" s="4" t="s">
        <v>455</v>
      </c>
      <c r="P78" s="6" t="s">
        <v>429</v>
      </c>
      <c r="Q78" s="6" t="s">
        <v>49</v>
      </c>
      <c r="R78" s="6" t="s">
        <v>354</v>
      </c>
      <c r="S78" s="7">
        <v>11</v>
      </c>
      <c r="T78" s="8" t="s">
        <v>331</v>
      </c>
      <c r="U78" s="6"/>
      <c r="V78" s="9">
        <v>45292</v>
      </c>
      <c r="W78" s="9">
        <v>46022</v>
      </c>
      <c r="X78" s="10">
        <v>2197</v>
      </c>
      <c r="Y78" s="10">
        <v>4042</v>
      </c>
      <c r="Z78" s="10">
        <f t="shared" si="7"/>
        <v>6239</v>
      </c>
      <c r="AA78" s="10">
        <v>2197</v>
      </c>
      <c r="AB78" s="10">
        <v>4042</v>
      </c>
      <c r="AC78" s="10">
        <v>6239</v>
      </c>
    </row>
    <row r="79" spans="1:29" ht="15.9" customHeight="1" x14ac:dyDescent="0.2">
      <c r="A79" s="3">
        <v>77</v>
      </c>
      <c r="B79" s="4" t="s">
        <v>21</v>
      </c>
      <c r="C79" s="4" t="s">
        <v>23</v>
      </c>
      <c r="D79" s="4" t="s">
        <v>206</v>
      </c>
      <c r="E79" s="4" t="s">
        <v>211</v>
      </c>
      <c r="F79" s="4" t="s">
        <v>208</v>
      </c>
      <c r="G79" s="4" t="s">
        <v>27</v>
      </c>
      <c r="H79" s="4" t="s">
        <v>215</v>
      </c>
      <c r="I79" s="4" t="s">
        <v>28</v>
      </c>
      <c r="J79" s="4" t="s">
        <v>25</v>
      </c>
      <c r="K79" s="4" t="s">
        <v>29</v>
      </c>
      <c r="L79" s="4" t="s">
        <v>30</v>
      </c>
      <c r="M79" s="5" t="s">
        <v>440</v>
      </c>
      <c r="N79" s="4" t="s">
        <v>31</v>
      </c>
      <c r="O79" s="4" t="s">
        <v>455</v>
      </c>
      <c r="P79" s="6" t="s">
        <v>429</v>
      </c>
      <c r="Q79" s="6" t="s">
        <v>49</v>
      </c>
      <c r="R79" s="6" t="s">
        <v>438</v>
      </c>
      <c r="S79" s="7">
        <v>4</v>
      </c>
      <c r="T79" s="8" t="s">
        <v>330</v>
      </c>
      <c r="U79" s="6"/>
      <c r="V79" s="9">
        <v>45292</v>
      </c>
      <c r="W79" s="9">
        <v>46022</v>
      </c>
      <c r="X79" s="10">
        <v>1447</v>
      </c>
      <c r="Y79" s="10">
        <v>2367</v>
      </c>
      <c r="Z79" s="10">
        <f t="shared" si="7"/>
        <v>3814</v>
      </c>
      <c r="AA79" s="10">
        <v>1447</v>
      </c>
      <c r="AB79" s="10">
        <v>2367</v>
      </c>
      <c r="AC79" s="10">
        <v>3814</v>
      </c>
    </row>
    <row r="80" spans="1:29" ht="15.9" customHeight="1" x14ac:dyDescent="0.2">
      <c r="A80" s="3">
        <v>78</v>
      </c>
      <c r="B80" s="4" t="s">
        <v>21</v>
      </c>
      <c r="C80" s="4" t="s">
        <v>23</v>
      </c>
      <c r="D80" s="4" t="s">
        <v>206</v>
      </c>
      <c r="E80" s="4" t="s">
        <v>211</v>
      </c>
      <c r="F80" s="4" t="s">
        <v>208</v>
      </c>
      <c r="G80" s="4" t="s">
        <v>27</v>
      </c>
      <c r="H80" s="4" t="s">
        <v>215</v>
      </c>
      <c r="I80" s="4" t="s">
        <v>353</v>
      </c>
      <c r="J80" s="4" t="s">
        <v>25</v>
      </c>
      <c r="K80" s="4" t="s">
        <v>29</v>
      </c>
      <c r="L80" s="4" t="s">
        <v>30</v>
      </c>
      <c r="M80" s="5" t="s">
        <v>440</v>
      </c>
      <c r="N80" s="4" t="s">
        <v>31</v>
      </c>
      <c r="O80" s="4" t="s">
        <v>455</v>
      </c>
      <c r="P80" s="6" t="s">
        <v>429</v>
      </c>
      <c r="Q80" s="6" t="s">
        <v>49</v>
      </c>
      <c r="R80" s="6" t="s">
        <v>221</v>
      </c>
      <c r="S80" s="7">
        <v>14</v>
      </c>
      <c r="T80" s="8" t="s">
        <v>329</v>
      </c>
      <c r="U80" s="6"/>
      <c r="V80" s="9">
        <v>45292</v>
      </c>
      <c r="W80" s="9">
        <v>46022</v>
      </c>
      <c r="X80" s="10">
        <v>2061</v>
      </c>
      <c r="Y80" s="10">
        <v>2632</v>
      </c>
      <c r="Z80" s="10">
        <f t="shared" si="7"/>
        <v>4693</v>
      </c>
      <c r="AA80" s="10">
        <v>2061</v>
      </c>
      <c r="AB80" s="10">
        <v>2632</v>
      </c>
      <c r="AC80" s="10">
        <v>4693</v>
      </c>
    </row>
    <row r="81" spans="1:29" ht="15.9" customHeight="1" x14ac:dyDescent="0.2">
      <c r="A81" s="3">
        <v>79</v>
      </c>
      <c r="B81" s="4" t="s">
        <v>21</v>
      </c>
      <c r="C81" s="4" t="s">
        <v>23</v>
      </c>
      <c r="D81" s="4" t="s">
        <v>206</v>
      </c>
      <c r="E81" s="4" t="s">
        <v>27</v>
      </c>
      <c r="F81" s="4" t="s">
        <v>25</v>
      </c>
      <c r="G81" s="4" t="s">
        <v>39</v>
      </c>
      <c r="H81" s="4" t="s">
        <v>222</v>
      </c>
      <c r="I81" s="4" t="s">
        <v>28</v>
      </c>
      <c r="J81" s="4" t="s">
        <v>25</v>
      </c>
      <c r="K81" s="4" t="s">
        <v>29</v>
      </c>
      <c r="L81" s="4" t="s">
        <v>30</v>
      </c>
      <c r="M81" s="5" t="s">
        <v>440</v>
      </c>
      <c r="N81" s="4" t="s">
        <v>31</v>
      </c>
      <c r="O81" s="4" t="s">
        <v>455</v>
      </c>
      <c r="P81" s="6" t="s">
        <v>429</v>
      </c>
      <c r="Q81" s="6" t="s">
        <v>32</v>
      </c>
      <c r="R81" s="6" t="s">
        <v>223</v>
      </c>
      <c r="S81" s="7">
        <v>4</v>
      </c>
      <c r="T81" s="8" t="s">
        <v>348</v>
      </c>
      <c r="U81" s="6"/>
      <c r="V81" s="9">
        <v>45292</v>
      </c>
      <c r="W81" s="9">
        <v>46022</v>
      </c>
      <c r="X81" s="10">
        <v>16</v>
      </c>
      <c r="Y81" s="10">
        <v>0</v>
      </c>
      <c r="Z81" s="10">
        <f t="shared" si="7"/>
        <v>16</v>
      </c>
      <c r="AA81" s="10">
        <v>16</v>
      </c>
      <c r="AB81" s="10">
        <v>0</v>
      </c>
      <c r="AC81" s="10">
        <v>16</v>
      </c>
    </row>
    <row r="82" spans="1:29" ht="15.9" customHeight="1" x14ac:dyDescent="0.2">
      <c r="A82" s="3">
        <v>80</v>
      </c>
      <c r="B82" s="4" t="s">
        <v>21</v>
      </c>
      <c r="C82" s="4" t="s">
        <v>23</v>
      </c>
      <c r="D82" s="4" t="s">
        <v>206</v>
      </c>
      <c r="E82" s="4" t="s">
        <v>35</v>
      </c>
      <c r="F82" s="4" t="s">
        <v>175</v>
      </c>
      <c r="G82" s="4" t="s">
        <v>27</v>
      </c>
      <c r="H82" s="4" t="s">
        <v>224</v>
      </c>
      <c r="I82" s="4" t="s">
        <v>177</v>
      </c>
      <c r="J82" s="4" t="s">
        <v>175</v>
      </c>
      <c r="K82" s="4" t="s">
        <v>29</v>
      </c>
      <c r="L82" s="4" t="s">
        <v>30</v>
      </c>
      <c r="M82" s="5" t="s">
        <v>440</v>
      </c>
      <c r="N82" s="4" t="s">
        <v>31</v>
      </c>
      <c r="O82" s="4" t="s">
        <v>455</v>
      </c>
      <c r="P82" s="6" t="s">
        <v>429</v>
      </c>
      <c r="Q82" s="6" t="s">
        <v>32</v>
      </c>
      <c r="R82" s="6" t="s">
        <v>225</v>
      </c>
      <c r="S82" s="7">
        <v>9</v>
      </c>
      <c r="T82" s="8" t="s">
        <v>346</v>
      </c>
      <c r="U82" s="6"/>
      <c r="V82" s="9">
        <v>45292</v>
      </c>
      <c r="W82" s="9">
        <v>46022</v>
      </c>
      <c r="X82" s="10">
        <v>13</v>
      </c>
      <c r="Y82" s="10">
        <v>0</v>
      </c>
      <c r="Z82" s="10">
        <f t="shared" si="7"/>
        <v>13</v>
      </c>
      <c r="AA82" s="10">
        <v>13</v>
      </c>
      <c r="AB82" s="10">
        <v>0</v>
      </c>
      <c r="AC82" s="10">
        <v>13</v>
      </c>
    </row>
    <row r="83" spans="1:29" s="15" customFormat="1" ht="15.9" customHeight="1" x14ac:dyDescent="0.2">
      <c r="A83" s="3">
        <v>81</v>
      </c>
      <c r="B83" s="4" t="s">
        <v>21</v>
      </c>
      <c r="C83" s="4" t="s">
        <v>23</v>
      </c>
      <c r="D83" s="4" t="s">
        <v>21</v>
      </c>
      <c r="E83" s="4" t="s">
        <v>403</v>
      </c>
      <c r="F83" s="4" t="s">
        <v>180</v>
      </c>
      <c r="G83" s="4" t="s">
        <v>180</v>
      </c>
      <c r="H83" s="4" t="s">
        <v>402</v>
      </c>
      <c r="I83" s="4" t="s">
        <v>177</v>
      </c>
      <c r="J83" s="4" t="s">
        <v>180</v>
      </c>
      <c r="K83" s="4" t="s">
        <v>29</v>
      </c>
      <c r="L83" s="4" t="s">
        <v>30</v>
      </c>
      <c r="M83" s="5" t="s">
        <v>440</v>
      </c>
      <c r="N83" s="4" t="s">
        <v>31</v>
      </c>
      <c r="O83" s="4" t="s">
        <v>455</v>
      </c>
      <c r="P83" s="6" t="s">
        <v>429</v>
      </c>
      <c r="Q83" s="6" t="s">
        <v>32</v>
      </c>
      <c r="R83" s="6" t="s">
        <v>401</v>
      </c>
      <c r="S83" s="7">
        <v>10</v>
      </c>
      <c r="T83" s="8" t="s">
        <v>400</v>
      </c>
      <c r="U83" s="6"/>
      <c r="V83" s="9">
        <v>45292</v>
      </c>
      <c r="W83" s="9">
        <v>46022</v>
      </c>
      <c r="X83" s="14">
        <v>50</v>
      </c>
      <c r="Y83" s="10">
        <v>0</v>
      </c>
      <c r="Z83" s="10">
        <f t="shared" si="7"/>
        <v>50</v>
      </c>
      <c r="AA83" s="14">
        <v>50</v>
      </c>
      <c r="AB83" s="14">
        <v>0</v>
      </c>
      <c r="AC83" s="14">
        <v>50</v>
      </c>
    </row>
    <row r="84" spans="1:29" s="15" customFormat="1" ht="15.9" customHeight="1" x14ac:dyDescent="0.2">
      <c r="A84" s="3">
        <v>82</v>
      </c>
      <c r="B84" s="4" t="s">
        <v>21</v>
      </c>
      <c r="C84" s="4" t="s">
        <v>23</v>
      </c>
      <c r="D84" s="4" t="s">
        <v>21</v>
      </c>
      <c r="E84" s="4" t="s">
        <v>408</v>
      </c>
      <c r="F84" s="4" t="s">
        <v>180</v>
      </c>
      <c r="G84" s="4" t="s">
        <v>180</v>
      </c>
      <c r="H84" s="4" t="s">
        <v>198</v>
      </c>
      <c r="I84" s="4" t="s">
        <v>177</v>
      </c>
      <c r="J84" s="4" t="s">
        <v>180</v>
      </c>
      <c r="K84" s="4" t="s">
        <v>29</v>
      </c>
      <c r="L84" s="4" t="s">
        <v>30</v>
      </c>
      <c r="M84" s="5" t="s">
        <v>440</v>
      </c>
      <c r="N84" s="4" t="s">
        <v>31</v>
      </c>
      <c r="O84" s="4" t="s">
        <v>455</v>
      </c>
      <c r="P84" s="6" t="s">
        <v>429</v>
      </c>
      <c r="Q84" s="6" t="s">
        <v>32</v>
      </c>
      <c r="R84" s="8" t="s">
        <v>435</v>
      </c>
      <c r="S84" s="7">
        <v>16</v>
      </c>
      <c r="T84" s="8" t="s">
        <v>409</v>
      </c>
      <c r="U84" s="6"/>
      <c r="V84" s="9">
        <v>45292</v>
      </c>
      <c r="W84" s="9">
        <v>46022</v>
      </c>
      <c r="X84" s="14">
        <v>29077</v>
      </c>
      <c r="Y84" s="10">
        <v>0</v>
      </c>
      <c r="Z84" s="10">
        <f t="shared" si="7"/>
        <v>29077</v>
      </c>
      <c r="AA84" s="14">
        <v>29077</v>
      </c>
      <c r="AB84" s="14">
        <v>0</v>
      </c>
      <c r="AC84" s="14">
        <v>29077</v>
      </c>
    </row>
    <row r="85" spans="1:29" ht="15.9" customHeight="1" x14ac:dyDescent="0.2">
      <c r="A85" s="3">
        <v>83</v>
      </c>
      <c r="B85" s="4" t="s">
        <v>21</v>
      </c>
      <c r="C85" s="4" t="s">
        <v>23</v>
      </c>
      <c r="D85" s="4" t="s">
        <v>21</v>
      </c>
      <c r="E85" s="4" t="s">
        <v>159</v>
      </c>
      <c r="F85" s="4" t="s">
        <v>25</v>
      </c>
      <c r="G85" s="4" t="s">
        <v>39</v>
      </c>
      <c r="H85" s="4" t="s">
        <v>161</v>
      </c>
      <c r="I85" s="4" t="s">
        <v>28</v>
      </c>
      <c r="J85" s="4" t="s">
        <v>25</v>
      </c>
      <c r="K85" s="4" t="s">
        <v>29</v>
      </c>
      <c r="L85" s="4" t="s">
        <v>30</v>
      </c>
      <c r="M85" s="5" t="s">
        <v>440</v>
      </c>
      <c r="N85" s="4" t="s">
        <v>31</v>
      </c>
      <c r="O85" s="4" t="s">
        <v>455</v>
      </c>
      <c r="P85" s="6" t="s">
        <v>429</v>
      </c>
      <c r="Q85" s="6" t="s">
        <v>32</v>
      </c>
      <c r="R85" s="6" t="s">
        <v>162</v>
      </c>
      <c r="S85" s="7">
        <v>11</v>
      </c>
      <c r="T85" s="8" t="s">
        <v>258</v>
      </c>
      <c r="U85" s="6"/>
      <c r="V85" s="9">
        <v>45292</v>
      </c>
      <c r="W85" s="9">
        <v>46022</v>
      </c>
      <c r="X85" s="10">
        <v>1501</v>
      </c>
      <c r="Y85" s="10">
        <v>0</v>
      </c>
      <c r="Z85" s="10">
        <f t="shared" si="7"/>
        <v>1501</v>
      </c>
      <c r="AA85" s="10">
        <v>1501</v>
      </c>
      <c r="AB85" s="10">
        <v>0</v>
      </c>
      <c r="AC85" s="10">
        <v>1501</v>
      </c>
    </row>
    <row r="86" spans="1:29" ht="15.9" customHeight="1" x14ac:dyDescent="0.2">
      <c r="A86" s="3">
        <v>84</v>
      </c>
      <c r="B86" s="4" t="s">
        <v>21</v>
      </c>
      <c r="C86" s="4" t="s">
        <v>23</v>
      </c>
      <c r="D86" s="4" t="s">
        <v>21</v>
      </c>
      <c r="E86" s="4" t="s">
        <v>163</v>
      </c>
      <c r="F86" s="4" t="s">
        <v>25</v>
      </c>
      <c r="G86" s="4" t="s">
        <v>39</v>
      </c>
      <c r="H86" s="4" t="s">
        <v>164</v>
      </c>
      <c r="I86" s="4" t="s">
        <v>28</v>
      </c>
      <c r="J86" s="4" t="s">
        <v>25</v>
      </c>
      <c r="K86" s="4" t="s">
        <v>29</v>
      </c>
      <c r="L86" s="4" t="s">
        <v>30</v>
      </c>
      <c r="M86" s="5" t="s">
        <v>440</v>
      </c>
      <c r="N86" s="4" t="s">
        <v>31</v>
      </c>
      <c r="O86" s="4" t="s">
        <v>455</v>
      </c>
      <c r="P86" s="6" t="s">
        <v>429</v>
      </c>
      <c r="Q86" s="6" t="s">
        <v>32</v>
      </c>
      <c r="R86" s="6" t="s">
        <v>417</v>
      </c>
      <c r="S86" s="7">
        <v>27</v>
      </c>
      <c r="T86" s="13" t="s">
        <v>259</v>
      </c>
      <c r="U86" s="6"/>
      <c r="V86" s="9">
        <v>45292</v>
      </c>
      <c r="W86" s="9">
        <v>46022</v>
      </c>
      <c r="X86" s="10">
        <v>16094</v>
      </c>
      <c r="Y86" s="10">
        <v>0</v>
      </c>
      <c r="Z86" s="10">
        <f t="shared" ref="Z86:Z106" si="8">Y86+X86</f>
        <v>16094</v>
      </c>
      <c r="AA86" s="10">
        <v>16094</v>
      </c>
      <c r="AB86" s="10">
        <v>0</v>
      </c>
      <c r="AC86" s="10">
        <v>16094</v>
      </c>
    </row>
    <row r="87" spans="1:29" ht="15.9" customHeight="1" x14ac:dyDescent="0.2">
      <c r="A87" s="3">
        <v>85</v>
      </c>
      <c r="B87" s="4" t="s">
        <v>21</v>
      </c>
      <c r="C87" s="4" t="s">
        <v>23</v>
      </c>
      <c r="D87" s="4" t="s">
        <v>21</v>
      </c>
      <c r="E87" s="4" t="s">
        <v>228</v>
      </c>
      <c r="F87" s="4" t="s">
        <v>25</v>
      </c>
      <c r="G87" s="4" t="s">
        <v>43</v>
      </c>
      <c r="H87" s="4" t="s">
        <v>165</v>
      </c>
      <c r="I87" s="4" t="s">
        <v>28</v>
      </c>
      <c r="J87" s="4" t="s">
        <v>25</v>
      </c>
      <c r="K87" s="4" t="s">
        <v>29</v>
      </c>
      <c r="L87" s="4" t="s">
        <v>30</v>
      </c>
      <c r="M87" s="5" t="s">
        <v>440</v>
      </c>
      <c r="N87" s="4" t="s">
        <v>31</v>
      </c>
      <c r="O87" s="4" t="s">
        <v>455</v>
      </c>
      <c r="P87" s="6" t="s">
        <v>429</v>
      </c>
      <c r="Q87" s="6" t="s">
        <v>32</v>
      </c>
      <c r="R87" s="6" t="s">
        <v>166</v>
      </c>
      <c r="S87" s="7">
        <v>11</v>
      </c>
      <c r="T87" s="8" t="s">
        <v>260</v>
      </c>
      <c r="U87" s="6"/>
      <c r="V87" s="9">
        <v>45292</v>
      </c>
      <c r="W87" s="9">
        <v>46022</v>
      </c>
      <c r="X87" s="10">
        <v>1222</v>
      </c>
      <c r="Y87" s="10">
        <v>0</v>
      </c>
      <c r="Z87" s="10">
        <f t="shared" si="8"/>
        <v>1222</v>
      </c>
      <c r="AA87" s="10">
        <v>1222</v>
      </c>
      <c r="AB87" s="10">
        <v>0</v>
      </c>
      <c r="AC87" s="10">
        <v>1222</v>
      </c>
    </row>
    <row r="88" spans="1:29" ht="44.25" customHeight="1" x14ac:dyDescent="0.2">
      <c r="A88" s="3">
        <v>86</v>
      </c>
      <c r="B88" s="4" t="s">
        <v>21</v>
      </c>
      <c r="C88" s="4" t="s">
        <v>23</v>
      </c>
      <c r="D88" s="4" t="s">
        <v>21</v>
      </c>
      <c r="E88" s="4" t="s">
        <v>167</v>
      </c>
      <c r="F88" s="4" t="s">
        <v>25</v>
      </c>
      <c r="G88" s="4" t="s">
        <v>43</v>
      </c>
      <c r="H88" s="4" t="s">
        <v>161</v>
      </c>
      <c r="I88" s="4" t="s">
        <v>28</v>
      </c>
      <c r="J88" s="4" t="s">
        <v>25</v>
      </c>
      <c r="K88" s="4" t="s">
        <v>29</v>
      </c>
      <c r="L88" s="4" t="s">
        <v>30</v>
      </c>
      <c r="M88" s="5" t="s">
        <v>440</v>
      </c>
      <c r="N88" s="4" t="s">
        <v>31</v>
      </c>
      <c r="O88" s="4" t="s">
        <v>455</v>
      </c>
      <c r="P88" s="6" t="s">
        <v>429</v>
      </c>
      <c r="Q88" s="6" t="s">
        <v>32</v>
      </c>
      <c r="R88" s="6" t="s">
        <v>418</v>
      </c>
      <c r="S88" s="7">
        <v>27</v>
      </c>
      <c r="T88" s="8" t="s">
        <v>261</v>
      </c>
      <c r="U88" s="16" t="s">
        <v>441</v>
      </c>
      <c r="V88" s="9">
        <v>45292</v>
      </c>
      <c r="W88" s="9">
        <v>46022</v>
      </c>
      <c r="X88" s="10">
        <v>8687</v>
      </c>
      <c r="Y88" s="10">
        <v>0</v>
      </c>
      <c r="Z88" s="10">
        <f t="shared" si="8"/>
        <v>8687</v>
      </c>
      <c r="AA88" s="10">
        <v>8687</v>
      </c>
      <c r="AB88" s="10">
        <v>0</v>
      </c>
      <c r="AC88" s="10">
        <v>8687</v>
      </c>
    </row>
    <row r="89" spans="1:29" ht="44.25" customHeight="1" x14ac:dyDescent="0.2">
      <c r="A89" s="3">
        <v>87</v>
      </c>
      <c r="B89" s="4" t="s">
        <v>21</v>
      </c>
      <c r="C89" s="4" t="s">
        <v>23</v>
      </c>
      <c r="D89" s="4" t="s">
        <v>21</v>
      </c>
      <c r="E89" s="4" t="s">
        <v>168</v>
      </c>
      <c r="F89" s="4" t="s">
        <v>25</v>
      </c>
      <c r="G89" s="4" t="s">
        <v>107</v>
      </c>
      <c r="H89" s="4" t="s">
        <v>169</v>
      </c>
      <c r="I89" s="4" t="s">
        <v>28</v>
      </c>
      <c r="J89" s="4" t="s">
        <v>25</v>
      </c>
      <c r="K89" s="4" t="s">
        <v>29</v>
      </c>
      <c r="L89" s="4" t="s">
        <v>30</v>
      </c>
      <c r="M89" s="5" t="s">
        <v>440</v>
      </c>
      <c r="N89" s="4" t="s">
        <v>31</v>
      </c>
      <c r="O89" s="4" t="s">
        <v>455</v>
      </c>
      <c r="P89" s="6" t="s">
        <v>215</v>
      </c>
      <c r="Q89" s="6" t="s">
        <v>32</v>
      </c>
      <c r="R89" s="6" t="s">
        <v>436</v>
      </c>
      <c r="S89" s="7">
        <v>11</v>
      </c>
      <c r="T89" s="8" t="s">
        <v>271</v>
      </c>
      <c r="U89" s="16" t="s">
        <v>442</v>
      </c>
      <c r="V89" s="9">
        <v>45292</v>
      </c>
      <c r="W89" s="9">
        <v>46022</v>
      </c>
      <c r="X89" s="10">
        <v>1218</v>
      </c>
      <c r="Y89" s="10">
        <v>0</v>
      </c>
      <c r="Z89" s="10">
        <f t="shared" si="8"/>
        <v>1218</v>
      </c>
      <c r="AA89" s="10">
        <v>1218</v>
      </c>
      <c r="AB89" s="10">
        <v>0</v>
      </c>
      <c r="AC89" s="10">
        <v>1218</v>
      </c>
    </row>
    <row r="90" spans="1:29" ht="15.9" customHeight="1" x14ac:dyDescent="0.2">
      <c r="A90" s="3">
        <v>88</v>
      </c>
      <c r="B90" s="4" t="s">
        <v>21</v>
      </c>
      <c r="C90" s="4" t="s">
        <v>23</v>
      </c>
      <c r="D90" s="4" t="s">
        <v>21</v>
      </c>
      <c r="E90" s="4" t="s">
        <v>170</v>
      </c>
      <c r="F90" s="4" t="s">
        <v>25</v>
      </c>
      <c r="G90" s="4" t="s">
        <v>39</v>
      </c>
      <c r="H90" s="4" t="s">
        <v>171</v>
      </c>
      <c r="I90" s="4" t="s">
        <v>28</v>
      </c>
      <c r="J90" s="4" t="s">
        <v>25</v>
      </c>
      <c r="K90" s="4" t="s">
        <v>29</v>
      </c>
      <c r="L90" s="4" t="s">
        <v>30</v>
      </c>
      <c r="M90" s="5" t="s">
        <v>440</v>
      </c>
      <c r="N90" s="4" t="s">
        <v>31</v>
      </c>
      <c r="O90" s="4" t="s">
        <v>455</v>
      </c>
      <c r="P90" s="6" t="s">
        <v>429</v>
      </c>
      <c r="Q90" s="6" t="s">
        <v>32</v>
      </c>
      <c r="R90" s="6" t="s">
        <v>172</v>
      </c>
      <c r="S90" s="7">
        <v>14</v>
      </c>
      <c r="T90" s="8" t="s">
        <v>255</v>
      </c>
      <c r="U90" s="6"/>
      <c r="V90" s="9">
        <v>45292</v>
      </c>
      <c r="W90" s="9">
        <v>46022</v>
      </c>
      <c r="X90" s="10">
        <v>1481</v>
      </c>
      <c r="Y90" s="10">
        <v>0</v>
      </c>
      <c r="Z90" s="10">
        <f t="shared" si="8"/>
        <v>1481</v>
      </c>
      <c r="AA90" s="10">
        <v>1481</v>
      </c>
      <c r="AB90" s="10">
        <v>0</v>
      </c>
      <c r="AC90" s="10">
        <v>1481</v>
      </c>
    </row>
    <row r="91" spans="1:29" ht="15.9" customHeight="1" x14ac:dyDescent="0.2">
      <c r="A91" s="3">
        <v>89</v>
      </c>
      <c r="B91" s="4" t="s">
        <v>21</v>
      </c>
      <c r="C91" s="4" t="s">
        <v>23</v>
      </c>
      <c r="D91" s="4" t="s">
        <v>21</v>
      </c>
      <c r="E91" s="4" t="s">
        <v>173</v>
      </c>
      <c r="F91" s="4" t="s">
        <v>25</v>
      </c>
      <c r="G91" s="4" t="s">
        <v>39</v>
      </c>
      <c r="H91" s="4" t="s">
        <v>171</v>
      </c>
      <c r="I91" s="4" t="s">
        <v>28</v>
      </c>
      <c r="J91" s="4" t="s">
        <v>25</v>
      </c>
      <c r="K91" s="4" t="s">
        <v>29</v>
      </c>
      <c r="L91" s="4" t="s">
        <v>30</v>
      </c>
      <c r="M91" s="5" t="s">
        <v>440</v>
      </c>
      <c r="N91" s="4" t="s">
        <v>31</v>
      </c>
      <c r="O91" s="4" t="s">
        <v>455</v>
      </c>
      <c r="P91" s="6" t="s">
        <v>429</v>
      </c>
      <c r="Q91" s="6" t="s">
        <v>32</v>
      </c>
      <c r="R91" s="6" t="s">
        <v>230</v>
      </c>
      <c r="S91" s="7">
        <v>14</v>
      </c>
      <c r="T91" s="13" t="s">
        <v>256</v>
      </c>
      <c r="U91" s="6"/>
      <c r="V91" s="9">
        <v>45292</v>
      </c>
      <c r="W91" s="9">
        <v>46022</v>
      </c>
      <c r="X91" s="10">
        <v>306</v>
      </c>
      <c r="Y91" s="10">
        <v>0</v>
      </c>
      <c r="Z91" s="10">
        <f t="shared" si="8"/>
        <v>306</v>
      </c>
      <c r="AA91" s="10">
        <v>306</v>
      </c>
      <c r="AB91" s="10">
        <v>0</v>
      </c>
      <c r="AC91" s="10">
        <v>306</v>
      </c>
    </row>
    <row r="92" spans="1:29" ht="15.9" customHeight="1" x14ac:dyDescent="0.2">
      <c r="A92" s="3">
        <v>90</v>
      </c>
      <c r="B92" s="4" t="s">
        <v>21</v>
      </c>
      <c r="C92" s="4" t="s">
        <v>23</v>
      </c>
      <c r="D92" s="4" t="s">
        <v>21</v>
      </c>
      <c r="E92" s="4" t="s">
        <v>173</v>
      </c>
      <c r="F92" s="4" t="s">
        <v>25</v>
      </c>
      <c r="G92" s="4" t="s">
        <v>39</v>
      </c>
      <c r="H92" s="4" t="s">
        <v>171</v>
      </c>
      <c r="I92" s="4" t="s">
        <v>28</v>
      </c>
      <c r="J92" s="4" t="s">
        <v>25</v>
      </c>
      <c r="K92" s="4" t="s">
        <v>29</v>
      </c>
      <c r="L92" s="4" t="s">
        <v>30</v>
      </c>
      <c r="M92" s="5" t="s">
        <v>440</v>
      </c>
      <c r="N92" s="4" t="s">
        <v>31</v>
      </c>
      <c r="O92" s="4" t="s">
        <v>455</v>
      </c>
      <c r="P92" s="6" t="s">
        <v>429</v>
      </c>
      <c r="Q92" s="6" t="s">
        <v>32</v>
      </c>
      <c r="R92" s="6" t="s">
        <v>232</v>
      </c>
      <c r="S92" s="7">
        <v>14</v>
      </c>
      <c r="T92" s="8" t="s">
        <v>257</v>
      </c>
      <c r="U92" s="6"/>
      <c r="V92" s="9">
        <v>45292</v>
      </c>
      <c r="W92" s="9">
        <v>46022</v>
      </c>
      <c r="X92" s="10">
        <v>742</v>
      </c>
      <c r="Y92" s="10">
        <v>0</v>
      </c>
      <c r="Z92" s="10">
        <f t="shared" si="8"/>
        <v>742</v>
      </c>
      <c r="AA92" s="10">
        <v>742</v>
      </c>
      <c r="AB92" s="10">
        <v>0</v>
      </c>
      <c r="AC92" s="10">
        <v>742</v>
      </c>
    </row>
    <row r="93" spans="1:29" s="23" customFormat="1" ht="39" customHeight="1" x14ac:dyDescent="0.2">
      <c r="A93" s="3">
        <v>91</v>
      </c>
      <c r="B93" s="17" t="s">
        <v>21</v>
      </c>
      <c r="C93" s="17" t="s">
        <v>23</v>
      </c>
      <c r="D93" s="17" t="s">
        <v>21</v>
      </c>
      <c r="E93" s="17" t="s">
        <v>174</v>
      </c>
      <c r="F93" s="17" t="s">
        <v>175</v>
      </c>
      <c r="G93" s="17" t="s">
        <v>27</v>
      </c>
      <c r="H93" s="17" t="s">
        <v>176</v>
      </c>
      <c r="I93" s="17" t="s">
        <v>177</v>
      </c>
      <c r="J93" s="17" t="s">
        <v>175</v>
      </c>
      <c r="K93" s="17" t="s">
        <v>29</v>
      </c>
      <c r="L93" s="17" t="s">
        <v>30</v>
      </c>
      <c r="M93" s="18" t="s">
        <v>440</v>
      </c>
      <c r="N93" s="17" t="s">
        <v>31</v>
      </c>
      <c r="O93" s="4" t="s">
        <v>455</v>
      </c>
      <c r="P93" s="16" t="s">
        <v>429</v>
      </c>
      <c r="Q93" s="16" t="s">
        <v>32</v>
      </c>
      <c r="R93" s="16" t="s">
        <v>437</v>
      </c>
      <c r="S93" s="19">
        <v>11</v>
      </c>
      <c r="T93" s="20" t="s">
        <v>250</v>
      </c>
      <c r="U93" s="16" t="s">
        <v>443</v>
      </c>
      <c r="V93" s="21">
        <v>45292</v>
      </c>
      <c r="W93" s="21">
        <v>46022</v>
      </c>
      <c r="X93" s="22">
        <v>957</v>
      </c>
      <c r="Y93" s="22">
        <v>0</v>
      </c>
      <c r="Z93" s="22">
        <f t="shared" si="8"/>
        <v>957</v>
      </c>
      <c r="AA93" s="22">
        <v>957</v>
      </c>
      <c r="AB93" s="22">
        <v>0</v>
      </c>
      <c r="AC93" s="22">
        <v>957</v>
      </c>
    </row>
    <row r="94" spans="1:29" ht="15.9" customHeight="1" x14ac:dyDescent="0.2">
      <c r="A94" s="3">
        <v>92</v>
      </c>
      <c r="B94" s="4" t="s">
        <v>21</v>
      </c>
      <c r="C94" s="4" t="s">
        <v>23</v>
      </c>
      <c r="D94" s="4" t="s">
        <v>21</v>
      </c>
      <c r="E94" s="4" t="s">
        <v>157</v>
      </c>
      <c r="F94" s="4" t="s">
        <v>175</v>
      </c>
      <c r="G94" s="4" t="s">
        <v>27</v>
      </c>
      <c r="H94" s="4" t="s">
        <v>178</v>
      </c>
      <c r="I94" s="4" t="s">
        <v>177</v>
      </c>
      <c r="J94" s="4" t="s">
        <v>175</v>
      </c>
      <c r="K94" s="4" t="s">
        <v>29</v>
      </c>
      <c r="L94" s="4" t="s">
        <v>30</v>
      </c>
      <c r="M94" s="5" t="s">
        <v>440</v>
      </c>
      <c r="N94" s="4" t="s">
        <v>31</v>
      </c>
      <c r="O94" s="4" t="s">
        <v>455</v>
      </c>
      <c r="P94" s="6" t="s">
        <v>429</v>
      </c>
      <c r="Q94" s="6" t="s">
        <v>32</v>
      </c>
      <c r="R94" s="6" t="s">
        <v>179</v>
      </c>
      <c r="S94" s="7">
        <v>6</v>
      </c>
      <c r="T94" s="8" t="s">
        <v>251</v>
      </c>
      <c r="U94" s="6"/>
      <c r="V94" s="9">
        <v>45292</v>
      </c>
      <c r="W94" s="9">
        <v>46022</v>
      </c>
      <c r="X94" s="10">
        <v>621</v>
      </c>
      <c r="Y94" s="10">
        <v>0</v>
      </c>
      <c r="Z94" s="10">
        <f t="shared" si="8"/>
        <v>621</v>
      </c>
      <c r="AA94" s="10">
        <v>621</v>
      </c>
      <c r="AB94" s="10">
        <v>0</v>
      </c>
      <c r="AC94" s="10">
        <v>621</v>
      </c>
    </row>
    <row r="95" spans="1:29" ht="15.9" customHeight="1" x14ac:dyDescent="0.2">
      <c r="A95" s="3">
        <v>93</v>
      </c>
      <c r="B95" s="4" t="s">
        <v>21</v>
      </c>
      <c r="C95" s="4" t="s">
        <v>23</v>
      </c>
      <c r="D95" s="4" t="s">
        <v>21</v>
      </c>
      <c r="E95" s="4" t="s">
        <v>174</v>
      </c>
      <c r="F95" s="4" t="s">
        <v>180</v>
      </c>
      <c r="G95" s="4" t="s">
        <v>27</v>
      </c>
      <c r="H95" s="4" t="s">
        <v>181</v>
      </c>
      <c r="I95" s="4" t="s">
        <v>177</v>
      </c>
      <c r="J95" s="4" t="s">
        <v>25</v>
      </c>
      <c r="K95" s="4" t="s">
        <v>29</v>
      </c>
      <c r="L95" s="4" t="s">
        <v>30</v>
      </c>
      <c r="M95" s="5" t="s">
        <v>440</v>
      </c>
      <c r="N95" s="4" t="s">
        <v>31</v>
      </c>
      <c r="O95" s="4" t="s">
        <v>455</v>
      </c>
      <c r="P95" s="6" t="s">
        <v>429</v>
      </c>
      <c r="Q95" s="6" t="s">
        <v>32</v>
      </c>
      <c r="R95" s="6" t="s">
        <v>182</v>
      </c>
      <c r="S95" s="7">
        <v>11</v>
      </c>
      <c r="T95" s="8" t="s">
        <v>252</v>
      </c>
      <c r="U95" s="6"/>
      <c r="V95" s="9">
        <v>45292</v>
      </c>
      <c r="W95" s="9">
        <v>46022</v>
      </c>
      <c r="X95" s="10">
        <v>1039</v>
      </c>
      <c r="Y95" s="10">
        <v>0</v>
      </c>
      <c r="Z95" s="10">
        <f t="shared" si="8"/>
        <v>1039</v>
      </c>
      <c r="AA95" s="10">
        <v>1039</v>
      </c>
      <c r="AB95" s="10">
        <v>0</v>
      </c>
      <c r="AC95" s="10">
        <v>1039</v>
      </c>
    </row>
    <row r="96" spans="1:29" ht="15.9" customHeight="1" x14ac:dyDescent="0.2">
      <c r="A96" s="3">
        <v>94</v>
      </c>
      <c r="B96" s="4" t="s">
        <v>21</v>
      </c>
      <c r="C96" s="4" t="s">
        <v>23</v>
      </c>
      <c r="D96" s="4" t="s">
        <v>21</v>
      </c>
      <c r="E96" s="4" t="s">
        <v>183</v>
      </c>
      <c r="F96" s="4" t="s">
        <v>184</v>
      </c>
      <c r="G96" s="4" t="s">
        <v>27</v>
      </c>
      <c r="H96" s="4" t="s">
        <v>185</v>
      </c>
      <c r="I96" s="4" t="s">
        <v>177</v>
      </c>
      <c r="J96" s="4" t="s">
        <v>175</v>
      </c>
      <c r="K96" s="4" t="s">
        <v>29</v>
      </c>
      <c r="L96" s="4" t="s">
        <v>30</v>
      </c>
      <c r="M96" s="5" t="s">
        <v>440</v>
      </c>
      <c r="N96" s="4" t="s">
        <v>31</v>
      </c>
      <c r="O96" s="4" t="s">
        <v>455</v>
      </c>
      <c r="P96" s="6" t="s">
        <v>429</v>
      </c>
      <c r="Q96" s="6" t="s">
        <v>32</v>
      </c>
      <c r="R96" s="6" t="s">
        <v>186</v>
      </c>
      <c r="S96" s="7">
        <v>11</v>
      </c>
      <c r="T96" s="8" t="s">
        <v>253</v>
      </c>
      <c r="U96" s="6"/>
      <c r="V96" s="9">
        <v>45292</v>
      </c>
      <c r="W96" s="9">
        <v>46022</v>
      </c>
      <c r="X96" s="10">
        <v>1066</v>
      </c>
      <c r="Y96" s="10">
        <v>0</v>
      </c>
      <c r="Z96" s="10">
        <f t="shared" si="8"/>
        <v>1066</v>
      </c>
      <c r="AA96" s="10">
        <v>1066</v>
      </c>
      <c r="AB96" s="10">
        <v>0</v>
      </c>
      <c r="AC96" s="10">
        <v>1066</v>
      </c>
    </row>
    <row r="97" spans="1:29" ht="15.9" customHeight="1" x14ac:dyDescent="0.2">
      <c r="A97" s="3">
        <v>95</v>
      </c>
      <c r="B97" s="4" t="s">
        <v>21</v>
      </c>
      <c r="C97" s="4" t="s">
        <v>23</v>
      </c>
      <c r="D97" s="4" t="s">
        <v>21</v>
      </c>
      <c r="E97" s="4" t="s">
        <v>188</v>
      </c>
      <c r="F97" s="4" t="s">
        <v>189</v>
      </c>
      <c r="G97" s="4" t="s">
        <v>27</v>
      </c>
      <c r="H97" s="4" t="s">
        <v>161</v>
      </c>
      <c r="I97" s="4" t="s">
        <v>177</v>
      </c>
      <c r="J97" s="4" t="s">
        <v>175</v>
      </c>
      <c r="K97" s="4" t="s">
        <v>29</v>
      </c>
      <c r="L97" s="4" t="s">
        <v>30</v>
      </c>
      <c r="M97" s="5" t="s">
        <v>440</v>
      </c>
      <c r="N97" s="4" t="s">
        <v>31</v>
      </c>
      <c r="O97" s="4" t="s">
        <v>455</v>
      </c>
      <c r="P97" s="6" t="s">
        <v>429</v>
      </c>
      <c r="Q97" s="6" t="s">
        <v>32</v>
      </c>
      <c r="R97" s="6" t="s">
        <v>421</v>
      </c>
      <c r="S97" s="7">
        <v>4</v>
      </c>
      <c r="T97" s="8" t="s">
        <v>262</v>
      </c>
      <c r="U97" s="6"/>
      <c r="V97" s="9">
        <v>45292</v>
      </c>
      <c r="W97" s="9">
        <v>46022</v>
      </c>
      <c r="X97" s="10">
        <v>38</v>
      </c>
      <c r="Y97" s="10">
        <v>0</v>
      </c>
      <c r="Z97" s="10">
        <f t="shared" si="8"/>
        <v>38</v>
      </c>
      <c r="AA97" s="10">
        <v>38</v>
      </c>
      <c r="AB97" s="10">
        <v>0</v>
      </c>
      <c r="AC97" s="10">
        <v>38</v>
      </c>
    </row>
    <row r="98" spans="1:29" ht="15.9" customHeight="1" x14ac:dyDescent="0.2">
      <c r="A98" s="3">
        <v>96</v>
      </c>
      <c r="B98" s="4" t="s">
        <v>21</v>
      </c>
      <c r="C98" s="4" t="s">
        <v>23</v>
      </c>
      <c r="D98" s="4" t="s">
        <v>21</v>
      </c>
      <c r="E98" s="4" t="s">
        <v>188</v>
      </c>
      <c r="F98" s="4" t="s">
        <v>190</v>
      </c>
      <c r="G98" s="4" t="s">
        <v>27</v>
      </c>
      <c r="H98" s="4" t="s">
        <v>27</v>
      </c>
      <c r="I98" s="4" t="s">
        <v>28</v>
      </c>
      <c r="J98" s="4" t="s">
        <v>25</v>
      </c>
      <c r="K98" s="4" t="s">
        <v>29</v>
      </c>
      <c r="L98" s="4" t="s">
        <v>30</v>
      </c>
      <c r="M98" s="5" t="s">
        <v>440</v>
      </c>
      <c r="N98" s="4" t="s">
        <v>31</v>
      </c>
      <c r="O98" s="4" t="s">
        <v>455</v>
      </c>
      <c r="P98" s="6" t="s">
        <v>429</v>
      </c>
      <c r="Q98" s="6" t="s">
        <v>33</v>
      </c>
      <c r="R98" s="6" t="s">
        <v>191</v>
      </c>
      <c r="S98" s="7">
        <v>11</v>
      </c>
      <c r="T98" s="8" t="s">
        <v>263</v>
      </c>
      <c r="U98" s="6"/>
      <c r="V98" s="9">
        <v>45292</v>
      </c>
      <c r="W98" s="9">
        <v>46022</v>
      </c>
      <c r="X98" s="10">
        <v>63</v>
      </c>
      <c r="Y98" s="10">
        <v>310</v>
      </c>
      <c r="Z98" s="10">
        <f t="shared" si="8"/>
        <v>373</v>
      </c>
      <c r="AA98" s="10">
        <v>63</v>
      </c>
      <c r="AB98" s="10">
        <v>310</v>
      </c>
      <c r="AC98" s="10">
        <v>373</v>
      </c>
    </row>
    <row r="99" spans="1:29" ht="15.9" customHeight="1" x14ac:dyDescent="0.2">
      <c r="A99" s="3">
        <v>97</v>
      </c>
      <c r="B99" s="4" t="s">
        <v>21</v>
      </c>
      <c r="C99" s="4" t="s">
        <v>23</v>
      </c>
      <c r="D99" s="4" t="s">
        <v>21</v>
      </c>
      <c r="E99" s="4" t="s">
        <v>183</v>
      </c>
      <c r="F99" s="4" t="s">
        <v>175</v>
      </c>
      <c r="G99" s="4" t="s">
        <v>27</v>
      </c>
      <c r="H99" s="4" t="s">
        <v>192</v>
      </c>
      <c r="I99" s="4" t="s">
        <v>177</v>
      </c>
      <c r="J99" s="4" t="s">
        <v>175</v>
      </c>
      <c r="K99" s="4" t="s">
        <v>29</v>
      </c>
      <c r="L99" s="4" t="s">
        <v>30</v>
      </c>
      <c r="M99" s="5" t="s">
        <v>440</v>
      </c>
      <c r="N99" s="4" t="s">
        <v>31</v>
      </c>
      <c r="O99" s="4" t="s">
        <v>455</v>
      </c>
      <c r="P99" s="6" t="s">
        <v>429</v>
      </c>
      <c r="Q99" s="6" t="s">
        <v>32</v>
      </c>
      <c r="R99" s="6" t="s">
        <v>193</v>
      </c>
      <c r="S99" s="7">
        <v>14</v>
      </c>
      <c r="T99" s="8" t="s">
        <v>264</v>
      </c>
      <c r="U99" s="6"/>
      <c r="V99" s="9">
        <v>45292</v>
      </c>
      <c r="W99" s="9">
        <v>46022</v>
      </c>
      <c r="X99" s="10">
        <v>816</v>
      </c>
      <c r="Y99" s="10">
        <v>0</v>
      </c>
      <c r="Z99" s="10">
        <f t="shared" si="8"/>
        <v>816</v>
      </c>
      <c r="AA99" s="10">
        <v>816</v>
      </c>
      <c r="AB99" s="10">
        <v>0</v>
      </c>
      <c r="AC99" s="10">
        <v>816</v>
      </c>
    </row>
    <row r="100" spans="1:29" ht="15.9" customHeight="1" x14ac:dyDescent="0.2">
      <c r="A100" s="3">
        <v>98</v>
      </c>
      <c r="B100" s="4" t="s">
        <v>21</v>
      </c>
      <c r="C100" s="4" t="s">
        <v>23</v>
      </c>
      <c r="D100" s="4" t="s">
        <v>21</v>
      </c>
      <c r="E100" s="4" t="s">
        <v>194</v>
      </c>
      <c r="F100" s="4" t="s">
        <v>195</v>
      </c>
      <c r="G100" s="4" t="s">
        <v>27</v>
      </c>
      <c r="H100" s="4" t="s">
        <v>196</v>
      </c>
      <c r="I100" s="4" t="s">
        <v>28</v>
      </c>
      <c r="J100" s="4" t="s">
        <v>25</v>
      </c>
      <c r="K100" s="4" t="s">
        <v>29</v>
      </c>
      <c r="L100" s="4" t="s">
        <v>30</v>
      </c>
      <c r="M100" s="5" t="s">
        <v>440</v>
      </c>
      <c r="N100" s="4" t="s">
        <v>31</v>
      </c>
      <c r="O100" s="4" t="s">
        <v>455</v>
      </c>
      <c r="P100" s="6" t="s">
        <v>429</v>
      </c>
      <c r="Q100" s="6" t="s">
        <v>49</v>
      </c>
      <c r="R100" s="6" t="s">
        <v>234</v>
      </c>
      <c r="S100" s="7">
        <v>1</v>
      </c>
      <c r="T100" s="8" t="s">
        <v>270</v>
      </c>
      <c r="U100" s="6"/>
      <c r="V100" s="9">
        <v>45292</v>
      </c>
      <c r="W100" s="9">
        <v>46022</v>
      </c>
      <c r="X100" s="10">
        <v>4</v>
      </c>
      <c r="Y100" s="10">
        <v>12</v>
      </c>
      <c r="Z100" s="10">
        <f t="shared" si="8"/>
        <v>16</v>
      </c>
      <c r="AA100" s="10">
        <v>4</v>
      </c>
      <c r="AB100" s="10">
        <v>12</v>
      </c>
      <c r="AC100" s="10">
        <v>16</v>
      </c>
    </row>
    <row r="101" spans="1:29" ht="15.9" customHeight="1" x14ac:dyDescent="0.2">
      <c r="A101" s="3">
        <v>99</v>
      </c>
      <c r="B101" s="4" t="s">
        <v>21</v>
      </c>
      <c r="C101" s="4" t="s">
        <v>23</v>
      </c>
      <c r="D101" s="4" t="s">
        <v>21</v>
      </c>
      <c r="E101" s="4" t="s">
        <v>197</v>
      </c>
      <c r="F101" s="4" t="s">
        <v>180</v>
      </c>
      <c r="G101" s="4" t="s">
        <v>27</v>
      </c>
      <c r="H101" s="4" t="s">
        <v>198</v>
      </c>
      <c r="I101" s="4" t="s">
        <v>28</v>
      </c>
      <c r="J101" s="4" t="s">
        <v>25</v>
      </c>
      <c r="K101" s="4" t="s">
        <v>29</v>
      </c>
      <c r="L101" s="4" t="s">
        <v>30</v>
      </c>
      <c r="M101" s="5" t="s">
        <v>440</v>
      </c>
      <c r="N101" s="4" t="s">
        <v>31</v>
      </c>
      <c r="O101" s="4" t="s">
        <v>455</v>
      </c>
      <c r="P101" s="6" t="s">
        <v>429</v>
      </c>
      <c r="Q101" s="6" t="s">
        <v>33</v>
      </c>
      <c r="R101" s="6" t="s">
        <v>235</v>
      </c>
      <c r="S101" s="7">
        <v>14</v>
      </c>
      <c r="T101" s="8" t="s">
        <v>269</v>
      </c>
      <c r="U101" s="6"/>
      <c r="V101" s="9">
        <v>45292</v>
      </c>
      <c r="W101" s="9">
        <v>46022</v>
      </c>
      <c r="X101" s="10">
        <v>365</v>
      </c>
      <c r="Y101" s="10">
        <v>1165</v>
      </c>
      <c r="Z101" s="10">
        <f t="shared" si="8"/>
        <v>1530</v>
      </c>
      <c r="AA101" s="10">
        <v>365</v>
      </c>
      <c r="AB101" s="10">
        <v>1165</v>
      </c>
      <c r="AC101" s="10">
        <v>1530</v>
      </c>
    </row>
    <row r="102" spans="1:29" ht="15.9" customHeight="1" x14ac:dyDescent="0.2">
      <c r="A102" s="3">
        <v>100</v>
      </c>
      <c r="B102" s="4" t="s">
        <v>21</v>
      </c>
      <c r="C102" s="4" t="s">
        <v>23</v>
      </c>
      <c r="D102" s="4" t="s">
        <v>21</v>
      </c>
      <c r="E102" s="4" t="s">
        <v>38</v>
      </c>
      <c r="F102" s="4" t="s">
        <v>25</v>
      </c>
      <c r="G102" s="4" t="s">
        <v>39</v>
      </c>
      <c r="H102" s="4" t="s">
        <v>199</v>
      </c>
      <c r="I102" s="4" t="s">
        <v>28</v>
      </c>
      <c r="J102" s="4" t="s">
        <v>25</v>
      </c>
      <c r="K102" s="4" t="s">
        <v>29</v>
      </c>
      <c r="L102" s="4" t="s">
        <v>30</v>
      </c>
      <c r="M102" s="5" t="s">
        <v>440</v>
      </c>
      <c r="N102" s="4" t="s">
        <v>31</v>
      </c>
      <c r="O102" s="4" t="s">
        <v>455</v>
      </c>
      <c r="P102" s="6" t="s">
        <v>429</v>
      </c>
      <c r="Q102" s="6" t="s">
        <v>41</v>
      </c>
      <c r="R102" s="6" t="s">
        <v>231</v>
      </c>
      <c r="S102" s="7">
        <v>4</v>
      </c>
      <c r="T102" s="8" t="s">
        <v>268</v>
      </c>
      <c r="U102" s="6"/>
      <c r="V102" s="9">
        <v>45292</v>
      </c>
      <c r="W102" s="9">
        <v>46022</v>
      </c>
      <c r="X102" s="10">
        <v>5</v>
      </c>
      <c r="Y102" s="10">
        <v>0</v>
      </c>
      <c r="Z102" s="10">
        <f t="shared" si="8"/>
        <v>5</v>
      </c>
      <c r="AA102" s="10">
        <v>5</v>
      </c>
      <c r="AB102" s="10">
        <v>0</v>
      </c>
      <c r="AC102" s="10">
        <v>5</v>
      </c>
    </row>
    <row r="103" spans="1:29" ht="15.9" customHeight="1" x14ac:dyDescent="0.2">
      <c r="A103" s="3">
        <v>101</v>
      </c>
      <c r="B103" s="4" t="s">
        <v>21</v>
      </c>
      <c r="C103" s="4" t="s">
        <v>23</v>
      </c>
      <c r="D103" s="4" t="s">
        <v>21</v>
      </c>
      <c r="E103" s="4" t="s">
        <v>200</v>
      </c>
      <c r="F103" s="4" t="s">
        <v>25</v>
      </c>
      <c r="G103" s="4" t="s">
        <v>39</v>
      </c>
      <c r="H103" s="4" t="s">
        <v>201</v>
      </c>
      <c r="I103" s="4" t="s">
        <v>28</v>
      </c>
      <c r="J103" s="4" t="s">
        <v>25</v>
      </c>
      <c r="K103" s="4" t="s">
        <v>29</v>
      </c>
      <c r="L103" s="4" t="s">
        <v>30</v>
      </c>
      <c r="M103" s="5" t="s">
        <v>440</v>
      </c>
      <c r="N103" s="4" t="s">
        <v>31</v>
      </c>
      <c r="O103" s="4" t="s">
        <v>455</v>
      </c>
      <c r="P103" s="6" t="s">
        <v>429</v>
      </c>
      <c r="Q103" s="6" t="s">
        <v>41</v>
      </c>
      <c r="R103" s="6" t="s">
        <v>202</v>
      </c>
      <c r="S103" s="7">
        <v>4</v>
      </c>
      <c r="T103" s="8" t="s">
        <v>267</v>
      </c>
      <c r="U103" s="6"/>
      <c r="V103" s="9">
        <v>45292</v>
      </c>
      <c r="W103" s="9">
        <v>46022</v>
      </c>
      <c r="X103" s="10">
        <v>39</v>
      </c>
      <c r="Y103" s="10">
        <v>0</v>
      </c>
      <c r="Z103" s="10">
        <f t="shared" si="8"/>
        <v>39</v>
      </c>
      <c r="AA103" s="10">
        <v>39</v>
      </c>
      <c r="AB103" s="10">
        <v>0</v>
      </c>
      <c r="AC103" s="10">
        <v>39</v>
      </c>
    </row>
    <row r="104" spans="1:29" ht="15.9" customHeight="1" x14ac:dyDescent="0.2">
      <c r="A104" s="3">
        <v>102</v>
      </c>
      <c r="B104" s="4" t="s">
        <v>21</v>
      </c>
      <c r="C104" s="4" t="s">
        <v>23</v>
      </c>
      <c r="D104" s="4" t="s">
        <v>21</v>
      </c>
      <c r="E104" s="4" t="s">
        <v>203</v>
      </c>
      <c r="F104" s="4" t="s">
        <v>25</v>
      </c>
      <c r="G104" s="4" t="s">
        <v>39</v>
      </c>
      <c r="H104" s="4" t="s">
        <v>201</v>
      </c>
      <c r="I104" s="4" t="s">
        <v>28</v>
      </c>
      <c r="J104" s="4" t="s">
        <v>25</v>
      </c>
      <c r="K104" s="4" t="s">
        <v>29</v>
      </c>
      <c r="L104" s="4" t="s">
        <v>30</v>
      </c>
      <c r="M104" s="5" t="s">
        <v>440</v>
      </c>
      <c r="N104" s="4" t="s">
        <v>31</v>
      </c>
      <c r="O104" s="4" t="s">
        <v>455</v>
      </c>
      <c r="P104" s="6" t="s">
        <v>429</v>
      </c>
      <c r="Q104" s="6" t="s">
        <v>41</v>
      </c>
      <c r="R104" s="6" t="s">
        <v>204</v>
      </c>
      <c r="S104" s="7">
        <v>4</v>
      </c>
      <c r="T104" s="8" t="s">
        <v>266</v>
      </c>
      <c r="U104" s="6"/>
      <c r="V104" s="9">
        <v>45292</v>
      </c>
      <c r="W104" s="9">
        <v>46022</v>
      </c>
      <c r="X104" s="10">
        <v>229</v>
      </c>
      <c r="Y104" s="10">
        <v>0</v>
      </c>
      <c r="Z104" s="10">
        <f t="shared" si="8"/>
        <v>229</v>
      </c>
      <c r="AA104" s="10">
        <v>229</v>
      </c>
      <c r="AB104" s="10">
        <v>0</v>
      </c>
      <c r="AC104" s="10">
        <v>229</v>
      </c>
    </row>
    <row r="105" spans="1:29" ht="15.9" customHeight="1" x14ac:dyDescent="0.2">
      <c r="A105" s="3">
        <v>103</v>
      </c>
      <c r="B105" s="4" t="s">
        <v>21</v>
      </c>
      <c r="C105" s="4" t="s">
        <v>23</v>
      </c>
      <c r="D105" s="4" t="s">
        <v>21</v>
      </c>
      <c r="E105" s="4" t="s">
        <v>200</v>
      </c>
      <c r="F105" s="4" t="s">
        <v>25</v>
      </c>
      <c r="G105" s="4" t="s">
        <v>39</v>
      </c>
      <c r="H105" s="4" t="s">
        <v>201</v>
      </c>
      <c r="I105" s="4" t="s">
        <v>28</v>
      </c>
      <c r="J105" s="4" t="s">
        <v>25</v>
      </c>
      <c r="K105" s="4" t="s">
        <v>29</v>
      </c>
      <c r="L105" s="4" t="s">
        <v>30</v>
      </c>
      <c r="M105" s="5" t="s">
        <v>440</v>
      </c>
      <c r="N105" s="4" t="s">
        <v>31</v>
      </c>
      <c r="O105" s="4" t="s">
        <v>455</v>
      </c>
      <c r="P105" s="6" t="s">
        <v>429</v>
      </c>
      <c r="Q105" s="6" t="s">
        <v>41</v>
      </c>
      <c r="R105" s="6" t="s">
        <v>229</v>
      </c>
      <c r="S105" s="7">
        <v>11</v>
      </c>
      <c r="T105" s="8" t="s">
        <v>265</v>
      </c>
      <c r="U105" s="6"/>
      <c r="V105" s="9">
        <v>45292</v>
      </c>
      <c r="W105" s="9">
        <v>46022</v>
      </c>
      <c r="X105" s="10">
        <v>1096</v>
      </c>
      <c r="Y105" s="10">
        <v>0</v>
      </c>
      <c r="Z105" s="10">
        <f t="shared" si="8"/>
        <v>1096</v>
      </c>
      <c r="AA105" s="10">
        <v>1096</v>
      </c>
      <c r="AB105" s="10">
        <v>0</v>
      </c>
      <c r="AC105" s="10">
        <v>1096</v>
      </c>
    </row>
    <row r="106" spans="1:29" ht="15.9" customHeight="1" x14ac:dyDescent="0.2">
      <c r="A106" s="3">
        <v>104</v>
      </c>
      <c r="B106" s="4" t="s">
        <v>21</v>
      </c>
      <c r="C106" s="4" t="s">
        <v>23</v>
      </c>
      <c r="D106" s="4" t="s">
        <v>21</v>
      </c>
      <c r="E106" s="4" t="s">
        <v>197</v>
      </c>
      <c r="F106" s="4" t="s">
        <v>247</v>
      </c>
      <c r="G106" s="4" t="s">
        <v>27</v>
      </c>
      <c r="H106" s="4" t="s">
        <v>201</v>
      </c>
      <c r="I106" s="4" t="s">
        <v>28</v>
      </c>
      <c r="J106" s="4" t="s">
        <v>25</v>
      </c>
      <c r="K106" s="4" t="s">
        <v>29</v>
      </c>
      <c r="L106" s="4" t="s">
        <v>30</v>
      </c>
      <c r="M106" s="5" t="s">
        <v>440</v>
      </c>
      <c r="N106" s="4" t="s">
        <v>31</v>
      </c>
      <c r="O106" s="4" t="s">
        <v>455</v>
      </c>
      <c r="P106" s="6" t="s">
        <v>429</v>
      </c>
      <c r="Q106" s="6" t="s">
        <v>32</v>
      </c>
      <c r="R106" s="6" t="s">
        <v>205</v>
      </c>
      <c r="S106" s="7">
        <v>11</v>
      </c>
      <c r="T106" s="8" t="s">
        <v>254</v>
      </c>
      <c r="U106" s="6"/>
      <c r="V106" s="9">
        <v>45292</v>
      </c>
      <c r="W106" s="9">
        <v>46022</v>
      </c>
      <c r="X106" s="10">
        <v>1967</v>
      </c>
      <c r="Y106" s="10">
        <v>0</v>
      </c>
      <c r="Z106" s="10">
        <f t="shared" si="8"/>
        <v>1967</v>
      </c>
      <c r="AA106" s="10">
        <v>1967</v>
      </c>
      <c r="AB106" s="10">
        <v>0</v>
      </c>
      <c r="AC106" s="10">
        <v>1967</v>
      </c>
    </row>
    <row r="107" spans="1:29" ht="15.9" customHeight="1" x14ac:dyDescent="0.2">
      <c r="A107" s="3">
        <v>105</v>
      </c>
      <c r="B107" s="4" t="s">
        <v>21</v>
      </c>
      <c r="C107" s="4" t="s">
        <v>23</v>
      </c>
      <c r="D107" s="4" t="s">
        <v>21</v>
      </c>
      <c r="E107" s="4"/>
      <c r="F107" s="4" t="s">
        <v>25</v>
      </c>
      <c r="G107" s="4" t="s">
        <v>39</v>
      </c>
      <c r="H107" s="4" t="s">
        <v>201</v>
      </c>
      <c r="I107" s="4" t="s">
        <v>28</v>
      </c>
      <c r="J107" s="4" t="s">
        <v>25</v>
      </c>
      <c r="K107" s="4" t="s">
        <v>29</v>
      </c>
      <c r="L107" s="4" t="s">
        <v>30</v>
      </c>
      <c r="M107" s="5" t="s">
        <v>440</v>
      </c>
      <c r="N107" s="4" t="s">
        <v>31</v>
      </c>
      <c r="O107" s="4" t="s">
        <v>455</v>
      </c>
      <c r="P107" s="6" t="s">
        <v>429</v>
      </c>
      <c r="Q107" s="6" t="s">
        <v>32</v>
      </c>
      <c r="R107" s="6" t="s">
        <v>243</v>
      </c>
      <c r="S107" s="7">
        <v>4</v>
      </c>
      <c r="T107" s="8" t="s">
        <v>347</v>
      </c>
      <c r="U107" s="6"/>
      <c r="V107" s="9">
        <v>45292</v>
      </c>
      <c r="W107" s="9">
        <v>46022</v>
      </c>
      <c r="X107" s="24">
        <v>1051</v>
      </c>
      <c r="Y107" s="10">
        <v>0</v>
      </c>
      <c r="Z107" s="10">
        <f t="shared" si="7"/>
        <v>1051</v>
      </c>
      <c r="AA107" s="24">
        <v>1051</v>
      </c>
      <c r="AB107" s="10">
        <v>0</v>
      </c>
      <c r="AC107" s="10">
        <v>1051</v>
      </c>
    </row>
    <row r="108" spans="1:29" s="15" customFormat="1" ht="15.9" customHeight="1" x14ac:dyDescent="0.2">
      <c r="A108" s="3">
        <v>106</v>
      </c>
      <c r="B108" s="4" t="s">
        <v>21</v>
      </c>
      <c r="C108" s="4" t="s">
        <v>23</v>
      </c>
      <c r="D108" s="4" t="s">
        <v>21</v>
      </c>
      <c r="E108" s="4" t="s">
        <v>358</v>
      </c>
      <c r="F108" s="4" t="s">
        <v>25</v>
      </c>
      <c r="G108" s="4" t="s">
        <v>208</v>
      </c>
      <c r="H108" s="4" t="s">
        <v>357</v>
      </c>
      <c r="I108" s="4" t="s">
        <v>28</v>
      </c>
      <c r="J108" s="4" t="s">
        <v>25</v>
      </c>
      <c r="K108" s="4" t="s">
        <v>29</v>
      </c>
      <c r="L108" s="4" t="s">
        <v>30</v>
      </c>
      <c r="M108" s="5" t="s">
        <v>440</v>
      </c>
      <c r="N108" s="4" t="s">
        <v>31</v>
      </c>
      <c r="O108" s="4" t="s">
        <v>455</v>
      </c>
      <c r="P108" s="6" t="s">
        <v>215</v>
      </c>
      <c r="Q108" s="6" t="s">
        <v>32</v>
      </c>
      <c r="R108" s="6" t="s">
        <v>356</v>
      </c>
      <c r="S108" s="7">
        <v>12</v>
      </c>
      <c r="T108" s="8" t="s">
        <v>355</v>
      </c>
      <c r="U108" s="6"/>
      <c r="V108" s="9">
        <v>45292</v>
      </c>
      <c r="W108" s="9">
        <v>46022</v>
      </c>
      <c r="X108" s="14">
        <v>50</v>
      </c>
      <c r="Y108" s="10">
        <v>0</v>
      </c>
      <c r="Z108" s="10">
        <f t="shared" ref="Z108" si="9">Y108+X108</f>
        <v>50</v>
      </c>
      <c r="AA108" s="14">
        <v>50</v>
      </c>
      <c r="AB108" s="14">
        <v>0</v>
      </c>
      <c r="AC108" s="14">
        <v>50</v>
      </c>
    </row>
    <row r="109" spans="1:29" ht="15.9" customHeight="1" x14ac:dyDescent="0.2">
      <c r="A109" s="3">
        <v>107</v>
      </c>
      <c r="B109" s="4" t="s">
        <v>150</v>
      </c>
      <c r="C109" s="4" t="s">
        <v>151</v>
      </c>
      <c r="D109" s="4" t="s">
        <v>150</v>
      </c>
      <c r="E109" s="4" t="s">
        <v>152</v>
      </c>
      <c r="F109" s="4" t="s">
        <v>25</v>
      </c>
      <c r="G109" s="4" t="s">
        <v>434</v>
      </c>
      <c r="H109" s="4" t="s">
        <v>153</v>
      </c>
      <c r="I109" s="4" t="s">
        <v>28</v>
      </c>
      <c r="J109" s="4" t="s">
        <v>25</v>
      </c>
      <c r="K109" s="4" t="s">
        <v>29</v>
      </c>
      <c r="L109" s="4" t="s">
        <v>30</v>
      </c>
      <c r="M109" s="5" t="s">
        <v>440</v>
      </c>
      <c r="N109" s="4" t="s">
        <v>31</v>
      </c>
      <c r="O109" s="4" t="s">
        <v>455</v>
      </c>
      <c r="P109" s="6" t="s">
        <v>429</v>
      </c>
      <c r="Q109" s="6" t="s">
        <v>32</v>
      </c>
      <c r="R109" s="6" t="s">
        <v>154</v>
      </c>
      <c r="S109" s="7">
        <v>14</v>
      </c>
      <c r="T109" s="8" t="s">
        <v>351</v>
      </c>
      <c r="U109" s="6"/>
      <c r="V109" s="9">
        <v>45292</v>
      </c>
      <c r="W109" s="9">
        <v>46022</v>
      </c>
      <c r="X109" s="10">
        <v>10276</v>
      </c>
      <c r="Y109" s="10">
        <v>0</v>
      </c>
      <c r="Z109" s="10">
        <f t="shared" si="7"/>
        <v>10276</v>
      </c>
      <c r="AA109" s="10">
        <v>10276</v>
      </c>
      <c r="AB109" s="10">
        <v>0</v>
      </c>
      <c r="AC109" s="10">
        <v>10276</v>
      </c>
    </row>
    <row r="110" spans="1:29" ht="15.9" customHeight="1" x14ac:dyDescent="0.2">
      <c r="A110" s="3">
        <v>108</v>
      </c>
      <c r="B110" s="4" t="s">
        <v>150</v>
      </c>
      <c r="C110" s="4" t="s">
        <v>151</v>
      </c>
      <c r="D110" s="4" t="s">
        <v>150</v>
      </c>
      <c r="E110" s="4" t="s">
        <v>155</v>
      </c>
      <c r="F110" s="4" t="s">
        <v>25</v>
      </c>
      <c r="G110" s="4" t="s">
        <v>39</v>
      </c>
      <c r="H110" s="4" t="s">
        <v>156</v>
      </c>
      <c r="I110" s="4" t="s">
        <v>28</v>
      </c>
      <c r="J110" s="4" t="s">
        <v>25</v>
      </c>
      <c r="K110" s="4" t="s">
        <v>29</v>
      </c>
      <c r="L110" s="4" t="s">
        <v>30</v>
      </c>
      <c r="M110" s="5" t="s">
        <v>440</v>
      </c>
      <c r="N110" s="4" t="s">
        <v>31</v>
      </c>
      <c r="O110" s="4" t="s">
        <v>455</v>
      </c>
      <c r="P110" s="6" t="s">
        <v>429</v>
      </c>
      <c r="Q110" s="6" t="s">
        <v>33</v>
      </c>
      <c r="R110" s="6" t="s">
        <v>414</v>
      </c>
      <c r="S110" s="7">
        <v>22</v>
      </c>
      <c r="T110" s="8" t="s">
        <v>352</v>
      </c>
      <c r="U110" s="6"/>
      <c r="V110" s="9">
        <v>45292</v>
      </c>
      <c r="W110" s="9">
        <v>46022</v>
      </c>
      <c r="X110" s="10">
        <v>7500</v>
      </c>
      <c r="Y110" s="10">
        <v>11449</v>
      </c>
      <c r="Z110" s="10">
        <f t="shared" si="7"/>
        <v>18949</v>
      </c>
      <c r="AA110" s="10">
        <v>7500</v>
      </c>
      <c r="AB110" s="10">
        <v>11449</v>
      </c>
      <c r="AC110" s="10">
        <v>18949</v>
      </c>
    </row>
    <row r="111" spans="1:29" ht="15.9" customHeight="1" x14ac:dyDescent="0.2">
      <c r="A111" s="3">
        <v>109</v>
      </c>
      <c r="B111" s="4" t="s">
        <v>150</v>
      </c>
      <c r="C111" s="4" t="s">
        <v>151</v>
      </c>
      <c r="D111" s="4" t="s">
        <v>150</v>
      </c>
      <c r="E111" s="4" t="s">
        <v>157</v>
      </c>
      <c r="F111" s="4" t="s">
        <v>25</v>
      </c>
      <c r="G111" s="4" t="s">
        <v>39</v>
      </c>
      <c r="H111" s="4" t="s">
        <v>158</v>
      </c>
      <c r="I111" s="4" t="s">
        <v>28</v>
      </c>
      <c r="J111" s="4" t="s">
        <v>25</v>
      </c>
      <c r="K111" s="4" t="s">
        <v>29</v>
      </c>
      <c r="L111" s="4" t="s">
        <v>30</v>
      </c>
      <c r="M111" s="5" t="s">
        <v>440</v>
      </c>
      <c r="N111" s="4" t="s">
        <v>31</v>
      </c>
      <c r="O111" s="4" t="s">
        <v>455</v>
      </c>
      <c r="P111" s="6" t="s">
        <v>429</v>
      </c>
      <c r="Q111" s="6" t="s">
        <v>32</v>
      </c>
      <c r="R111" s="6" t="s">
        <v>246</v>
      </c>
      <c r="S111" s="7">
        <v>11</v>
      </c>
      <c r="T111" s="8" t="s">
        <v>350</v>
      </c>
      <c r="U111" s="6"/>
      <c r="V111" s="9">
        <v>45292</v>
      </c>
      <c r="W111" s="9">
        <v>46022</v>
      </c>
      <c r="X111" s="10">
        <v>2417</v>
      </c>
      <c r="Y111" s="10">
        <v>0</v>
      </c>
      <c r="Z111" s="10">
        <f t="shared" si="7"/>
        <v>2417</v>
      </c>
      <c r="AA111" s="10">
        <v>2417</v>
      </c>
      <c r="AB111" s="10">
        <v>0</v>
      </c>
      <c r="AC111" s="10">
        <v>2417</v>
      </c>
    </row>
    <row r="112" spans="1:29" ht="15.9" customHeight="1" x14ac:dyDescent="0.2">
      <c r="A112" s="3">
        <v>110</v>
      </c>
      <c r="B112" s="4" t="s">
        <v>150</v>
      </c>
      <c r="C112" s="4" t="s">
        <v>151</v>
      </c>
      <c r="D112" s="4" t="s">
        <v>150</v>
      </c>
      <c r="E112" s="4" t="s">
        <v>159</v>
      </c>
      <c r="F112" s="4" t="s">
        <v>25</v>
      </c>
      <c r="G112" s="4" t="s">
        <v>27</v>
      </c>
      <c r="H112" s="4" t="s">
        <v>160</v>
      </c>
      <c r="I112" s="4" t="s">
        <v>28</v>
      </c>
      <c r="J112" s="4" t="s">
        <v>25</v>
      </c>
      <c r="K112" s="4" t="s">
        <v>29</v>
      </c>
      <c r="L112" s="4" t="s">
        <v>30</v>
      </c>
      <c r="M112" s="5" t="s">
        <v>440</v>
      </c>
      <c r="N112" s="4" t="s">
        <v>31</v>
      </c>
      <c r="O112" s="4" t="s">
        <v>455</v>
      </c>
      <c r="P112" s="6" t="s">
        <v>429</v>
      </c>
      <c r="Q112" s="6" t="s">
        <v>33</v>
      </c>
      <c r="R112" s="6" t="s">
        <v>413</v>
      </c>
      <c r="S112" s="7">
        <v>17</v>
      </c>
      <c r="T112" s="8" t="s">
        <v>349</v>
      </c>
      <c r="U112" s="6"/>
      <c r="V112" s="9">
        <v>45292</v>
      </c>
      <c r="W112" s="9">
        <v>46022</v>
      </c>
      <c r="X112" s="10">
        <v>6971</v>
      </c>
      <c r="Y112" s="10">
        <v>11831</v>
      </c>
      <c r="Z112" s="10">
        <f t="shared" si="7"/>
        <v>18802</v>
      </c>
      <c r="AA112" s="10">
        <v>6971</v>
      </c>
      <c r="AB112" s="10">
        <v>11831</v>
      </c>
      <c r="AC112" s="10">
        <v>18802</v>
      </c>
    </row>
    <row r="113" spans="2:29" ht="18" customHeight="1" x14ac:dyDescent="0.2">
      <c r="V113" s="43" t="s">
        <v>244</v>
      </c>
      <c r="W113" s="43"/>
      <c r="X113" s="28">
        <f t="shared" ref="X113:AC113" si="10">SUBTOTAL(9,X3:X112)</f>
        <v>251124</v>
      </c>
      <c r="Y113" s="28">
        <f t="shared" si="10"/>
        <v>111321</v>
      </c>
      <c r="Z113" s="28">
        <f t="shared" si="10"/>
        <v>362445</v>
      </c>
      <c r="AA113" s="28">
        <f t="shared" si="10"/>
        <v>251124</v>
      </c>
      <c r="AB113" s="28">
        <f t="shared" si="10"/>
        <v>111321</v>
      </c>
      <c r="AC113" s="28">
        <f t="shared" si="10"/>
        <v>362445</v>
      </c>
    </row>
    <row r="114" spans="2:29" ht="21.75" customHeight="1" x14ac:dyDescent="0.2">
      <c r="V114" s="44" t="s">
        <v>245</v>
      </c>
      <c r="W114" s="44"/>
      <c r="X114" s="45">
        <f>Z113+AC113</f>
        <v>724890</v>
      </c>
      <c r="Y114" s="44"/>
      <c r="Z114" s="44"/>
      <c r="AA114" s="44"/>
      <c r="AB114" s="44"/>
      <c r="AC114" s="44"/>
    </row>
    <row r="116" spans="2:29" ht="15.9" customHeight="1" x14ac:dyDescent="0.2">
      <c r="B116" s="36" t="s">
        <v>444</v>
      </c>
      <c r="C116" s="36" t="s">
        <v>445</v>
      </c>
    </row>
    <row r="117" spans="2:29" ht="15.9" customHeight="1" x14ac:dyDescent="0.2">
      <c r="B117" s="37"/>
      <c r="C117" s="37"/>
    </row>
    <row r="118" spans="2:29" ht="15.9" customHeight="1" x14ac:dyDescent="0.2">
      <c r="B118" s="30" t="s">
        <v>446</v>
      </c>
      <c r="C118" s="30" t="s">
        <v>447</v>
      </c>
    </row>
    <row r="119" spans="2:29" ht="15.9" customHeight="1" x14ac:dyDescent="0.2">
      <c r="B119" s="38" t="s">
        <v>453</v>
      </c>
      <c r="C119" s="39"/>
      <c r="Z119" s="31"/>
    </row>
    <row r="120" spans="2:29" ht="15.9" customHeight="1" x14ac:dyDescent="0.2">
      <c r="B120" s="32" t="s">
        <v>32</v>
      </c>
      <c r="C120" s="33">
        <v>362066</v>
      </c>
    </row>
    <row r="121" spans="2:29" ht="15.9" customHeight="1" x14ac:dyDescent="0.2">
      <c r="B121" s="32" t="s">
        <v>209</v>
      </c>
      <c r="C121" s="33">
        <v>2588</v>
      </c>
    </row>
    <row r="122" spans="2:29" ht="15.9" customHeight="1" x14ac:dyDescent="0.2">
      <c r="B122" s="32" t="s">
        <v>448</v>
      </c>
      <c r="C122" s="33">
        <v>33764</v>
      </c>
    </row>
    <row r="123" spans="2:29" ht="15.9" customHeight="1" x14ac:dyDescent="0.2">
      <c r="B123" s="32" t="s">
        <v>449</v>
      </c>
      <c r="C123" s="33">
        <v>59190</v>
      </c>
    </row>
    <row r="124" spans="2:29" ht="15.9" customHeight="1" x14ac:dyDescent="0.2">
      <c r="B124" s="32" t="s">
        <v>450</v>
      </c>
      <c r="C124" s="33">
        <v>99154</v>
      </c>
    </row>
    <row r="125" spans="2:29" ht="15.9" customHeight="1" x14ac:dyDescent="0.2">
      <c r="B125" s="32" t="s">
        <v>451</v>
      </c>
      <c r="C125" s="33">
        <v>163452</v>
      </c>
    </row>
    <row r="126" spans="2:29" ht="15.9" customHeight="1" x14ac:dyDescent="0.2">
      <c r="B126" s="32" t="s">
        <v>41</v>
      </c>
      <c r="C126" s="33">
        <v>4676</v>
      </c>
    </row>
    <row r="127" spans="2:29" ht="26.25" customHeight="1" x14ac:dyDescent="0.2">
      <c r="B127" s="34" t="s">
        <v>452</v>
      </c>
      <c r="C127" s="35">
        <f>SUM(C120:C126)</f>
        <v>724890</v>
      </c>
    </row>
  </sheetData>
  <autoFilter ref="A1:AC114" xr:uid="{57AA6043-BF11-47F0-95C4-83DB11100D24}">
    <filterColumn colId="5" showButton="0"/>
    <filterColumn colId="6" showButton="0"/>
    <filterColumn colId="7" showButton="0"/>
    <filterColumn colId="8" showButton="0"/>
    <filterColumn colId="10" showButton="0"/>
    <filterColumn colId="21" showButton="0"/>
    <filterColumn colId="23" showButton="0"/>
    <filterColumn colId="24" showButton="0"/>
    <filterColumn colId="26" showButton="0"/>
    <filterColumn colId="27" showButton="0"/>
  </autoFilter>
  <mergeCells count="25">
    <mergeCell ref="AA1:AC1"/>
    <mergeCell ref="R1:R2"/>
    <mergeCell ref="V113:W113"/>
    <mergeCell ref="V114:W114"/>
    <mergeCell ref="X114:AC114"/>
    <mergeCell ref="V1:W1"/>
    <mergeCell ref="X1:Z1"/>
    <mergeCell ref="A1:A2"/>
    <mergeCell ref="B1:B2"/>
    <mergeCell ref="D1:D2"/>
    <mergeCell ref="C1:C2"/>
    <mergeCell ref="E1:E2"/>
    <mergeCell ref="B116:B117"/>
    <mergeCell ref="C116:C117"/>
    <mergeCell ref="B119:C119"/>
    <mergeCell ref="P1:P2"/>
    <mergeCell ref="U1:U2"/>
    <mergeCell ref="S1:S2"/>
    <mergeCell ref="F1:J1"/>
    <mergeCell ref="K1:L1"/>
    <mergeCell ref="M1:M2"/>
    <mergeCell ref="N1:N2"/>
    <mergeCell ref="O1:O2"/>
    <mergeCell ref="T1:T2"/>
    <mergeCell ref="Q1:Q2"/>
  </mergeCells>
  <phoneticPr fontId="1" type="noConversion"/>
  <conditionalFormatting sqref="B82:C82 B107:C108">
    <cfRule type="expression" dxfId="7" priority="13" stopIfTrue="1">
      <formula>#REF!="nie"</formula>
    </cfRule>
  </conditionalFormatting>
  <conditionalFormatting sqref="C61:C82 C107:C108 B3:W3 Q4:S15 T4:U20 P4:P59 B4:L60 N4:N83 M4:M108 V4:W108 O4:O112 S15:S19 Q16:R18 Q19:Q24 T21 T22:U26 Q25:R26 Q27:U28 Q29:R29 T29:U29 Q30:U30 Q31:R45 T31:U45 Q46:U46 Q47:R58 T47:U58 Q59:U59 P60:U60 Q61:R61 T61:U61 B61:B72 D61:L72 P61:P82 Q62:U63 Q64:R64 T64:U64 Q65:U82 B73:D73 E73:F74 H73:L74 B74:C80 E75:L80 B81 E81:F81 H81:L81 E82:L82 B83:J83 K83:L84 P83:U108 B84:H84 B85:L106 N85:N108 E107:L108 B109:N112 P109:W112">
    <cfRule type="expression" dxfId="6" priority="25" stopIfTrue="1">
      <formula>#REF!="nie"</formula>
    </cfRule>
  </conditionalFormatting>
  <conditionalFormatting sqref="C81">
    <cfRule type="expression" dxfId="5" priority="23" stopIfTrue="1">
      <formula>#REF!="nie"</formula>
    </cfRule>
  </conditionalFormatting>
  <conditionalFormatting sqref="D74:D82 D107:D108">
    <cfRule type="expression" dxfId="4" priority="5" stopIfTrue="1">
      <formula>#REF!="nie"</formula>
    </cfRule>
  </conditionalFormatting>
  <conditionalFormatting sqref="G73:G74">
    <cfRule type="expression" dxfId="3" priority="9" stopIfTrue="1">
      <formula>#REF!="nie"</formula>
    </cfRule>
  </conditionalFormatting>
  <conditionalFormatting sqref="G81">
    <cfRule type="expression" dxfId="2" priority="8" stopIfTrue="1">
      <formula>#REF!="nie"</formula>
    </cfRule>
  </conditionalFormatting>
  <conditionalFormatting sqref="I84:J84 N84">
    <cfRule type="expression" dxfId="1" priority="1" stopIfTrue="1">
      <formula>#REF!="nie"</formula>
    </cfRule>
  </conditionalFormatting>
  <conditionalFormatting sqref="R19 R20:S22 R23:R24 S23:S26 S29 S31:S45 S47:S58 S61 S64">
    <cfRule type="expression" dxfId="0" priority="3" stopIfTrue="1">
      <formula>#REF!="nie"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Aleksandra Alex</cp:lastModifiedBy>
  <dcterms:created xsi:type="dcterms:W3CDTF">2017-08-29T07:42:17Z</dcterms:created>
  <dcterms:modified xsi:type="dcterms:W3CDTF">2023-10-17T06:40:33Z</dcterms:modified>
</cp:coreProperties>
</file>