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katarzyna_kardas_adm_uni_lodz_pl/Documents/Pulpit/2024/zastepstwo Ewa/Druk/"/>
    </mc:Choice>
  </mc:AlternateContent>
  <xr:revisionPtr revIDLastSave="2" documentId="8_{785DD543-02D8-4BEF-B036-B99C90DD28B9}" xr6:coauthVersionLast="47" xr6:coauthVersionMax="47" xr10:uidLastSave="{0031686A-101F-4FB1-961F-C7D5DBBB2BCB}"/>
  <bookViews>
    <workbookView xWindow="-120" yWindow="-120" windowWidth="29040" windowHeight="15840" xr2:uid="{C7C9BA7C-56AB-4E96-8C84-6AEB44708DC1}"/>
  </bookViews>
  <sheets>
    <sheet name="Część nr 1" sheetId="3" r:id="rId1"/>
    <sheet name="Część nr 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E15" i="1"/>
  <c r="G15" i="1" s="1"/>
  <c r="F24" i="3" l="1"/>
  <c r="E23" i="3"/>
  <c r="G23" i="3" s="1"/>
  <c r="E22" i="3"/>
  <c r="G22" i="3" s="1"/>
  <c r="F19" i="3"/>
  <c r="E18" i="3"/>
  <c r="G18" i="3" s="1"/>
  <c r="E17" i="3"/>
  <c r="G17" i="3" s="1"/>
  <c r="F14" i="3"/>
  <c r="E13" i="3"/>
  <c r="G13" i="3" s="1"/>
  <c r="E12" i="3"/>
  <c r="G12" i="3" s="1"/>
  <c r="F9" i="3"/>
  <c r="E8" i="3"/>
  <c r="G8" i="3" s="1"/>
  <c r="E7" i="3"/>
  <c r="G7" i="3" s="1"/>
  <c r="E24" i="1"/>
  <c r="G24" i="1" s="1"/>
  <c r="E22" i="1"/>
  <c r="G22" i="1" s="1"/>
  <c r="E21" i="1"/>
  <c r="G21" i="1" s="1"/>
  <c r="E20" i="1"/>
  <c r="G20" i="1" s="1"/>
  <c r="E16" i="1"/>
  <c r="G16" i="1" s="1"/>
  <c r="E14" i="1"/>
  <c r="G14" i="1" s="1"/>
  <c r="E10" i="1"/>
  <c r="G10" i="1" s="1"/>
  <c r="E9" i="1"/>
  <c r="G9" i="1" s="1"/>
  <c r="E8" i="1"/>
  <c r="G8" i="1" s="1"/>
  <c r="E7" i="1"/>
  <c r="G7" i="1" s="1"/>
  <c r="E6" i="1"/>
  <c r="G6" i="1" s="1"/>
  <c r="F25" i="1"/>
  <c r="F17" i="1"/>
  <c r="F11" i="1"/>
  <c r="G14" i="3" l="1"/>
  <c r="G9" i="3"/>
  <c r="G24" i="3"/>
  <c r="G19" i="3"/>
  <c r="G11" i="1"/>
  <c r="G17" i="1"/>
  <c r="G25" i="1"/>
  <c r="G26" i="1" l="1"/>
  <c r="G26" i="3"/>
</calcChain>
</file>

<file path=xl/sharedStrings.xml><?xml version="1.0" encoding="utf-8"?>
<sst xmlns="http://schemas.openxmlformats.org/spreadsheetml/2006/main" count="127" uniqueCount="64">
  <si>
    <t>Część nr 1 Dostawa w trybie przyspieszonym książek w oprawie broszurowej i broszurowej ze skrzydłami</t>
  </si>
  <si>
    <t>Wykonawca wypełnia jedynie pola oznaczone kolorem zielonym. Ceny jednostkowe w kolumnie C należy podać z dokładnością do jednego grosza (do dwóch miejsc po przecinku).W kolumnach E i G wpisane są  formuły obliczania. Wykonawca winien sprawdzić poprawność dokonanych wyliczeń.</t>
  </si>
  <si>
    <t>Tabela 1. Druk publikacji broszurowej klejonej – blok 1+1, papier offsetowy 80, 90, 100 g; objętościowy w kolorze kremowym 70 g wolumen 2.0; papier objętościowy w kolorze kremowym 80 g wolumen 1.4–2,0</t>
  </si>
  <si>
    <t>L.p.</t>
  </si>
  <si>
    <t>Format publikacji</t>
  </si>
  <si>
    <t>Cena netto (PLN) za 1 ark.  druk.</t>
  </si>
  <si>
    <t>Stawka VAT w %</t>
  </si>
  <si>
    <t>Cena brutto (PLN) za 1 ark. druk.</t>
  </si>
  <si>
    <t>Przewidywana całkowita liczba ark. druk.</t>
  </si>
  <si>
    <t>Cena brutto (PLN)</t>
  </si>
  <si>
    <t>A</t>
  </si>
  <si>
    <t>B</t>
  </si>
  <si>
    <t>C</t>
  </si>
  <si>
    <t>D</t>
  </si>
  <si>
    <t>E (C+CxD)</t>
  </si>
  <si>
    <t>F</t>
  </si>
  <si>
    <t>G (E x F)</t>
  </si>
  <si>
    <t>1.1</t>
  </si>
  <si>
    <t xml:space="preserve">Format B5 – nakład 10-300 egz. </t>
  </si>
  <si>
    <t>1.2</t>
  </si>
  <si>
    <t xml:space="preserve">Format A5 – nakład 10-300 egz. </t>
  </si>
  <si>
    <t>RAZEM</t>
  </si>
  <si>
    <t>Tabela 2. Druk publikacji broszurowej klejonej zawierającej strony zadrukowane w CMYK-u; papier offsetowy 80, 90, 100 g lub objętościowy w kolorze kremowym 70 g wolumen 2.0; 80 g objętościowy w kolorze kremowym wolumen 1.4–2,0; papier dwustronnie powlekany 115 g lub 130 g</t>
  </si>
  <si>
    <t>Format publikacji/ pojedyncze strony zadrukowane w CMYK-u</t>
  </si>
  <si>
    <t>Cena netto (PLN) za 1 stronę</t>
  </si>
  <si>
    <t>Cena brutto (PLN) za 1 stronę</t>
  </si>
  <si>
    <t>Przewidywana całkowita liczba stron</t>
  </si>
  <si>
    <t>2.1</t>
  </si>
  <si>
    <t xml:space="preserve">Format B5 </t>
  </si>
  <si>
    <t>2.2</t>
  </si>
  <si>
    <t>Format A5</t>
  </si>
  <si>
    <t>Tabela 3. Oprawa broszurowa klejona; okładka 4+0/karton 250 g lub 270 g jednostronnie kredowany; folia matowa/błyszcząca lub soft touch</t>
  </si>
  <si>
    <t xml:space="preserve">Okładka dla oprawy broszurowej klejonej </t>
  </si>
  <si>
    <t>Cena netto (PLN) za 1 egzemplarz</t>
  </si>
  <si>
    <t>Cena brutto (PLN) za 1 egzemplarz</t>
  </si>
  <si>
    <t>Przewidywana całkowita liczba egzemplarzy</t>
  </si>
  <si>
    <t>3.1</t>
  </si>
  <si>
    <t>Format B5 – nakład 10-300 egz.</t>
  </si>
  <si>
    <t>3.2</t>
  </si>
  <si>
    <t>Format A5 – nakład 10-300 egz.</t>
  </si>
  <si>
    <t>Tabela 4. Oprawa broszurowa klejona ze skrzydełkami/1 skrzydełkiem – okładka 4 + 0, folia matowa/błyszcząca lub soft touch, karton 250 g lub 270 g jednostronnie kredowany</t>
  </si>
  <si>
    <t>Okładka dla oprawy broszurowej klejonej z 1 lub 2 skrzydełkami</t>
  </si>
  <si>
    <t>4.1</t>
  </si>
  <si>
    <t>4.2</t>
  </si>
  <si>
    <t>Łączna cena oferty w części 1</t>
  </si>
  <si>
    <t xml:space="preserve">Plik należy opatrzyć kwalifikowanym podpisem elektronicznym, podpisem zaufanym lub elektronicznym podpisem osobistym osoby uprawomocnionej do występowania w imieniu Wykonawcy </t>
  </si>
  <si>
    <t>Część nr 2 dostawa książek w oprawie broszurowej</t>
  </si>
  <si>
    <t>Tabela 1. Druk – blok 1+1, papier offsetowy 80, 90, 100 g; papier objętościowy w kolorze kremowym 70 g wolumen 2.0; papier objętościowy w kolorze kremowym 80 g wolumen 1.4–2,0; papier dwustronnie powlekany matowy papier 65–70 g wolumen 1,15–1,3</t>
  </si>
  <si>
    <t>Format B5 – nakład 10-299 egz.</t>
  </si>
  <si>
    <t>Format B5 – nakład 300-600 egz.</t>
  </si>
  <si>
    <t>1.3</t>
  </si>
  <si>
    <t>Format A5 – nakład 10-299 egz.</t>
  </si>
  <si>
    <t>1.4</t>
  </si>
  <si>
    <t>Format A5 – nakład 300-600 egz.</t>
  </si>
  <si>
    <t>1.5</t>
  </si>
  <si>
    <t xml:space="preserve">Format A4 – nakład 10-300 egz. </t>
  </si>
  <si>
    <t>Tabela 2. Druk publikacji broszurowej klejonej zawierającej strony zadrukowane w CMYK-u; papier offsetowy 80, 90, 100 g; papier objętościowy w kolorze kremowym 70 g wolumen 2.0; papier objętościowy w kolorze kremowym 80 g wolumen 1.4–2,0; dwustronnie powlekany matowy papier 65–70 g v. 1,15–1,3; papier dwustronnie powlekany o gramaturze od 115 g do 130 g</t>
  </si>
  <si>
    <t>2.3</t>
  </si>
  <si>
    <t>Format A4</t>
  </si>
  <si>
    <t>Tabela 3. Oprawa broszurowa klejona – okładka 4 + 0, folia matowa/błyszcząca lub soft touch, karton 250 g lub 270 g jednostronnie kredowany</t>
  </si>
  <si>
    <t>3.3</t>
  </si>
  <si>
    <t>3.4</t>
  </si>
  <si>
    <t>3.5</t>
  </si>
  <si>
    <t>Łączna cena oferty w części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</si>
</sst>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1" xfId="0" applyNumberFormat="1" applyBorder="1"/>
    <xf numFmtId="44" fontId="0" fillId="0" borderId="0" xfId="1" applyFont="1"/>
    <xf numFmtId="44" fontId="2" fillId="0" borderId="5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0" fontId="0" fillId="0" borderId="7" xfId="0" applyBorder="1"/>
    <xf numFmtId="44" fontId="0" fillId="0" borderId="7" xfId="1" applyFont="1" applyBorder="1"/>
    <xf numFmtId="9" fontId="0" fillId="0" borderId="7" xfId="2" applyFont="1" applyBorder="1"/>
    <xf numFmtId="44" fontId="4" fillId="0" borderId="6" xfId="1" applyFont="1" applyBorder="1"/>
    <xf numFmtId="44" fontId="0" fillId="2" borderId="1" xfId="1" applyFont="1" applyFill="1" applyBorder="1"/>
    <xf numFmtId="9" fontId="0" fillId="2" borderId="1" xfId="2" applyFont="1" applyFill="1" applyBorder="1"/>
    <xf numFmtId="0" fontId="5" fillId="0" borderId="0" xfId="0" applyFont="1" applyAlignment="1">
      <alignment horizontal="left"/>
    </xf>
    <xf numFmtId="44" fontId="0" fillId="2" borderId="4" xfId="1" applyFont="1" applyFill="1" applyBorder="1"/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0" borderId="4" xfId="0" applyNumberFormat="1" applyBorder="1"/>
    <xf numFmtId="0" fontId="2" fillId="0" borderId="11" xfId="0" applyFont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 vertical="center" wrapText="1"/>
    </xf>
  </cellXfs>
  <cellStyles count="4">
    <cellStyle name="Normalny" xfId="0" builtinId="0"/>
    <cellStyle name="Procentowy" xfId="2" builtinId="5"/>
    <cellStyle name="Walutowy" xfId="1" builtinId="4"/>
    <cellStyle name="Walutowy 2" xfId="3" xr:uid="{77ACAE87-70E4-42B4-8CF0-768477756383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E0DE3D43-76CD-41B7-8BC7-BA1929B6E62F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idok1" id="{AAF68582-8F34-4541-A1A0-B7F2C412B77E}"/>
</namedSheetView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84C4-97D9-49BD-900D-ABF1A21AC8FC}">
  <sheetPr codeName="Arkusz1"/>
  <dimension ref="A1:G31"/>
  <sheetViews>
    <sheetView tabSelected="1" view="pageLayout" topLeftCell="A8" zoomScaleNormal="100" workbookViewId="0">
      <selection activeCell="B23" sqref="B23"/>
    </sheetView>
  </sheetViews>
  <sheetFormatPr defaultRowHeight="15" x14ac:dyDescent="0.25"/>
  <cols>
    <col min="1" max="1" width="7" customWidth="1"/>
    <col min="2" max="2" width="37.5703125" customWidth="1"/>
    <col min="3" max="3" width="16.5703125" style="7" customWidth="1"/>
    <col min="4" max="4" width="11.42578125" customWidth="1"/>
    <col min="5" max="5" width="19.140625" style="7" customWidth="1"/>
    <col min="6" max="6" width="16.5703125" customWidth="1"/>
    <col min="7" max="7" width="17.7109375" style="7" customWidth="1"/>
  </cols>
  <sheetData>
    <row r="1" spans="1:7" ht="25.9" customHeight="1" x14ac:dyDescent="0.35">
      <c r="A1" s="17" t="s">
        <v>0</v>
      </c>
    </row>
    <row r="2" spans="1:7" ht="38.450000000000003" customHeight="1" x14ac:dyDescent="0.25">
      <c r="A2" s="25" t="s">
        <v>1</v>
      </c>
      <c r="B2" s="26"/>
      <c r="C2" s="26"/>
      <c r="D2" s="26"/>
      <c r="E2" s="26"/>
      <c r="F2" s="26"/>
      <c r="G2" s="26"/>
    </row>
    <row r="3" spans="1:7" ht="45.75" customHeight="1" x14ac:dyDescent="0.25">
      <c r="A3" s="37" t="s">
        <v>2</v>
      </c>
      <c r="B3" s="37"/>
      <c r="C3" s="37"/>
      <c r="D3" s="37"/>
      <c r="E3" s="37"/>
      <c r="F3" s="37"/>
      <c r="G3" s="37"/>
    </row>
    <row r="4" spans="1:7" ht="6" customHeight="1" x14ac:dyDescent="0.25">
      <c r="A4" s="39"/>
      <c r="B4" s="39"/>
      <c r="C4" s="39"/>
      <c r="D4" s="39"/>
      <c r="E4" s="39"/>
      <c r="F4" s="39"/>
      <c r="G4" s="39"/>
    </row>
    <row r="5" spans="1:7" ht="49.15" customHeight="1" x14ac:dyDescent="0.25">
      <c r="A5" s="24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4" t="s">
        <v>9</v>
      </c>
    </row>
    <row r="6" spans="1:7" x14ac:dyDescent="0.25">
      <c r="A6" s="3" t="s">
        <v>10</v>
      </c>
      <c r="B6" s="19" t="s">
        <v>11</v>
      </c>
      <c r="C6" s="9" t="s">
        <v>12</v>
      </c>
      <c r="D6" s="4" t="s">
        <v>13</v>
      </c>
      <c r="E6" s="9" t="s">
        <v>14</v>
      </c>
      <c r="F6" s="4" t="s">
        <v>15</v>
      </c>
      <c r="G6" s="9" t="s">
        <v>16</v>
      </c>
    </row>
    <row r="7" spans="1:7" x14ac:dyDescent="0.25">
      <c r="A7" s="1" t="s">
        <v>17</v>
      </c>
      <c r="B7" s="20" t="s">
        <v>18</v>
      </c>
      <c r="C7" s="18"/>
      <c r="D7" s="16"/>
      <c r="E7" s="10">
        <f>C7+ROUND(D7*C7,2)</f>
        <v>0</v>
      </c>
      <c r="F7" s="6">
        <v>70000</v>
      </c>
      <c r="G7" s="10">
        <f>E7*F7</f>
        <v>0</v>
      </c>
    </row>
    <row r="8" spans="1:7" x14ac:dyDescent="0.25">
      <c r="A8" s="1" t="s">
        <v>19</v>
      </c>
      <c r="B8" s="20" t="s">
        <v>20</v>
      </c>
      <c r="C8" s="18"/>
      <c r="D8" s="16"/>
      <c r="E8" s="10">
        <f>C8+ROUND(D8*C8,2)</f>
        <v>0</v>
      </c>
      <c r="F8" s="6">
        <v>70000</v>
      </c>
      <c r="G8" s="10">
        <f t="shared" ref="G8" si="0">E8*F8</f>
        <v>0</v>
      </c>
    </row>
    <row r="9" spans="1:7" x14ac:dyDescent="0.25">
      <c r="A9" s="2"/>
      <c r="B9" s="31" t="s">
        <v>21</v>
      </c>
      <c r="C9" s="32"/>
      <c r="D9" s="32"/>
      <c r="E9" s="33"/>
      <c r="F9" s="6">
        <f>SUM(F7:F8)</f>
        <v>140000</v>
      </c>
      <c r="G9" s="10">
        <f>SUM(G7:G8)</f>
        <v>0</v>
      </c>
    </row>
    <row r="10" spans="1:7" ht="57" customHeight="1" x14ac:dyDescent="0.25">
      <c r="A10" s="27" t="s">
        <v>22</v>
      </c>
      <c r="B10" s="29"/>
      <c r="C10" s="29"/>
      <c r="D10" s="29"/>
      <c r="E10" s="29"/>
      <c r="F10" s="29"/>
      <c r="G10" s="30"/>
    </row>
    <row r="11" spans="1:7" ht="45" x14ac:dyDescent="0.25">
      <c r="A11" s="5" t="s">
        <v>3</v>
      </c>
      <c r="B11" s="22" t="s">
        <v>23</v>
      </c>
      <c r="C11" s="8" t="s">
        <v>24</v>
      </c>
      <c r="D11" s="5" t="s">
        <v>6</v>
      </c>
      <c r="E11" s="8" t="s">
        <v>25</v>
      </c>
      <c r="F11" s="5" t="s">
        <v>26</v>
      </c>
      <c r="G11" s="8" t="s">
        <v>9</v>
      </c>
    </row>
    <row r="12" spans="1:7" x14ac:dyDescent="0.25">
      <c r="A12" s="1" t="s">
        <v>27</v>
      </c>
      <c r="B12" s="20" t="s">
        <v>28</v>
      </c>
      <c r="C12" s="18"/>
      <c r="D12" s="16"/>
      <c r="E12" s="10">
        <f>C12+ROUND(D12*C12,2)</f>
        <v>0</v>
      </c>
      <c r="F12" s="6">
        <v>20000</v>
      </c>
      <c r="G12" s="10">
        <f>E12*F12</f>
        <v>0</v>
      </c>
    </row>
    <row r="13" spans="1:7" x14ac:dyDescent="0.25">
      <c r="A13" s="1" t="s">
        <v>29</v>
      </c>
      <c r="B13" s="20" t="s">
        <v>30</v>
      </c>
      <c r="C13" s="18"/>
      <c r="D13" s="16"/>
      <c r="E13" s="10">
        <f>C13+ROUND(D13*C13,2)</f>
        <v>0</v>
      </c>
      <c r="F13" s="6">
        <v>20000</v>
      </c>
      <c r="G13" s="10">
        <f t="shared" ref="G13:G23" si="1">E13*F13</f>
        <v>0</v>
      </c>
    </row>
    <row r="14" spans="1:7" x14ac:dyDescent="0.25">
      <c r="A14" s="2"/>
      <c r="B14" s="31" t="s">
        <v>21</v>
      </c>
      <c r="C14" s="32"/>
      <c r="D14" s="32"/>
      <c r="E14" s="33"/>
      <c r="F14" s="6">
        <f>SUM(F12:F13)</f>
        <v>40000</v>
      </c>
      <c r="G14" s="10">
        <f>SUM(G12:G13)</f>
        <v>0</v>
      </c>
    </row>
    <row r="15" spans="1:7" ht="40.5" customHeight="1" x14ac:dyDescent="0.25">
      <c r="A15" s="27" t="s">
        <v>31</v>
      </c>
      <c r="B15" s="29"/>
      <c r="C15" s="29"/>
      <c r="D15" s="29"/>
      <c r="E15" s="29"/>
      <c r="F15" s="29"/>
      <c r="G15" s="30"/>
    </row>
    <row r="16" spans="1:7" ht="45" x14ac:dyDescent="0.25">
      <c r="A16" s="5" t="s">
        <v>3</v>
      </c>
      <c r="B16" s="22" t="s">
        <v>32</v>
      </c>
      <c r="C16" s="23" t="s">
        <v>33</v>
      </c>
      <c r="D16" s="22" t="s">
        <v>6</v>
      </c>
      <c r="E16" s="23" t="s">
        <v>34</v>
      </c>
      <c r="F16" s="5" t="s">
        <v>35</v>
      </c>
      <c r="G16" s="8" t="s">
        <v>9</v>
      </c>
    </row>
    <row r="17" spans="1:7" x14ac:dyDescent="0.25">
      <c r="A17" s="1" t="s">
        <v>36</v>
      </c>
      <c r="B17" s="20" t="s">
        <v>37</v>
      </c>
      <c r="C17" s="15"/>
      <c r="D17" s="16"/>
      <c r="E17" s="10">
        <f>C17+ROUND(D17*C17,2)</f>
        <v>0</v>
      </c>
      <c r="F17" s="21">
        <v>3000</v>
      </c>
      <c r="G17" s="10">
        <f t="shared" si="1"/>
        <v>0</v>
      </c>
    </row>
    <row r="18" spans="1:7" x14ac:dyDescent="0.25">
      <c r="A18" s="1" t="s">
        <v>38</v>
      </c>
      <c r="B18" s="20" t="s">
        <v>39</v>
      </c>
      <c r="C18" s="15"/>
      <c r="D18" s="16"/>
      <c r="E18" s="10">
        <f>C18+ROUND(D18*C18,2)</f>
        <v>0</v>
      </c>
      <c r="F18" s="21">
        <v>2500</v>
      </c>
      <c r="G18" s="10">
        <f t="shared" si="1"/>
        <v>0</v>
      </c>
    </row>
    <row r="19" spans="1:7" x14ac:dyDescent="0.25">
      <c r="A19" s="1"/>
      <c r="B19" s="38" t="s">
        <v>21</v>
      </c>
      <c r="C19" s="38"/>
      <c r="D19" s="38"/>
      <c r="E19" s="38"/>
      <c r="F19" s="21">
        <f>SUM(F17:F18)</f>
        <v>5500</v>
      </c>
      <c r="G19" s="10">
        <f>SUM(G17:G18)</f>
        <v>0</v>
      </c>
    </row>
    <row r="20" spans="1:7" ht="38.25" customHeight="1" x14ac:dyDescent="0.25">
      <c r="A20" s="27" t="s">
        <v>40</v>
      </c>
      <c r="B20" s="28"/>
      <c r="C20" s="28"/>
      <c r="D20" s="28"/>
      <c r="E20" s="28"/>
      <c r="F20" s="29"/>
      <c r="G20" s="30"/>
    </row>
    <row r="21" spans="1:7" ht="45" x14ac:dyDescent="0.25">
      <c r="A21" s="5" t="s">
        <v>3</v>
      </c>
      <c r="B21" s="22" t="s">
        <v>41</v>
      </c>
      <c r="C21" s="8" t="s">
        <v>33</v>
      </c>
      <c r="D21" s="5" t="s">
        <v>6</v>
      </c>
      <c r="E21" s="8" t="s">
        <v>34</v>
      </c>
      <c r="F21" s="5" t="s">
        <v>35</v>
      </c>
      <c r="G21" s="8" t="s">
        <v>9</v>
      </c>
    </row>
    <row r="22" spans="1:7" x14ac:dyDescent="0.25">
      <c r="A22" s="1" t="s">
        <v>42</v>
      </c>
      <c r="B22" s="41" t="s">
        <v>18</v>
      </c>
      <c r="C22" s="18"/>
      <c r="D22" s="16"/>
      <c r="E22" s="10">
        <f>C22+ROUND(D22*C22,2)</f>
        <v>0</v>
      </c>
      <c r="F22" s="6">
        <v>1500</v>
      </c>
      <c r="G22" s="10">
        <f t="shared" si="1"/>
        <v>0</v>
      </c>
    </row>
    <row r="23" spans="1:7" x14ac:dyDescent="0.25">
      <c r="A23" s="1" t="s">
        <v>43</v>
      </c>
      <c r="B23" s="41" t="s">
        <v>20</v>
      </c>
      <c r="C23" s="18"/>
      <c r="D23" s="16"/>
      <c r="E23" s="10">
        <f>C23+ROUND(D23*C23,2)</f>
        <v>0</v>
      </c>
      <c r="F23" s="6">
        <v>3000</v>
      </c>
      <c r="G23" s="10">
        <f t="shared" si="1"/>
        <v>0</v>
      </c>
    </row>
    <row r="24" spans="1:7" x14ac:dyDescent="0.25">
      <c r="A24" s="2"/>
      <c r="B24" s="31" t="s">
        <v>21</v>
      </c>
      <c r="C24" s="32"/>
      <c r="D24" s="32"/>
      <c r="E24" s="33"/>
      <c r="F24" s="6">
        <f>SUM(F22:F23)</f>
        <v>4500</v>
      </c>
      <c r="G24" s="10">
        <f>SUM(G22:G23)</f>
        <v>0</v>
      </c>
    </row>
    <row r="25" spans="1:7" ht="15.75" thickBot="1" x14ac:dyDescent="0.3">
      <c r="A25" s="2"/>
      <c r="B25" s="11"/>
      <c r="C25" s="12"/>
      <c r="D25" s="13"/>
      <c r="E25" s="12"/>
      <c r="F25" s="11"/>
      <c r="G25" s="12"/>
    </row>
    <row r="26" spans="1:7" ht="19.5" thickBot="1" x14ac:dyDescent="0.35">
      <c r="A26" s="1"/>
      <c r="B26" s="34" t="s">
        <v>44</v>
      </c>
      <c r="C26" s="35"/>
      <c r="D26" s="35"/>
      <c r="E26" s="35"/>
      <c r="F26" s="35"/>
      <c r="G26" s="14">
        <f>G9+G14+G19+G24</f>
        <v>0</v>
      </c>
    </row>
    <row r="31" spans="1:7" ht="87" customHeight="1" x14ac:dyDescent="0.25">
      <c r="E31" s="36" t="s">
        <v>45</v>
      </c>
      <c r="F31" s="36"/>
      <c r="G31" s="36"/>
    </row>
  </sheetData>
  <mergeCells count="12">
    <mergeCell ref="A2:G2"/>
    <mergeCell ref="A20:G20"/>
    <mergeCell ref="B24:E24"/>
    <mergeCell ref="B26:F26"/>
    <mergeCell ref="E31:G31"/>
    <mergeCell ref="A3:G3"/>
    <mergeCell ref="B9:E9"/>
    <mergeCell ref="A10:G10"/>
    <mergeCell ref="B14:E14"/>
    <mergeCell ref="A15:G15"/>
    <mergeCell ref="B19:E19"/>
    <mergeCell ref="A4:G4"/>
  </mergeCells>
  <pageMargins left="0.7" right="0.7" top="0.75" bottom="0.75" header="0.3" footer="0.3"/>
  <pageSetup paperSize="9" orientation="landscape" r:id="rId1"/>
  <headerFooter>
    <oddHeader>&amp;L11/ZP/2024&amp;CArkusz asortymentowo-cenowy&amp;RZałącznik nr 2b do SWZ/ Załącznik nr 3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CEEA-6DDB-4CE9-BDF8-0567409CE655}">
  <sheetPr codeName="Arkusz2"/>
  <dimension ref="A1:G31"/>
  <sheetViews>
    <sheetView view="pageLayout" zoomScaleNormal="100" workbookViewId="0">
      <selection activeCell="G26" sqref="G26"/>
    </sheetView>
  </sheetViews>
  <sheetFormatPr defaultRowHeight="15" x14ac:dyDescent="0.25"/>
  <cols>
    <col min="1" max="1" width="7" customWidth="1"/>
    <col min="2" max="2" width="37.5703125" customWidth="1"/>
    <col min="3" max="3" width="16.5703125" style="7" customWidth="1"/>
    <col min="4" max="4" width="11.42578125" customWidth="1"/>
    <col min="5" max="5" width="19.140625" style="7" customWidth="1"/>
    <col min="6" max="6" width="15.42578125" customWidth="1"/>
    <col min="7" max="7" width="19.42578125" style="7" customWidth="1"/>
  </cols>
  <sheetData>
    <row r="1" spans="1:7" ht="25.9" customHeight="1" x14ac:dyDescent="0.35">
      <c r="A1" s="17" t="s">
        <v>46</v>
      </c>
      <c r="B1" s="17"/>
      <c r="C1" s="17"/>
    </row>
    <row r="2" spans="1:7" ht="45.75" customHeight="1" x14ac:dyDescent="0.25">
      <c r="A2" s="25" t="s">
        <v>1</v>
      </c>
      <c r="B2" s="26"/>
      <c r="C2" s="26"/>
      <c r="D2" s="26"/>
      <c r="E2" s="26"/>
      <c r="F2" s="26"/>
      <c r="G2" s="26"/>
    </row>
    <row r="3" spans="1:7" ht="48" customHeight="1" x14ac:dyDescent="0.25">
      <c r="A3" s="37" t="s">
        <v>47</v>
      </c>
      <c r="B3" s="37"/>
      <c r="C3" s="37"/>
      <c r="D3" s="37"/>
      <c r="E3" s="37"/>
      <c r="F3" s="37"/>
      <c r="G3" s="37"/>
    </row>
    <row r="4" spans="1:7" ht="45" x14ac:dyDescent="0.25">
      <c r="A4" s="5" t="s">
        <v>3</v>
      </c>
      <c r="B4" s="5" t="s">
        <v>4</v>
      </c>
      <c r="C4" s="8" t="s">
        <v>5</v>
      </c>
      <c r="D4" s="5" t="s">
        <v>6</v>
      </c>
      <c r="E4" s="8" t="s">
        <v>7</v>
      </c>
      <c r="F4" s="5" t="s">
        <v>8</v>
      </c>
      <c r="G4" s="8" t="s">
        <v>9</v>
      </c>
    </row>
    <row r="5" spans="1:7" x14ac:dyDescent="0.25">
      <c r="A5" s="3" t="s">
        <v>10</v>
      </c>
      <c r="B5" s="4" t="s">
        <v>11</v>
      </c>
      <c r="C5" s="9" t="s">
        <v>12</v>
      </c>
      <c r="D5" s="4" t="s">
        <v>13</v>
      </c>
      <c r="E5" s="9" t="s">
        <v>14</v>
      </c>
      <c r="F5" s="4" t="s">
        <v>15</v>
      </c>
      <c r="G5" s="9" t="s">
        <v>16</v>
      </c>
    </row>
    <row r="6" spans="1:7" x14ac:dyDescent="0.25">
      <c r="A6" s="2" t="s">
        <v>17</v>
      </c>
      <c r="B6" s="2" t="s">
        <v>48</v>
      </c>
      <c r="C6" s="15"/>
      <c r="D6" s="16"/>
      <c r="E6" s="10">
        <f>C6+ROUND(D6*C6,2)</f>
        <v>0</v>
      </c>
      <c r="F6" s="6">
        <v>116000</v>
      </c>
      <c r="G6" s="10">
        <f>E6*F6</f>
        <v>0</v>
      </c>
    </row>
    <row r="7" spans="1:7" x14ac:dyDescent="0.25">
      <c r="A7" s="2" t="s">
        <v>19</v>
      </c>
      <c r="B7" s="2" t="s">
        <v>49</v>
      </c>
      <c r="C7" s="15"/>
      <c r="D7" s="16"/>
      <c r="E7" s="10">
        <f>C7+ROUND(D7*C7,2)</f>
        <v>0</v>
      </c>
      <c r="F7" s="6">
        <v>52000</v>
      </c>
      <c r="G7" s="10">
        <f t="shared" ref="G7:G10" si="0">E7*F7</f>
        <v>0</v>
      </c>
    </row>
    <row r="8" spans="1:7" x14ac:dyDescent="0.25">
      <c r="A8" s="2" t="s">
        <v>50</v>
      </c>
      <c r="B8" s="2" t="s">
        <v>51</v>
      </c>
      <c r="C8" s="15"/>
      <c r="D8" s="16"/>
      <c r="E8" s="10">
        <f>C8+ROUND(D8*C8,2)</f>
        <v>0</v>
      </c>
      <c r="F8" s="6">
        <v>55000</v>
      </c>
      <c r="G8" s="10">
        <f t="shared" si="0"/>
        <v>0</v>
      </c>
    </row>
    <row r="9" spans="1:7" x14ac:dyDescent="0.25">
      <c r="A9" s="2" t="s">
        <v>52</v>
      </c>
      <c r="B9" s="2" t="s">
        <v>53</v>
      </c>
      <c r="C9" s="15"/>
      <c r="D9" s="16"/>
      <c r="E9" s="10">
        <f>C9+ROUND(D9*C9,2)</f>
        <v>0</v>
      </c>
      <c r="F9" s="6">
        <v>41000</v>
      </c>
      <c r="G9" s="10">
        <f t="shared" si="0"/>
        <v>0</v>
      </c>
    </row>
    <row r="10" spans="1:7" x14ac:dyDescent="0.25">
      <c r="A10" s="2" t="s">
        <v>54</v>
      </c>
      <c r="B10" s="2" t="s">
        <v>55</v>
      </c>
      <c r="C10" s="15"/>
      <c r="D10" s="16"/>
      <c r="E10" s="10">
        <f>C10+ROUND(D10*C10,2)</f>
        <v>0</v>
      </c>
      <c r="F10" s="6">
        <v>6000</v>
      </c>
      <c r="G10" s="10">
        <f t="shared" si="0"/>
        <v>0</v>
      </c>
    </row>
    <row r="11" spans="1:7" ht="57" customHeight="1" x14ac:dyDescent="0.25">
      <c r="A11" s="2"/>
      <c r="B11" s="40" t="s">
        <v>21</v>
      </c>
      <c r="C11" s="32"/>
      <c r="D11" s="32"/>
      <c r="E11" s="33"/>
      <c r="F11" s="6">
        <f>SUM(F6:F10)</f>
        <v>270000</v>
      </c>
      <c r="G11" s="10">
        <f>SUM(G6:G10)</f>
        <v>0</v>
      </c>
    </row>
    <row r="12" spans="1:7" x14ac:dyDescent="0.25">
      <c r="A12" s="27" t="s">
        <v>56</v>
      </c>
      <c r="B12" s="29"/>
      <c r="C12" s="29"/>
      <c r="D12" s="29"/>
      <c r="E12" s="29"/>
      <c r="F12" s="29"/>
      <c r="G12" s="30"/>
    </row>
    <row r="13" spans="1:7" ht="45" x14ac:dyDescent="0.25">
      <c r="A13" s="5" t="s">
        <v>3</v>
      </c>
      <c r="B13" s="5" t="s">
        <v>23</v>
      </c>
      <c r="C13" s="8" t="s">
        <v>24</v>
      </c>
      <c r="D13" s="5" t="s">
        <v>6</v>
      </c>
      <c r="E13" s="8" t="s">
        <v>25</v>
      </c>
      <c r="F13" s="5" t="s">
        <v>26</v>
      </c>
      <c r="G13" s="8" t="s">
        <v>9</v>
      </c>
    </row>
    <row r="14" spans="1:7" x14ac:dyDescent="0.25">
      <c r="A14" s="2" t="s">
        <v>27</v>
      </c>
      <c r="B14" s="2" t="s">
        <v>28</v>
      </c>
      <c r="C14" s="15"/>
      <c r="D14" s="16"/>
      <c r="E14" s="10">
        <f>C14+ROUND(D14*C14,2)</f>
        <v>0</v>
      </c>
      <c r="F14" s="6">
        <v>100000</v>
      </c>
      <c r="G14" s="10">
        <f>E14*F14</f>
        <v>0</v>
      </c>
    </row>
    <row r="15" spans="1:7" x14ac:dyDescent="0.25">
      <c r="A15" s="2" t="s">
        <v>29</v>
      </c>
      <c r="B15" s="2" t="s">
        <v>30</v>
      </c>
      <c r="C15" s="15"/>
      <c r="D15" s="16"/>
      <c r="E15" s="10">
        <f>C15+ROUND(D15*C15,2)</f>
        <v>0</v>
      </c>
      <c r="F15" s="6">
        <v>100000</v>
      </c>
      <c r="G15" s="10">
        <f>E15*F15</f>
        <v>0</v>
      </c>
    </row>
    <row r="16" spans="1:7" x14ac:dyDescent="0.25">
      <c r="A16" s="2" t="s">
        <v>57</v>
      </c>
      <c r="B16" s="2" t="s">
        <v>58</v>
      </c>
      <c r="C16" s="15"/>
      <c r="D16" s="16"/>
      <c r="E16" s="10">
        <f>C16+ROUND(D16*C16,2)</f>
        <v>0</v>
      </c>
      <c r="F16" s="6">
        <v>2000</v>
      </c>
      <c r="G16" s="10">
        <f t="shared" ref="G16:G24" si="1">E16*F16</f>
        <v>0</v>
      </c>
    </row>
    <row r="17" spans="1:7" ht="40.5" customHeight="1" x14ac:dyDescent="0.25">
      <c r="A17" s="2"/>
      <c r="B17" s="40" t="s">
        <v>21</v>
      </c>
      <c r="C17" s="32"/>
      <c r="D17" s="32"/>
      <c r="E17" s="33"/>
      <c r="F17" s="6">
        <f>SUM(F14:F16)</f>
        <v>202000</v>
      </c>
      <c r="G17" s="10">
        <f>SUM(G14:G16)</f>
        <v>0</v>
      </c>
    </row>
    <row r="18" spans="1:7" x14ac:dyDescent="0.25">
      <c r="A18" s="27" t="s">
        <v>59</v>
      </c>
      <c r="B18" s="29"/>
      <c r="C18" s="29"/>
      <c r="D18" s="29"/>
      <c r="E18" s="29"/>
      <c r="F18" s="29"/>
      <c r="G18" s="30"/>
    </row>
    <row r="19" spans="1:7" ht="45" x14ac:dyDescent="0.25">
      <c r="A19" s="5" t="s">
        <v>3</v>
      </c>
      <c r="B19" s="5" t="s">
        <v>41</v>
      </c>
      <c r="C19" s="8" t="s">
        <v>33</v>
      </c>
      <c r="D19" s="5" t="s">
        <v>6</v>
      </c>
      <c r="E19" s="8" t="s">
        <v>34</v>
      </c>
      <c r="F19" s="5" t="s">
        <v>35</v>
      </c>
      <c r="G19" s="8" t="s">
        <v>9</v>
      </c>
    </row>
    <row r="20" spans="1:7" x14ac:dyDescent="0.25">
      <c r="A20" s="2" t="s">
        <v>36</v>
      </c>
      <c r="B20" s="2" t="s">
        <v>48</v>
      </c>
      <c r="C20" s="15"/>
      <c r="D20" s="16"/>
      <c r="E20" s="10">
        <f>C20+ROUND(D20*C20,2)</f>
        <v>0</v>
      </c>
      <c r="F20" s="6">
        <v>10000</v>
      </c>
      <c r="G20" s="10">
        <f t="shared" si="1"/>
        <v>0</v>
      </c>
    </row>
    <row r="21" spans="1:7" x14ac:dyDescent="0.25">
      <c r="A21" s="2" t="s">
        <v>38</v>
      </c>
      <c r="B21" s="2" t="s">
        <v>49</v>
      </c>
      <c r="C21" s="15"/>
      <c r="D21" s="16"/>
      <c r="E21" s="10">
        <f>C21+ROUND(D21*C21,2)</f>
        <v>0</v>
      </c>
      <c r="F21" s="6">
        <v>4000</v>
      </c>
      <c r="G21" s="10">
        <f t="shared" si="1"/>
        <v>0</v>
      </c>
    </row>
    <row r="22" spans="1:7" x14ac:dyDescent="0.25">
      <c r="A22" s="2" t="s">
        <v>60</v>
      </c>
      <c r="B22" s="2" t="s">
        <v>51</v>
      </c>
      <c r="C22" s="15"/>
      <c r="D22" s="16"/>
      <c r="E22" s="10">
        <f>C22+ROUND(D22*C22,2)</f>
        <v>0</v>
      </c>
      <c r="F22" s="6">
        <v>4500</v>
      </c>
      <c r="G22" s="10">
        <f t="shared" si="1"/>
        <v>0</v>
      </c>
    </row>
    <row r="23" spans="1:7" x14ac:dyDescent="0.25">
      <c r="A23" s="2" t="s">
        <v>61</v>
      </c>
      <c r="B23" s="2" t="s">
        <v>53</v>
      </c>
      <c r="C23" s="15"/>
      <c r="D23" s="16"/>
      <c r="E23" s="10">
        <f>C23+ROUND(D23*C23,2)</f>
        <v>0</v>
      </c>
      <c r="F23" s="6">
        <v>3500</v>
      </c>
      <c r="G23" s="10">
        <f t="shared" si="1"/>
        <v>0</v>
      </c>
    </row>
    <row r="24" spans="1:7" x14ac:dyDescent="0.25">
      <c r="A24" s="2" t="s">
        <v>62</v>
      </c>
      <c r="B24" s="2" t="s">
        <v>55</v>
      </c>
      <c r="C24" s="15"/>
      <c r="D24" s="16"/>
      <c r="E24" s="10">
        <f>C24+ROUND(D24*C24,2)</f>
        <v>0</v>
      </c>
      <c r="F24" s="6">
        <v>500</v>
      </c>
      <c r="G24" s="10">
        <f t="shared" si="1"/>
        <v>0</v>
      </c>
    </row>
    <row r="25" spans="1:7" ht="15.75" thickBot="1" x14ac:dyDescent="0.3">
      <c r="A25" s="2"/>
      <c r="B25" s="40" t="s">
        <v>21</v>
      </c>
      <c r="C25" s="32"/>
      <c r="D25" s="32"/>
      <c r="E25" s="33"/>
      <c r="F25" s="6">
        <f>SUM(F20:F24)</f>
        <v>22500</v>
      </c>
      <c r="G25" s="10">
        <f>SUM(G20:G24)</f>
        <v>0</v>
      </c>
    </row>
    <row r="26" spans="1:7" ht="19.5" thickBot="1" x14ac:dyDescent="0.35">
      <c r="A26" s="1"/>
      <c r="B26" s="34" t="s">
        <v>63</v>
      </c>
      <c r="C26" s="35"/>
      <c r="D26" s="35"/>
      <c r="E26" s="35"/>
      <c r="F26" s="35"/>
      <c r="G26" s="14">
        <f>G11+G17+G25</f>
        <v>0</v>
      </c>
    </row>
    <row r="30" spans="1:7" ht="87" customHeight="1" x14ac:dyDescent="0.25"/>
    <row r="31" spans="1:7" ht="59.25" customHeight="1" x14ac:dyDescent="0.25">
      <c r="E31" s="36" t="s">
        <v>45</v>
      </c>
      <c r="F31" s="36"/>
      <c r="G31" s="36"/>
    </row>
  </sheetData>
  <mergeCells count="9">
    <mergeCell ref="A2:G2"/>
    <mergeCell ref="E31:G31"/>
    <mergeCell ref="B26:F26"/>
    <mergeCell ref="A3:G3"/>
    <mergeCell ref="B11:E11"/>
    <mergeCell ref="A18:G18"/>
    <mergeCell ref="B17:E17"/>
    <mergeCell ref="B25:E25"/>
    <mergeCell ref="A12:G12"/>
  </mergeCells>
  <phoneticPr fontId="3" type="noConversion"/>
  <pageMargins left="0.7" right="0.7" top="0.75" bottom="0.75" header="0.3" footer="0.3"/>
  <pageSetup paperSize="9" orientation="landscape" r:id="rId1"/>
  <headerFooter>
    <oddHeader>&amp;L11/ZP/2024&amp;CArkusz asortymentowo-cenowy&amp;RZałącznik nr 2b do SWZ/ Załącznik nr 3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Walkowiak-Dziubich</dc:creator>
  <cp:keywords/>
  <dc:description/>
  <cp:lastModifiedBy>Katarzyna Kardas</cp:lastModifiedBy>
  <cp:revision/>
  <dcterms:created xsi:type="dcterms:W3CDTF">2023-07-14T08:58:01Z</dcterms:created>
  <dcterms:modified xsi:type="dcterms:W3CDTF">2024-03-26T09:04:42Z</dcterms:modified>
  <cp:category/>
  <cp:contentStatus/>
</cp:coreProperties>
</file>