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oronam.SOSW\Desktop\2023 przetargi tabele\chemia\"/>
    </mc:Choice>
  </mc:AlternateContent>
  <bookViews>
    <workbookView xWindow="0" yWindow="0" windowWidth="38400" windowHeight="17700" activeTab="1"/>
  </bookViews>
  <sheets>
    <sheet name="1A  chemia gospodarcza " sheetId="1" r:id="rId1"/>
    <sheet name="1 B Chemia profesjonalna"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 i="1" l="1"/>
  <c r="K218" i="1" l="1"/>
  <c r="K4" i="1"/>
  <c r="K216" i="1"/>
  <c r="K227" i="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7" i="1"/>
  <c r="K219" i="1"/>
  <c r="K220" i="1"/>
  <c r="K221" i="1"/>
  <c r="K222" i="1"/>
  <c r="K223" i="1"/>
  <c r="K224" i="1"/>
  <c r="K225" i="1"/>
  <c r="K226" i="1"/>
  <c r="S5" i="1" l="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N4" i="1" l="1"/>
  <c r="N228" i="1" s="1"/>
  <c r="O4" i="1"/>
  <c r="O228" i="1" s="1"/>
  <c r="P4" i="1"/>
  <c r="P228" i="1" s="1"/>
  <c r="Q4" i="1"/>
  <c r="Q228" i="1" s="1"/>
  <c r="R4" i="1"/>
  <c r="R228" i="1" s="1"/>
  <c r="S4" i="1"/>
  <c r="S228" i="1" s="1"/>
  <c r="M4" i="1"/>
  <c r="M228" i="1" s="1"/>
  <c r="V4" i="2" l="1"/>
  <c r="U4" i="2"/>
  <c r="T4" i="2"/>
  <c r="S4" i="2"/>
  <c r="R4" i="2"/>
  <c r="Q4" i="2"/>
  <c r="P4" i="2"/>
  <c r="N4" i="2"/>
  <c r="W4" i="2" s="1"/>
  <c r="W51" i="2" s="1"/>
  <c r="T228" i="1"/>
  <c r="P51" i="2" l="1"/>
  <c r="T51" i="2"/>
  <c r="Q51" i="2"/>
  <c r="U51" i="2"/>
  <c r="R51" i="2"/>
  <c r="V51" i="2"/>
  <c r="S51" i="2"/>
</calcChain>
</file>

<file path=xl/sharedStrings.xml><?xml version="1.0" encoding="utf-8"?>
<sst xmlns="http://schemas.openxmlformats.org/spreadsheetml/2006/main" count="917" uniqueCount="548">
  <si>
    <t xml:space="preserve"> </t>
  </si>
  <si>
    <t>Opis przedmiotu zamówienia</t>
  </si>
  <si>
    <t>JEDN.
MIARY</t>
  </si>
  <si>
    <t>Razem ilość</t>
  </si>
  <si>
    <t>cena jednostkowa brutto</t>
  </si>
  <si>
    <t>wartość brutto A (kol.4*kol.12)</t>
  </si>
  <si>
    <t>wartość brutto B (kol.5*kol.12)</t>
  </si>
  <si>
    <t>wartość brutto C (kol.6*kol.12)</t>
  </si>
  <si>
    <t>wartość brutto D (kol.7*kol.12)</t>
  </si>
  <si>
    <t>wartość brutto E (kol.8*kol.12)</t>
  </si>
  <si>
    <t>wartość brutto F (kol.9*kol.12)</t>
  </si>
  <si>
    <t>wartość brutto G (kol.10*kol.12)</t>
  </si>
  <si>
    <t>razem wartość brutto (kol.11 *kol. 12 )</t>
  </si>
  <si>
    <t>1.</t>
  </si>
  <si>
    <t>2.</t>
  </si>
  <si>
    <t>3.</t>
  </si>
  <si>
    <t>4.</t>
  </si>
  <si>
    <t>5.</t>
  </si>
  <si>
    <t>6.</t>
  </si>
  <si>
    <t>7.</t>
  </si>
  <si>
    <t>8.</t>
  </si>
  <si>
    <t>9.</t>
  </si>
  <si>
    <t>10.</t>
  </si>
  <si>
    <t>11.</t>
  </si>
  <si>
    <t>12.</t>
  </si>
  <si>
    <t>13.</t>
  </si>
  <si>
    <t>14.</t>
  </si>
  <si>
    <t>15.</t>
  </si>
  <si>
    <t>16.</t>
  </si>
  <si>
    <t>17.</t>
  </si>
  <si>
    <t>18.</t>
  </si>
  <si>
    <t>19.</t>
  </si>
  <si>
    <t>20.</t>
  </si>
  <si>
    <t>szt</t>
  </si>
  <si>
    <t>szt.</t>
  </si>
  <si>
    <t>Szt</t>
  </si>
  <si>
    <t>Druciak spiralny ze stali nierdzewnej waga 60-70g (± 10g)</t>
  </si>
  <si>
    <t>Szt.</t>
  </si>
  <si>
    <t>Fartuch foliowy jednorazowego użytku, zakładany przez głowę, wiązany z tyłu, wykonany z folii PE, wymiary 71 x 116 cm, pakowany indywidualnie, opakowanie handlowe 100 szt.</t>
  </si>
  <si>
    <t>rolka</t>
  </si>
  <si>
    <t>Folia spożywcza duża, szer. 50 cm – rolka min. 150 mb</t>
  </si>
  <si>
    <t>21.</t>
  </si>
  <si>
    <t>22.</t>
  </si>
  <si>
    <t>23.</t>
  </si>
  <si>
    <t>24.</t>
  </si>
  <si>
    <t>25.</t>
  </si>
  <si>
    <t>26.</t>
  </si>
  <si>
    <t>27.</t>
  </si>
  <si>
    <t>28.</t>
  </si>
  <si>
    <t>litr</t>
  </si>
  <si>
    <t>29.</t>
  </si>
  <si>
    <t>30.</t>
  </si>
  <si>
    <t>Kostka do muszli z koszyczkiem, odświeżająca i dezynfekująca minimum 3-funkcyjna, 50g (±5 g)</t>
  </si>
  <si>
    <t>31.</t>
  </si>
  <si>
    <t>Kosz na śmieci  z wieczkiem uchylnym 15 L plastikowy kolor dowolny, bez przycisku nożnego</t>
  </si>
  <si>
    <t>32.</t>
  </si>
  <si>
    <t>33.</t>
  </si>
  <si>
    <t>34.</t>
  </si>
  <si>
    <t xml:space="preserve">Kosz na śmieci z wieczkiem uchylnym 60 L  plastikowy kolor dowolny, bez przycisku nożnego </t>
  </si>
  <si>
    <t>35.</t>
  </si>
  <si>
    <t>36.</t>
  </si>
  <si>
    <t>37.</t>
  </si>
  <si>
    <t>38.</t>
  </si>
  <si>
    <t>39.</t>
  </si>
  <si>
    <t>40.</t>
  </si>
  <si>
    <t>41.</t>
  </si>
  <si>
    <t>42.</t>
  </si>
  <si>
    <t>43.</t>
  </si>
  <si>
    <t>44.</t>
  </si>
  <si>
    <t>45.</t>
  </si>
  <si>
    <t>46.</t>
  </si>
  <si>
    <t>47.</t>
  </si>
  <si>
    <t>48.</t>
  </si>
  <si>
    <t>49.</t>
  </si>
  <si>
    <t>Mop mikrofaza do zamiatania szer. 1 m system zapinania do stelaża na kieszonki</t>
  </si>
  <si>
    <t>50.</t>
  </si>
  <si>
    <t>51.</t>
  </si>
  <si>
    <t>52.</t>
  </si>
  <si>
    <t>53.</t>
  </si>
  <si>
    <t>54.</t>
  </si>
  <si>
    <t>55.</t>
  </si>
  <si>
    <t>56.</t>
  </si>
  <si>
    <t>57.</t>
  </si>
  <si>
    <t>58.</t>
  </si>
  <si>
    <t>59.</t>
  </si>
  <si>
    <t>60.</t>
  </si>
  <si>
    <t>61.</t>
  </si>
  <si>
    <t>62.</t>
  </si>
  <si>
    <t>63.</t>
  </si>
  <si>
    <t>64.</t>
  </si>
  <si>
    <t>65.</t>
  </si>
  <si>
    <t>66.</t>
  </si>
  <si>
    <t>67.</t>
  </si>
  <si>
    <t>68.</t>
  </si>
  <si>
    <t>70.</t>
  </si>
  <si>
    <t>71.</t>
  </si>
  <si>
    <t>72.</t>
  </si>
  <si>
    <t>73.</t>
  </si>
  <si>
    <t>74.</t>
  </si>
  <si>
    <t>75.</t>
  </si>
  <si>
    <t>76.</t>
  </si>
  <si>
    <t>77.</t>
  </si>
  <si>
    <t>78.</t>
  </si>
  <si>
    <t>79.</t>
  </si>
  <si>
    <t>80.</t>
  </si>
  <si>
    <t>81.</t>
  </si>
  <si>
    <t>Papier toaletowy szary 1 warstwowy w rolkach średnica 12 cm, długość min. 40 mb. 400 listków</t>
  </si>
  <si>
    <t>82.</t>
  </si>
  <si>
    <t>83.</t>
  </si>
  <si>
    <t>84.</t>
  </si>
  <si>
    <t>Pasta BHP ze ścierniskiem 500g(± 150g)</t>
  </si>
  <si>
    <t>85.</t>
  </si>
  <si>
    <t>86.</t>
  </si>
  <si>
    <t>87.</t>
  </si>
  <si>
    <t>88.</t>
  </si>
  <si>
    <t>Płyn (koncentrat) do czyszczenia przypaleń, tłustych i smolistych zanieczyszczeń z grilla, kuchenek, piekarników i okapów, wartość ph - 14 opakowanie 1l</t>
  </si>
  <si>
    <t>90.</t>
  </si>
  <si>
    <t>91.</t>
  </si>
  <si>
    <t>92.</t>
  </si>
  <si>
    <t>93.</t>
  </si>
  <si>
    <t>94.</t>
  </si>
  <si>
    <t>96.</t>
  </si>
  <si>
    <t>97.</t>
  </si>
  <si>
    <t>98.</t>
  </si>
  <si>
    <t>99.</t>
  </si>
  <si>
    <t>100.</t>
  </si>
  <si>
    <t>101.</t>
  </si>
  <si>
    <t>102.</t>
  </si>
  <si>
    <t>103.</t>
  </si>
  <si>
    <t>104.</t>
  </si>
  <si>
    <t>106.</t>
  </si>
  <si>
    <t>107.</t>
  </si>
  <si>
    <t>108.</t>
  </si>
  <si>
    <t>110.</t>
  </si>
  <si>
    <t>111.</t>
  </si>
  <si>
    <t>112.</t>
  </si>
  <si>
    <t>113.</t>
  </si>
  <si>
    <t>114.</t>
  </si>
  <si>
    <t>115.</t>
  </si>
  <si>
    <t>116.</t>
  </si>
  <si>
    <t>117.</t>
  </si>
  <si>
    <t>118.</t>
  </si>
  <si>
    <t>119.</t>
  </si>
  <si>
    <t>kg</t>
  </si>
  <si>
    <t>120.</t>
  </si>
  <si>
    <t>121.</t>
  </si>
  <si>
    <t>122.</t>
  </si>
  <si>
    <t>Preparat w postaci zawieszki do zwalczania moli odzieżowych</t>
  </si>
  <si>
    <t>123.</t>
  </si>
  <si>
    <t>124.</t>
  </si>
  <si>
    <t>125.</t>
  </si>
  <si>
    <t>126.</t>
  </si>
  <si>
    <t>127.</t>
  </si>
  <si>
    <t>Proszek na mrówki 500 -1 kg</t>
  </si>
  <si>
    <t>Przepychacz kanalizacyjny gumowy (do rur) - otówr na gwint, z rączką o długości min. 40 cm., drewnianą, gwintowaną.</t>
  </si>
  <si>
    <t>129.</t>
  </si>
  <si>
    <t>op</t>
  </si>
  <si>
    <t>op.</t>
  </si>
  <si>
    <t>binda</t>
  </si>
  <si>
    <t>133.</t>
  </si>
  <si>
    <t>134.</t>
  </si>
  <si>
    <t>135.</t>
  </si>
  <si>
    <t>137.</t>
  </si>
  <si>
    <t>138.</t>
  </si>
  <si>
    <t>139.</t>
  </si>
  <si>
    <t>140.</t>
  </si>
  <si>
    <t xml:space="preserve">Rękawice gospodarcze gumowe odporne na działanie chloru rozm. M (mocne i grube) rozm.S,M,L,XL </t>
  </si>
  <si>
    <t>141.</t>
  </si>
  <si>
    <t>para</t>
  </si>
  <si>
    <t>143.</t>
  </si>
  <si>
    <t>Rękawice nitrylowe niebieskie bezpudrowe  posiadające zgodność z obowiązującymi normami oraz oznaczenie CE. Rozm. S.M.L.XL</t>
  </si>
  <si>
    <t>144.</t>
  </si>
  <si>
    <t>145.</t>
  </si>
  <si>
    <t>146.</t>
  </si>
  <si>
    <t>Rękawice robocze typu „wampirki” powlekane gumą, 100 % bawełny, zakończone ściągaczem</t>
  </si>
  <si>
    <t>147.</t>
  </si>
  <si>
    <t>148.</t>
  </si>
  <si>
    <t>Rękawiczki winylowe pudrowane rozmiary S,M,L,XL,  posiadające zgodność z obowiązującymi normami oraz oznaczenie CE.</t>
  </si>
  <si>
    <t>149.</t>
  </si>
  <si>
    <t>150.</t>
  </si>
  <si>
    <t>151.</t>
  </si>
  <si>
    <t>152.</t>
  </si>
  <si>
    <t>153.</t>
  </si>
  <si>
    <t>154.</t>
  </si>
  <si>
    <t>komplet</t>
  </si>
  <si>
    <t>155.</t>
  </si>
  <si>
    <t>156.</t>
  </si>
  <si>
    <t>157.</t>
  </si>
  <si>
    <t>158.</t>
  </si>
  <si>
    <t>159.</t>
  </si>
  <si>
    <t>160.</t>
  </si>
  <si>
    <t xml:space="preserve">Szczotka szorująca o średnicy 430-432 mm do maszyny NILFISK ALTO scrubtec 343 E. </t>
  </si>
  <si>
    <t>161.</t>
  </si>
  <si>
    <t>162.</t>
  </si>
  <si>
    <t>163.</t>
  </si>
  <si>
    <t>Szufelka plastikowa zakończona gumką szerokość min. 30 cm (±2 cm)</t>
  </si>
  <si>
    <t>164.</t>
  </si>
  <si>
    <t>165.</t>
  </si>
  <si>
    <t>Ściągaczka do wody plastikowa do kija aluminiowego profesjonalnego długość ramienia ściągaczki 45 cm (±5 cm)  uchwyt na kija ze stali nierdzewnej</t>
  </si>
  <si>
    <t>166.</t>
  </si>
  <si>
    <t>Ściągaczka do wody plastikowa do kija aluminiowego profesjonalnego długość ramienia ściągaczki 70 cm (±5 cm)</t>
  </si>
  <si>
    <t>167.</t>
  </si>
  <si>
    <t>Ściągaczka do wody plastikowa do kija aluminiowego profesjonalnego szer 60 cm uchwyt na kija ze stali nierdzewnej</t>
  </si>
  <si>
    <t>168.</t>
  </si>
  <si>
    <t>169.</t>
  </si>
  <si>
    <t>170.</t>
  </si>
  <si>
    <t>171.</t>
  </si>
  <si>
    <t>172.</t>
  </si>
  <si>
    <t>173.</t>
  </si>
  <si>
    <t>174.</t>
  </si>
  <si>
    <t>175.</t>
  </si>
  <si>
    <t>Środek na mrówki w aerozolu 250-300 ml.</t>
  </si>
  <si>
    <t>176.</t>
  </si>
  <si>
    <t>Świeczki stołowe gastronomiczne wysokosć 20-30 cm, średnica 2-3 cm, różne kolory</t>
  </si>
  <si>
    <t>177.</t>
  </si>
  <si>
    <t>Tabletki do zmywarki, posiadające funkcję czyszczenia naczyń, efekt nabłyszczania, zabezpieczające zmywarkę przed osadzaniem kamienia, nie zawierją fosforanów (90szt - 100 szt. w op.)</t>
  </si>
  <si>
    <t>178.</t>
  </si>
  <si>
    <t>179.</t>
  </si>
  <si>
    <t>180.</t>
  </si>
  <si>
    <t>182.</t>
  </si>
  <si>
    <t>183.</t>
  </si>
  <si>
    <t>184.</t>
  </si>
  <si>
    <t>185.</t>
  </si>
  <si>
    <t>186.</t>
  </si>
  <si>
    <t>187.</t>
  </si>
  <si>
    <t>188.</t>
  </si>
  <si>
    <t>189.</t>
  </si>
  <si>
    <t>Wiaderko plastikowe 5 L, okrągłe bez przykrywki wykonane z tworzywa sztucznego z wyprofilowaną rączką i dziubkiem, atest PZH do kontaktu z żywnością</t>
  </si>
  <si>
    <t>190.</t>
  </si>
  <si>
    <t>Wiadro plastikowe 12-15 L, bez przykrywki wykonane z tworzywa sztucznego z wyprofilowaną rączką i dziubkiem</t>
  </si>
  <si>
    <t>191.</t>
  </si>
  <si>
    <t>Wiadro plastikowe do mopa okrągłego 12l z wyciskarką</t>
  </si>
  <si>
    <t>193.</t>
  </si>
  <si>
    <t>Wiadro z wyciskaczem do mopa płaskiego typu Vileda Ultramax lub równoważne. Poj. 13 L.</t>
  </si>
  <si>
    <t>194.</t>
  </si>
  <si>
    <t>195.</t>
  </si>
  <si>
    <t>196.</t>
  </si>
  <si>
    <t>197.</t>
  </si>
  <si>
    <t>198.</t>
  </si>
  <si>
    <t>199.</t>
  </si>
  <si>
    <t>Woreczki do zamrażania 6 L, z foliI  LDPE  przeznaczone do kontaktu z żywnością</t>
  </si>
  <si>
    <t>200.</t>
  </si>
  <si>
    <t xml:space="preserve">Worek do odkurzarza ELECTROLUX S-BAG E200S (op.5 sztuk) </t>
  </si>
  <si>
    <t>201.</t>
  </si>
  <si>
    <t xml:space="preserve">Worek papierowy do odkurzacza Karcher MV3 (op.5 sztuk) </t>
  </si>
  <si>
    <t>202.</t>
  </si>
  <si>
    <t>Worek syntetyczny do odkurzacza Profi 2, 5-warstwowy, higieniczne zamknięcie, 5 szt. w opakowaniu</t>
  </si>
  <si>
    <t>203.</t>
  </si>
  <si>
    <t>worek</t>
  </si>
  <si>
    <t>204.</t>
  </si>
  <si>
    <t>205.</t>
  </si>
  <si>
    <t>206.</t>
  </si>
  <si>
    <t>207.</t>
  </si>
  <si>
    <t>208.</t>
  </si>
  <si>
    <t>209.</t>
  </si>
  <si>
    <t>210.</t>
  </si>
  <si>
    <t>211.</t>
  </si>
  <si>
    <t>Zapas do padów (packi do szorowania) 12 x 25 cm</t>
  </si>
  <si>
    <t xml:space="preserve">Zmywak kuchenny 10x7x3,5cm (+-2cm) z jednej strony gąbka o zwiększonej odporności z drugiej pad do szorowania </t>
  </si>
  <si>
    <t>Żel do dezynfekcji rąk, zapas - wkład do dozowników "Purell" op. 1200 ml</t>
  </si>
  <si>
    <t>Razem wartość brutto</t>
  </si>
  <si>
    <t>Dostawy odbywać się będą nie częsciej niż raz w tygodniu</t>
  </si>
  <si>
    <t>Podajnik na papier toaletowy: Podajnik do papieru toaletowego Smart One. Urządzenie w kolorze białym + bezbarwnym (dolna część urządzenia, co najmniej 30% całości przedniej obudowy wykonana jest z bezbarwnego tworzywa w celu możliwości sprawdzenia stanu zużycia papieru toaletowego). Dozownik wykonany jest z tworzywa ABS, długość urządzenia: 15,6cm; szerokość: 26,9cm; wysokość: 26,9cm. Dozownik posiada metalowy zamek oraz klucz. Urządzenie w swojej centralnej części posiada gumową część zwężającą z której dozowany jest papier toaletowy (użytkownik pobiera pojedyncze listki papieru toaletowego w rolki). Dozownik dozuje pojedyncze listki papieru toaletowego o długości 18cm. Dzięki temu systemowi dozowania użytkownik redukuje zużycie papieru toaletowego nawet o 40% (informacja potwierdzona przez producenta). Urządzenie nowe, wraz z kołkami i śrubkami montażowymi.</t>
  </si>
  <si>
    <t>Podajnik na ręczniki papierowe Matic. Urządzenie w kolorze białym + bezbarwnym (dolna część urządzenia, co najmniej 30% całości przedniej obudowy wykonana jest z bezbarwnego tworzywa w celu możliwości sprawdzenia stanu zużycia ręcznika papierowego). Dodatkowo dozownik wyposażony jest w wskaźnik LED, który informuje o potrzebie wymiany rolki ręcznika. Dozownik wykonany jest z tworzywa ABS, długość urządzenia: 20,3cm; szerokość: 33,7cm; wysokość: 37,2cm. Dozownik posiada metalowy zamek oraz klucz. Urządzenie wyposażone jest w mechanizm ucinający i wysuwający pojedyncze listki ręcznika papierowego, oraz wewnętrzną poziomicę w celu prostego montażu. Urządzenie nowe, wraz z kołkami i śrubkami montażowymi.</t>
  </si>
  <si>
    <t>Zmiotka + szufelka (komplet): zmiotka - 2 rodzaje włosia: do zmiatania większego brudu oraz do kurzu i pyłu, wyprofilowane włosie pozwalające dotrzeć do kątów i narożników; Szufelka wykończona gumką, wygodne mocowanie szufelki do zmiotki; posiada otwór do zawieszania</t>
  </si>
  <si>
    <t>Pieluchy ścierki tetrowe o wymiarach min. 60x80 cm,  duże gęsto tkane; gramatura: min 130 g/m2, 100% bawełna</t>
  </si>
  <si>
    <t xml:space="preserve">szt. </t>
  </si>
  <si>
    <t>Rękawice ochronne, gospodarcze, gumowe, wzmocnione, flokowane, długość 60cm</t>
  </si>
  <si>
    <t xml:space="preserve">Preparat do dezynfekcji powierzchni "Medicarine" tabletki </t>
  </si>
  <si>
    <t>Płyn do dezynfekcji rąk z dozownikiem na bazie alkoholu i czwartorzędowych soli amoniowych, alkohol etylowy min. 90%, skuteczny w pełnym spektrum bakterii, drożdżaków i wirusów w tym BVDV, norowirus, grypa A (H1N1), rotawirus, zapalenie wątroby typu B, HIV, MRSA i innych, zawiera kompleks związków pielęgnuijących pojemność 0,5l - 1 l</t>
  </si>
  <si>
    <t>Płyn do dezynfekcji rąk na bazie alkoholu i czwartorzędowych soli amoniowych, alkohol etylowy min. 90%, skuteczny w pełnym spektrum bakterii, drożdżaków i wirusów w tym BVDV, norowirus, grypa A (H1N1), rotawirus, zapalenie wątroby typu B, HIV, MRSA i innych, zawiera kompleks związków pielęgnuijących, stosowany w zakładach przetwórstwa spożywczego i gastronomi, preferowana pojemność 5L.</t>
  </si>
  <si>
    <t>Sól tabletkowana przemysłowa (czysta chemicznie NaCl)</t>
  </si>
  <si>
    <t>Płyn nabłyszczający do zmywarek, opakowanie 400-500 ml.</t>
  </si>
  <si>
    <t xml:space="preserve">Preparat do mycia i dezynfekcji  preferowana pojemność 10 l. Szeroki zakres aktywności bakteriobójczej i grzybobójczej, aktywny wobec bakterii G+ i G-, pleśni i drożdży. Aktywny wobec bakterii Salmonella, wirusa papowa. Środek niechlorowy. Skład: 5%-15% niejonowych związków powierzchniowo czynnych, 5%-15% kationowych związków powierzchniowo czynnych, </t>
  </si>
  <si>
    <t xml:space="preserve">Preparat do usuwania czarnych zabrudzeń na podłogach sportowych preferowana pojemność 10 l. Możliwość używania punktowo oraz w maszynach czyszczących, usuwa ślady po butach z podłóg sportowych, </t>
  </si>
  <si>
    <t>Sól do zmywarki, od 1 kg do 1,5 kg</t>
  </si>
  <si>
    <t>Środek do pielęgnacji stali nierdzewnej. Gotowy środek do czyszczenia i bieżącej pielęgnacji powierzchni i urządzeń wykonanych ze stali nierdzewnej. Dzięki unikalnej formule skutecznie usuwa tłusty brud, kurz oraz ślady dłoni, pozostawiając połysk. Specjalna powłoka ochronna zapobiega powstawaniu nalotów. Idealny do czyszczenia okapów, lodówek, obudów piekarników, pływ grzewczych, urządzeń kuchennych, zlewozmywaków itp. Preferowana pojemność 10 l</t>
  </si>
  <si>
    <t xml:space="preserve">Środek do usuwania osadów mineralnych z powierzchni mających kontakt z żywnością. Silny środek kwasowy usuwający osad mineralny z różnych powierzchni. Może być stosowany w miejscach przeznaczonych do przygotowywania jedzenia, w zmywarkach oraz obszarach sanitarnych, op. 1 l, </t>
  </si>
  <si>
    <t>Środek do wszystkich podłóg odpornych na działanie wody, do mycia maszynowego Preferowana pojemność 10 l. Myje i pielęgnuje, antypoślizgowy. Niskopieniący, do mycia różnych rodzajów posadzek linoleum, PCV, podłóg sportowych oraz kauczuka o dużym natężeniu ruchu,  dozowanie: (0,5-1%)</t>
  </si>
  <si>
    <t>Środek do wszystkich podłóg odpornych na działanie wody, do mycia maszynowego 1 l, butelka samodozująca. Myje i pielęgnuje, antypoślizgowy. Niskopieniący, do mycia różnych rodzajów posadzek linoleum, PCV, podłóg sportowych oraz kauczuka o dużym natężeniu ruchu,  dozowanie: (0,5-1%)</t>
  </si>
  <si>
    <t>Koncentrat do dezynfekcji powierzchni (wirusobójczy,bakteriobójczy) również do powierzchni mających kontakt z żywnością pojemnośc  preferowana pojemność 5 L</t>
  </si>
  <si>
    <t>tabletka</t>
  </si>
  <si>
    <t>Koncentrat do doczyszczania płytek kamiennych, ceramicznych, mikroporowatych; rozpuszcza silne zanieczyszczenia, nie pozostawia smug. Stosowany do wszystkich niechłonnych i słabochłonnych posadzek, twardych kamiennych i ceramicznych, powierzchni nieszkliwionych : granit, terakota, klinkier, gres i granitogres; pH: 14 ± 1; gęstość względna: 1,080 ± 0,020 g/cm3; w składzie posiada między innymi: wodorotlenek sodu – Stężenie [% wag.]: &lt; 10, niejonowe środki powierzchniowo czynne - Stężenie [% wag.]: &lt; 5 , fosfoniany – stężenie [% wag.]: &lt; 2 , amfoteryczne środki powierzchniowo czynne – stężenie [% wag.]: &lt; 2. Opakowanie: butelka 1l z kolorową wodoodporną etykietą producenta z podziałką litrażową z przedziałem co 50ml.</t>
  </si>
  <si>
    <t>Koncentrat myjąco- pielęgnujący , szybkoschnący, bezsmugowy. Pozostawia przyjemny świeży zapach, zachowuje połysk, podkreśla kontrast i barwę mytej powierzchni. Zalecany do posadzek elastycznych, błyszczących i półmatowych, słabo chłonnych. Zastosowanie: posadzki półmatowe niekonserwowane, wszystkie wodoodporne wykładziny PCV, linoleum, gumoleum, winyl, lentex, marmoleum, guma, korek, panele laminowane, kamień szlifowany zabezpieczony; Minimalne, efektywne i potwierdzone przez producenta dozowania:mycie maszynowe: 50  ml / 10 l wody,mycie ręczne: 25 ml / 10 l wody. Wartość pH: 8 ± 1, gęstość względna: 0,982 ± 0,020 g/cm3. Preparat w składzie posiada między innymi: Etanol - Stężenie [% wag.]: &lt; 5, Propan 2-ol - Stężenie [% wag.]: &lt; 3, Niejonowe środki powierzchniowo czynne (polimer) - Stężenie [% wag.]: &lt; 0,3, Fosfoniany - Stężenie [% wag.]: &lt; 0,3. Opakowanie: butelka 1l z kolorową wodoodporną etykietą producenta. Etykieta posiada: opis i przeznaczenie produktu, dane producenta, opis wartości pH, Podziałkę litrażową z przedziałem co 50ml, instrukcję dozowania (dawkowanie).</t>
  </si>
  <si>
    <t>Koncentrat  o właściwościach odtłuszczająco – myjących do bieżącego oraz intensywnego czyszczenia powierzchni odpornych na działanie zasad. Doskonale rozpuszcza stare zanieczyszczenia olejowo – tłuszczowe pochodzenia zwierzęcego, roślinnego. Zalecany do wszelkiego rodzaju powierzchni twardych (kamiennych, ceramicznych. elastycznych). Bezpieczny dla otoczenia. Zastosowanie: powierzchnie w przemyśle spożywczym, w kuchniach, pomieszczeniach gastronomicznych. Minimalne, efektywne i potwierdzone przez producenta dozowania: doczyszczanie: 100 ml/ 10 l wody,codzienne mycie: 25 ml/ 10 l wody. Wartość pH: 14 ± 1, gęstość względna: 1,065 ± 0,020 g/cm3. Preparat w składzie posiada między innymi:2-hydroksy-etyloamina - Stężenie [% wag.]: &lt; 7,EDTA i jego sole - Stężenie [% wag.]: &lt; 6, Niejonowe środki powierzchniowo czynne (polimer) - Stężenie [% wag.]: &lt; 4, Wodorotlenek potasu (100%) - Stężenie [% wag.]: &lt; 1. Preparat posiada ATEST PZH, kwalifikujący produkt do obrotu w przemyśle spożywczym i gastronomii, jako wyrób bezpieczny. Opakowanie: kanister 5l z kolorową wodoodporną etykieta producenta. Etykieta posiada: opis i przeznaczenie produktu, dane producenta, opis wartości pH, instrukcję dozowania (dawkowanie)</t>
  </si>
  <si>
    <t>Folia aluminowa szer. 30 cm- min. 150 mb.</t>
  </si>
  <si>
    <t xml:space="preserve">Gąbka zmywak do teflonu, kolor złoty, pokryta metalizowaną włókniną, wymiary 11,5cmx7,5cmx3cm </t>
  </si>
  <si>
    <t xml:space="preserve">Stacjonarny dozownik do precyzyjnego rozcieńczania chemi profesjonalnej do 4 róznych preparatów </t>
  </si>
  <si>
    <t xml:space="preserve">Środek czyszczący  zasadowy LAINOX Combi Clean preferowana pojemność 10l do pieców konwekcyjno-parowych, </t>
  </si>
  <si>
    <t>Tabletki do mechanicznego oczyszczania pieca konwekcyjnego 150 szt w opakowaniu</t>
  </si>
  <si>
    <t xml:space="preserve">Zmywacz do starych past - Ppłyn do usuwania nawarstwionych powłok starych past do ochrony i nabłyszczania oraz innych środków nabłyszczających, do gruntownego czyszczenia podłóg oraz odtłuszczania nowych powierzchni takich jak: panele, wykładziny PVC i linoleum; bezbarwna, klarowna ciecz  o pH 11,0 – 14,0 gęstość względna ( dla fazy ciekłej) 1,02 – 1,04 g/cm3; op. 500 ml </t>
  </si>
  <si>
    <t xml:space="preserve">Mydło myjąco-dezynfekujące na bazie czwartorzędowych związków amoniowych. Posiada doskonałe właściwości bakteriobójcze i grzybobójcze, stosowane w zakładach przemysłu spożywczego i gastronomii w płynie </t>
  </si>
  <si>
    <t xml:space="preserve">Kosz na śmieci z wieczkiem uchylnym 35 L plastikowy kolor dowolny, bez przycisku nożnego </t>
  </si>
  <si>
    <t>Papier toaletowy biały w rolce, 100 % celulozy, 3 warstwowy, min. 150 listków, długość rolki min. 17 m.</t>
  </si>
  <si>
    <t xml:space="preserve">Ręcznik  papierowy kuchenny biały w rolce  2-warstwowy, wykonanie -  100% celuloza. Każda rolka składa się z  50 dwuwarstowych listków, długość rolki min. 11 m, (op 2 rolki). Do wyceny należy przyjąć opakowanie 2 rolek. </t>
  </si>
  <si>
    <t>Szczotka typu żelazko długość szczotki 20 cm (±2 cm) nylonowe włosie, uchwyt szczotki typu żelazko</t>
  </si>
  <si>
    <t>Szufelka metalowa malowana proszkowo, wymiary minimum 23cmx22cm, kolor dowolny</t>
  </si>
  <si>
    <t xml:space="preserve">Środek do gruntownego czyszczenia po remontach, skutecznośc oparta na  substancjach powierzchniowo czynnych i środkach alkaicznych, neutralizuje zabrudzenia po farbach, lakierach, klejach, smarach i olejach, pojemność 0,75 l - 1 l , </t>
  </si>
  <si>
    <t xml:space="preserve">Worki na śmieci  czarne, mocne wykonane z wytrzymałego na uszkodzenia LDPE. pojemność 60l </t>
  </si>
  <si>
    <t>Worki na śmieci  czarne, mocne wykonane z wytrzymałego na uszkodzenia LDPE, pojemność 35l</t>
  </si>
  <si>
    <t xml:space="preserve">Worki na śmieci 160-litrowe mocne, wykonane z trwałego i wytrzymałego na uszkodzenia LDPE </t>
  </si>
  <si>
    <t xml:space="preserve">Worki na śmieci czarne, mocne wykonane z wytrzymałego na uszkodzenia LDPE, pojemność 120l, </t>
  </si>
  <si>
    <t xml:space="preserve"> Ręcznik papierowy wytrzymały biały dwuwarstwowy, wykonany w 100 % z  celulozy; wodotrwały – nie rwie się  pod wpływem wody; długość 100m, wysokość 20 – 21 cm, średnica rolki min. 18,6 cm; gramatura min.  2x18 g/m2</t>
  </si>
  <si>
    <t>Kij do szcztoki drewniany 150cm zakończony drewnianym gwintem</t>
  </si>
  <si>
    <t>Preparat do pielęgnacji i konserwacji mebli drewnianych oraz laminoanych w postaci balsamu; w skladzie zawiera skladniki olejowe (olej wazelinowy), które impregnują i zabezpieczają czyszczoną powierzchnię, składniki antystatyczne. Produkt dostępony w różnych wariantach zapachowych, opakowanie min. 150ml.</t>
  </si>
  <si>
    <t>Patyczki do szaszlyków ekologiczne (opakowanie 50szt.)</t>
  </si>
  <si>
    <t xml:space="preserve">Automatyczny odświeżacz powietrza w aerozolu 250ml wraz z urządzeniem dozującym na baterie, min. trzy ustawienia dozowania zapachu </t>
  </si>
  <si>
    <t>Folia spożywcza elstyczna szer. 45cm.,  minimum 200 mb</t>
  </si>
  <si>
    <t>Folia spożywcza elstyczna szer.30 cm.-35 cm,  minimum 200 mb</t>
  </si>
  <si>
    <t>Dozownik mydła w płynie ze zbiorniczkiem do samodzielnego uzupelniania z wytrzymalego tworzywa sztucznego ABS, biały montowany na stałe na ścianę o pojemność 0,5 l</t>
  </si>
  <si>
    <t xml:space="preserve">Preparat do maszynowego mycia silnie zabrudzonych powierzchni PCV, terakoty o bardzo dobrych właściwościach czyszczących przeznaczony do czyszczenia wszelkich wodoodpornych powierzchni. Aktywnie usuwa silne zabrudzenia oraz wielowarstwowy brud, pozostawiając w umytych pomieszczeniach przyjemny zapach. Preparat można stosować w technologiach ręcznych jak i maszynowych. W niskich stężeniach może być stosowany do bieżącego mycia i zabezpieczania przed ponownym osadzaniem się brudu. Koncentrat pH 12. Mycie maszynowe,  25-300 ml/10 l (0,25-3%) </t>
  </si>
  <si>
    <r>
      <t>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mających kontakt z żywnością ; do stosowania w salonach odnowy biologicznej, zakładach fryzjersko-kosmetycznych, placówkach gastronomicznych, itp. Wykazuje działanie bakteriobójcze i grzybobójcze (w zakresie grzybów drożdżopodobnych), opakowanie 1 l,</t>
    </r>
    <r>
      <rPr>
        <sz val="10"/>
        <color rgb="FFFF0000"/>
        <rFont val="Times New Roman"/>
        <family val="1"/>
        <charset val="238"/>
      </rPr>
      <t xml:space="preserve"> </t>
    </r>
  </si>
  <si>
    <t xml:space="preserve">PŁYN DO SZYBKIEJ DEZYNFEKCJI - 60 sekund, gotowy do użycia płyn o działaniu bakteriobójczym i grzybobójczym (w zakresie grzybów drożdżopodobnych), przeznaczony do dezynfekcji powierzchni i ciągów technologicznych w zakładach przemysłu spożywczego, w tym również powierzchni mają cych kontakt z żywnością ; do stosowania w salonach odnowy biologicznej, zakładach fryzjersko-kosmetycznych, placówkach gastronomicznych, itp. Wykazuje działanie bakteriobójcze i grzybobójcze (w zakresie grzybów drożdżopodobnych),preferowana pojemnośc 5 l, </t>
  </si>
  <si>
    <t xml:space="preserve">Profesjonalny preparat do mycia wszelkich powierzchni szklanych. Nie pozostawia smug i zacieków, nabłyszcza pozostawia przyjemny zapach  preferowana pojemność 10 L </t>
  </si>
  <si>
    <t xml:space="preserve">Szczotka ryżowa o długości 20-25 cm nylonowe włosie do szorowania na kiju. Długość kija 130-135 cm. </t>
  </si>
  <si>
    <t>Mop płaski – zapas kieszeniowy pętelkowy 52 x 17 cm, system mocowania DUO pasujące zarówno do uchwytów płaskich kieszeniowych, jak i do uchwytów zapinanych na zatrzaski</t>
  </si>
  <si>
    <t>Mop płaski – zapas pętelkowy zatrzaskowy 44 x 12 cm, system mocowania DUO pasujące zarówno do uchwytów płaskich kieszeniowych, jak i do uchwytów zapinanych na zatrzaski</t>
  </si>
  <si>
    <t>Mop płaski – zapas pętelkowy ze skrzydełkami, zakończone rzepami 52 x 17 cm, system mocowania DUO pasujące zarówno do uchwytów płaskich kieszeniowych, jak i do uchwytów zapinanych na zatrzaski</t>
  </si>
  <si>
    <t>Preparat dezynfekujący do powierzchni i urządzeń odpornych na działanie alkoholu. Preparat powinien charakteryzować się: dużą zdolności penetracji, długotrwałym efektem dezynfekcji. pojemność  450 ml-1L., butelka z rozpylaczem</t>
  </si>
  <si>
    <t xml:space="preserve">Płyn przeznaczony do mycia wszystkich powierzchni kuchennych (również kontaktujących się z żywnością) w sektorze żywnościowym, warunkach przemysłowych i domowych (np. okapy, pokrywy kuchenne), bez konieczności spłukiwania. Skład min. mniej niż 5% niejonowych środków powierzchniowo czynnych, substancję dezynfekującą, kompozycje zapachową, pojemność 0,5-1 L butelka ze spryskiwaczem. </t>
  </si>
  <si>
    <t>Pojemnik na papier toaletowy Jumbo duży średnica papieru toaletowego max 25cm wykonany z wytrzymałego tworzywa sztucznego ABS, kolor bialy, z okienkiem  do kontroli poziomu papieru w podajniku, zamykany na kluczyk, montowany do ściany</t>
  </si>
  <si>
    <t>Kij do szczotki aluminiowy zakończony gwintem plastikowym 140 cm (±5 cm)</t>
  </si>
  <si>
    <t>Kij do szczotki drewniany 130 cm (±5 cm) zakończony plastikowym gwintem</t>
  </si>
  <si>
    <t>Kij drewniany 150 cm  (±5 cm) zakończony plastikowym gwintem</t>
  </si>
  <si>
    <t>Mop płaski do wiadra z wyciskaczem 35x14 cm z drążkiem teleskopowym, zamienny (wkład bawełniany), mop posiada mikroaktywne włókna wchłaniają wodę i brud, białe włókna zapewniają czystość bez smug i zarysowań, czerwone i szare włóknaprzeznaczone do uporczywego brudu i róznych drobinek,  mop mocowany na zaczepy - 4 okrągłe zatrzaski</t>
  </si>
  <si>
    <t xml:space="preserve">Papier toaletowy biały makulaturowy Jumbo 2-warstwowy, duża rolka - średnica 19 cm, średnica tulei 6 cm, długość min. 135m, gramatura: 2x19 g/m (+- 2%) (do pojemnika na papier), </t>
  </si>
  <si>
    <t xml:space="preserve">Papier toaletowy szary, makulaturowy w rolkach, wytrzymał, solidnie nawinięty,szerokość rolki 10cm, długość rolki min 30m, </t>
  </si>
  <si>
    <t>Płyn do mycia łazienki, usuwający wszelkie zabrudzenia (brud, kamień i rdzę, osady z mydła, zacieki i tłuste plamy), przeznaczony do powierzchni: chrom, stal nierdzewna, glazura, umywalki, wanny, szkła, plastiku, pozostawia przyjemny i długotrwały zapach; skład: kwas cytrynowy &lt; 15%, alkohole tłuszczowe C11-13 &lt; 5%, izopropanol, etanol &lt; 5%, pH 2,5, gęstosć 1,07 g /cm3, butelka ze spryskiwaczem spieniającym 850 ml - 1 l</t>
  </si>
  <si>
    <t xml:space="preserve">Rękawice Nitrylowe - czarne  pudrowane, posiadające zgodność z obowiązującymi normami oraz oznaczenie CE. Rozm. S.M.L.XL </t>
  </si>
  <si>
    <t>Szczotka do kurzu kula + kij teleskopowy aluminiowy wymiary kija teleskopowego zlożonego 130cm - 150cm, wymiary kija teleskopowego rozłożonego 250cm</t>
  </si>
  <si>
    <t>Ściągaczka do mycia okien ręczna szerokość min. 30 cm                (±2cm)  uchwyt na kija ze stali nierdzewnej</t>
  </si>
  <si>
    <t xml:space="preserve">Ścierka podłogowa bawełniana chłonna 60x80 cm (± 5cm) </t>
  </si>
  <si>
    <t>Ścierka podłogowa z mikrofibry obszyta 60 x 80 cm (± 5cm)</t>
  </si>
  <si>
    <t>Ścierka uniwersalna bawełniana 40x50cm (± 5cm)</t>
  </si>
  <si>
    <t>Tacki ekologiczne papierowe 14/20 cm (±3cm)</t>
  </si>
  <si>
    <t>Talerz ekologiczny papierowy okrągły fi 18</t>
  </si>
  <si>
    <t xml:space="preserve">Worki 70 l  na śmieci  czarne, mocne wykonane z wytrzymałego na uszkodzenia LDPE, </t>
  </si>
  <si>
    <t xml:space="preserve">Zmywak kuchenny do mycia naczyń, garnków, patelni, blach. Bardzo duży profilowany (15x9,5x4,8cm), posiada czarny pad szorujący, </t>
  </si>
  <si>
    <t xml:space="preserve">Folia spożywcza PE w roli szer. 450 mm/ dł.200m o grubości min. 12 mikronów; pakowana po 4 szt. ; waga opakowania : 3,50 kg ; posiada deklarację zgodności lub atest.
    </t>
  </si>
  <si>
    <t>Pianka myjąco - dezynfekująca do ciała Przeznaczona do pielęgnacji i mycia podrażnionej skóry bez użycia wody, delikatnie myjąca i oczyszczająca skórę pozostawiając na niej warstwę ochronną, zawierająca składniki natłuszczające, nawilżające oraz o działaniu przeciw podrażnieniom, pH neutralne dla skóry, nie zawiera barwników, pojemność 400ml - 500ml</t>
  </si>
  <si>
    <t>Chusteczki nawilżane, Produkt wytworzony z delikatnych materiałów, nie wywołuje podrażnień. Chusteczki oczyszczają i nawilżają skórę. Zawierają Pantenol, nie zawierają parabenów ani sztucznych substancji, pH neutralne. Produkt przebadany przez specjalistów pod kątem mikrobiologicznym. Ilość chusteczek w opakowaniu min. 70 szt.,opakowanie oryginalne z plastikowym zamknięciem.</t>
  </si>
  <si>
    <t>Preparat do maszynowego mycia naczyń w zmywarkach przemysłowych bez zawartości chloru, pH koncentratu 13,9, gęstość w 20°C 1,21 g/ml. Zawiera wodorotlenek potasu  5-8%,  alkohol oksyetylowany 1-2%, glikol butylenowy 1,5-3%. Do stosowania z automatycznym systemem dozowania.</t>
  </si>
  <si>
    <t xml:space="preserve">Profesjonalny koncentrat do płukania i nabłyszczania naczyń mytych w zmywarkach gastronomicznych. Środek do użytku profesjonalnego z zastosowaniem systemów dozujących. Przeznaczony do prawidłowego nabłyszczania, niepozostawiający śladów na powierzchniach mytych, zapobiegający powstawaniu osadów kamienia wodnego w strefie płuczącej maszyny. Stosowany do wszystkich rodzajów szkła i porcelany, pH kocentratu 5,5, gęstość 1,01g/cm3, zawiera kwas cytrynowy 3% </t>
  </si>
  <si>
    <t xml:space="preserve">Odkamieniacz. Profesjonalny bezpieczny preparat do odkamieniania zmywarek gastronomicznych, można stosować na powierzchniach wykonanych ze stali kwasoodpornej, aluminium oraz większości wykładzin zbiorników, takich jak szkło czy emalie. Roztwór preparatu rozpuszcza zanieczyszczenia nieorganiczne i utlenia zanieczyszczenia organiczne, nie pieni się, pH koncentratu 3,5, zawiera kwas cytrynowy 15%. </t>
  </si>
  <si>
    <t xml:space="preserve">Gotowy preparat do czyszczenia silnie zatłuszczonych i przypalonych powierzchni zawiera terpenę pomarańczową,  pH 10 - 14, gęstość względna 1 - 1,1 g/ml, butelka z rozpylaczem, pojemność 0,75l - 1l </t>
  </si>
  <si>
    <t xml:space="preserve">Preparat do mycia, pielęgnacji i konserwacji powierzchni ze stali nierdzewnej, skutecznie usuwa brud, nadaje połysk, zawiera alkany i olej mineralny, pH 10 - 14, gęstość względna 1 - 1,1 g/ml, butelka z rozpylaczem pojemność 0,5 l - 1 l. </t>
  </si>
  <si>
    <r>
      <rPr>
        <b/>
        <sz val="10"/>
        <color indexed="8"/>
        <rFont val="Times New Roman"/>
        <family val="1"/>
        <charset val="238"/>
      </rPr>
      <t xml:space="preserve"> dozowanie stacjonarne  (sanitarne)</t>
    </r>
    <r>
      <rPr>
        <sz val="10"/>
        <color indexed="8"/>
        <rFont val="Times New Roman"/>
        <family val="1"/>
        <charset val="238"/>
      </rPr>
      <t xml:space="preserve"> Preparat myjąco dezynfekujący, 
 do usuwania osadów wapiennych. Myje, dezynfekuje, nabłyszcza . Antybakteryjny preparat do bieżącego mycia.  Środek czyszczący do wszelkich pomieszczeń sanitarnych takich jak baseny kryte, kąpieliska, łazienki, toalety, kuchnie zbiorowe, płyty kamienne, armatura, porcelana sanitarna, baseny z tworzyw sztucznych, chrom stal chromowo-niklonowa. Skład: 5%-15% niejonowych związków powierzchniowo czynnych, zawiera kwas mlekowy, pH koncentratu 1 - 1,5</t>
    </r>
  </si>
  <si>
    <r>
      <rPr>
        <b/>
        <sz val="10"/>
        <color indexed="8"/>
        <rFont val="Times New Roman"/>
        <family val="1"/>
        <charset val="238"/>
      </rPr>
      <t>dozowanie stacjonarne (podłogi)</t>
    </r>
    <r>
      <rPr>
        <sz val="10"/>
        <color indexed="8"/>
        <rFont val="Times New Roman"/>
        <family val="1"/>
        <charset val="238"/>
      </rPr>
      <t xml:space="preserve"> Płyn do zmywania starych, zniszczonych powłok polimerowych, woskowych i  akrylowych z powierzchni PCV, terakoty, gruntownie doczyszcza podłogi. Zawiera Rozpuszczalniki, alkalia, NTA i jego sole &lt;5%  pH koncentratu 14 - 14,5, Gęstość przy 20°C: 1,03-1,06 g/cm3. </t>
    </r>
  </si>
  <si>
    <t xml:space="preserve">Preparat na bazie polimerów do nabłyszczania i konserwacji PVC, linoleum,  terakoty. Skutecznie zabezpiecza podłoże przed wnikaniem brudu oraz utlenianiem. Nabłyszcza bez polerowania. Posiada własności antypoślizgowe,  odporność na alkohole i środki dezynfekcyjne. Stosowany także do odnawiania powłok metodą "spray", polimery styrenowo akrylowe, rozpuszczalniki, woski polietylenowe, niejonowe środki powierzchniowo czynne &lt;5%, konserwanty. pH 9 
</t>
  </si>
  <si>
    <t>Preparat myjąco- dezynfekcyjny, bakteriobójczy, grzybobójczy, wirusobójczy do powierzchni i urządzeń,  środki dezynfekujące 80%, zawiera alkohol n-propylowi i izotopowy.  Silnie stężony, dezynfekujący środek przeznaczony dla gastronomii o działaniu bakterio- i grzybobójczym. Działa skutecznie przeciwko patogennym mikroorganizmom występującym w gastronomii: Salmonelli, E. coli, gronkowcom. Działanie oczyszczające i spektrum działania dezynfekującego są szczególnie ukierunkowane na specyficzne dla gastronomii drobnoustroje. Gęstość 0,85 g/cm. pH 6-8,5, bez spłukiwania</t>
  </si>
  <si>
    <t>Preparat do mycia urządzeń hydroterapii. Bezpieczny dla powierzchni wodoodpornych, pH 1-3, bez spłukiwania pojemność 0,75l - 1l</t>
  </si>
  <si>
    <r>
      <t>Alkaliczny środek myjący do pieca konwekcyjno-parowego 
Zkoncentrowany  preparat do mycia piecy konwekcyjnych, grilli i piekarników. Gęstość 1,10-1,12g/m</t>
    </r>
    <r>
      <rPr>
        <vertAlign val="superscript"/>
        <sz val="10"/>
        <color rgb="FF000000"/>
        <rFont val="Times New Roman"/>
        <family val="1"/>
        <charset val="238"/>
      </rPr>
      <t>3</t>
    </r>
    <r>
      <rPr>
        <sz val="10"/>
        <color indexed="8"/>
        <rFont val="Times New Roman"/>
        <family val="1"/>
        <charset val="238"/>
      </rPr>
      <t>, pH koncentratu 13</t>
    </r>
  </si>
  <si>
    <t>Intensywny, głęboko penetrujący środek alkaiczny preferowana pojemność 10 l, opracowany specjalnie do powierzchni mikroporowatych, np. płytek ceramicznych, gresu. Usuwa uporczywe zabrudzenia. Nadaje się do wszystkich powierzchni odpornych na środki o odczynie zasadowym a w szczególności do twardych powierzchni podłogowych takich jak płytki ceramiczne, gres szkliwowy, nieszkliwowy, poletowany, gres antypoślizgowy, posadzki z żywicy epoksydowej itp. Skład: związki powierzchniowo czynne, rozpuszczalniki, sole alkaiczne, woda. pH koncentratu 12 - 12,5</t>
  </si>
  <si>
    <t xml:space="preserve">Niskopieniący preparat myjąco- pielęgnujący na bazie alkoholu. Szybkoschnący. Bezsmugowy. Pozostawia przyjemny świeży zapach, zachowuje połysk, podkreśla kontrast i barwę mytej powierzchni. Zalecany do posadzek elastycznych, błyszczących i półmatowych, słabochłonnych, preferowana pojemność 5 l. Technika mycia/rozcieńczenia: Ręczna- 0,5% (50 ml/10 l wody) Maszynowa- 0,5-1% (50-100 ml/10 l wody).pH koncentratu 4, 
</t>
  </si>
  <si>
    <t xml:space="preserve">Preparat do czyszczenia powierzchni mikroporowatych preferowana pojemność 10 l. Do podłóg z kamienia naturalnego, zmywalnych odpornych na alkalia powierzchni utwardzonych jak beton utwardzony, płytki podłogowe ceramiczne, glazurowany i nieglazurowany, powierzchni z żywicy epoksydowej, kamieni naturalnych i sztucznych.usuwa wszelkie zanieczyszczenia z oleju, tłuszczy, sadzy Skład: środki powierzchniowo czynne, sole alkaiczne, zapachy, barwniki, woda, rozpuszczalniki, pH koncentratu 14, </t>
  </si>
  <si>
    <t>Preparat do mycia powierzchni w kuchni, stołówce o właściwościach odtłuszczających, zawiera terpeny, z rozpylaczem, pH 10,5,  pojemność 0,75l - 1l</t>
  </si>
  <si>
    <t>Preparat pleśnio- i grzybobójczy poj. 1 l Środek z aktywnym chlorem do mycia powierzchni sanitarnych. Usuwa pleśnie, dezynfekuje i skutecznie czyści z osadów i nacieków. Do zastosowania wyłącznie na powierzchniach odpornych na działanie chloru, pH koncentratu 12,5</t>
  </si>
  <si>
    <t>Skoncentrowany neutralny preparat o właściwościach myjąco - pielęgnujących i przyjemnym, cytrusowym zapachu; ze względu na zawartość alkoholi szybko odparowuje i nie pozostawia smug; podtrzymuje połysk; bezpieczny dla materiału, nie podrażnia skóry; nie pozostawia warstw ochronnych; utrzymuje naturalne własności mytych powierzchni. Preferowany na wszystkie powierzchnie błyszczące o strukturze szklistej i bardzo małej chłonności. Opakowanie  preferowana pojemność 10 l, pH koncentratu 7,Technika mycia/rozcieńczenia: Ręczna- 0,5% (50 ml/10 l wody)
Maszynowa- 0,5-1% (50-100 ml/10 l wody)</t>
  </si>
  <si>
    <t>Skoncentrowany silnie kwaśny preparat do usuwania rdzy, kamienia wapiennego, betonu, cementu, kamienia kotłowego z powierzchni odpornych na kwasy; zawiera kwas solny,  ortofosforowy, opakowanie  preferowana pojemność 10 l</t>
  </si>
  <si>
    <t>Koncentrat o pH 7 - 8,5 i gęstości względnej 1,009 ± 0,025 g/cm3 do maszynowego mycia  podłóg sportowych  preferowana pojemność 10 L . Niskopieniący, myjąco - pielęgnacyjny preparat do mycia posadzek, na bazie emulsji woskowych; posiada właściwości antypoślizgowe, antyrefleksyjne i antystatyczne; uzupełnia i odnawia warstwy polimerowe; przy niskich stężeniach daje efekt wybłyszczenia; bezsmugowy; pozostawia warstwę ochronną; zabezpiecza posadzkę; utrudnia osadzanie się brudu; polerowalny na wysoki połysk. zawiera &lt;5% anionowych i niejonowych związków powierzchniowo czynnych lub równoważne</t>
  </si>
  <si>
    <r>
      <rPr>
        <b/>
        <sz val="10"/>
        <rFont val="Times New Roman"/>
        <family val="1"/>
        <charset val="238"/>
      </rPr>
      <t xml:space="preserve">Do dozowania stacjonarnego (szyby, szkło )  </t>
    </r>
    <r>
      <rPr>
        <sz val="10"/>
        <rFont val="Times New Roman"/>
        <family val="1"/>
        <charset val="238"/>
      </rPr>
      <t>Profesjonalny preparat do mycia wszelkich powierzchni szklanych. Wydajny, szybkoschnący, nie pozostawia smug. Zapewnia doskonały efekt mycia. Dozowanie  100 ml/10 L wody,  roztwór 1%). Zawiera kwas cytrynowy, pH koncentratu 3</t>
    </r>
  </si>
  <si>
    <t>Płyn z alkoholem do mycia szyb i luster ze spryskiwaczem, preparat gotowy do uzytku, przeznaczony do myciawszystkich rodzajów szyb, luster, witryn. Skuteczny w usuwaniu opornych zabrudzeń, powierzchnię mytą pozostawia ślniącą bez smug, usuwa zabrudzenia z kurzu, pyłków, soków drzew, roślin oraz usówa tłuste ślady. Skład: &lt;5 % anionowe środki powierzchniowo czynne zawiera środki konserwujące: benzoisothiazolinone, methylisothiazolinone z systemem anty para. Wartość pH: 10,4 - 11,3. Gęstość (20°C): 0,95 – 1,00 g/dm3. Butelka 500ml - 1l</t>
  </si>
  <si>
    <t xml:space="preserve">Antystatyczny spray do mebli. Nie pozostawia smug, usuwa kurz, odświeża, szybko wysycha, nie niszczy powierzchni, utrzymuje wysoki połysk, czyści ślady po palcach z powierzchni błyszczących, gęstość względna 1,000g/cm3 (± 0,3), wartość pH=7, poj. 250ml - 400ml </t>
  </si>
  <si>
    <t>Chusteczki higieniczne min. 2 - warstwowe w kartoniku, opakowanie min.100 szt. w kartoniku</t>
  </si>
  <si>
    <t>Pojemnik na ręczniki papierowe typu ZZ - wykonany z wytrzymałego tworzywa sztucznego ABS, kolor bialyn posiadający okienko do kontroli poziomu papieru w podajniku, zamykany na kluczyk, montowany do  ściany, mieści min. 400 listków</t>
  </si>
  <si>
    <t xml:space="preserve">Flaczarka jednorzowa ekologiczna z surowców naturalnych, biodegradowalnych pojemność 350 ml  </t>
  </si>
  <si>
    <t>Kosz na śmieci łazienkowy 5 L wykonany ze stali nierdzewnej z przyciskiem nożnym i wyjmowanym plastikowym pojemnikiem</t>
  </si>
  <si>
    <t>Miotła ogrodowa z włosia z trawy z drewnianym trzonkiem, typu SORGO</t>
  </si>
  <si>
    <t>Miotła ogrodowa, zewnętrna z drewnianym kijem, szerokośc części pracującej (zamiatającej) 35cm (±  5 cm) włosie sztywne z tworzywa sztucznego, długość kija 120cm. - 150cm.</t>
  </si>
  <si>
    <t>Miseczki jednorazowe ekologiczna z surowców naturalnych, biodegradowalnych do zupy 300 ml</t>
  </si>
  <si>
    <t>Mop sukienka z mikrofazy lub mikrofibry, system mocowania na kij gwintowany, dodatkowo w wewnętrznej części posiada dodatkową część szorującą.</t>
  </si>
  <si>
    <t>Papier do pieczenia pokryty z obydwu stron silikonową powłoką, 20 m x 38 cm</t>
  </si>
  <si>
    <t>Papier do pieczenia pokryty z obydwu stron silikonową powłoką, 50 m x 45 cm</t>
  </si>
  <si>
    <t>Pasta do zębów w tubce 75-100 ml</t>
  </si>
  <si>
    <t>Papier toaletowy biały, 2 warstwowy, 100% celuloza, średnica rolki 13-14 cm, długość 65-70m, średnica GILZY 4,5-6 cm, wysokość 9-10cm, gramatura min. 2x17g na 1m2, papier perforowany i gofrowany. Każda rolka posiada papierową banderolę</t>
  </si>
  <si>
    <t>Kij aluminiowy do stelaży, mopów, ściągaczy, do mocoania profesjonalnego, posiada specjalne otowry do mocowania na zawleczkę, dlugość 140 cm (±5 cm) .</t>
  </si>
  <si>
    <t>Grabie do liści metalowe, wachlarzowe z trzonkiem, regulowane, szerokość robocza narzędzia (szerokośc wachlarza żębów pracujących) regulowana w zakresie od 20 cm do 56 cm. na kiju aluminiowym</t>
  </si>
  <si>
    <t>Miska plastikowa, posiadająca uchwyty ulatwiające przenoszenie, kolor dowolny 20 L</t>
  </si>
  <si>
    <t>Mop płaski 50 cm x 17cm zamienny (wkład bawełniany), system mocowania do stelaża DUO lub na zaczepy - 4 okrągłe zatrzaski, mop posiada mikroaktywne włókna wchłaniające wodę i brud, białe włókna zapewniają czystość bez smug i zarysowań, czerwone i szare włókna przeznaczone do uporczywego brudu i róznych drobinek</t>
  </si>
  <si>
    <t>Mop płaski długość wkładu 34 cm x 17cm  zamienny (wkład bawełniany), mop posiada mikroaktywne włókna wchłaniają wodę i brud, białe włókna zapewniają czystość bez smug i zarysowań, czerwone i szare włókna przeznaczone do uporczywego brudu i różnych drobinek,  mop mocowany na zaczepy - 4 okrągłe zatrzaski,</t>
  </si>
  <si>
    <t>Mop zapas bawełniany długość 50 cm x 17cm zakładane na kieszonki</t>
  </si>
  <si>
    <t>Packa do maszyny NILFISK ALTO strubtec 343 E okrągła średnicy 17 cali kolor czarny</t>
  </si>
  <si>
    <t>Packa do maszyny NILFISK ALTO strubtec 343 E okrągła średnicy 17 cali kolor czerwony</t>
  </si>
  <si>
    <t>Packa do maszyny NILFISK ALTO strubtec 343 E okrągła średnicy 17 cali kolor zielony</t>
  </si>
  <si>
    <t>Packa do maszyny NILFISK ALTO strubtec 343 E okrągła średnicy 17 cali kolor biały</t>
  </si>
  <si>
    <t xml:space="preserve">Płyn zagęszczony, skoncentrowany  żel do mycia i dezynfekcji  WC, posiadający właściwości bakteriobójcze, wirusobójcze, grzybobójcze, usuwający kamień i rdzę, gęstość względna 1,05 g/cm3  - 1,1 g/cm3 , pH = 10 - 13, żel posiada &lt; 5% związki wybielające na bazie chloru, niejonowe środki powierzchniowo czynne, kationowe środki powierzchniowo czynne, kompozycja zapachowa. Pojemność 5 l. </t>
  </si>
  <si>
    <t>Pojemnik jednorzowy na zupę na wynos ekologiczny z wieczkiem wykonany z surowców naturalnych, biodegradowalnych; posiada sztywną konstrukcję zabezpieczoną przed zgnieceniem i szczelne wieczko; posiada aktualny atest PZH pojemność 400-500 ml</t>
  </si>
  <si>
    <t xml:space="preserve">Preparat dezynfekcyjny. Płyn do higienicznej dezynfekcj powierzchni, urządzeń, sprzętów w obszarze medycznym, kosmetycznym, spożywczym, instytucjonalnym o łącznym stężeniu alkoholi powyżej 72% Produkt bakteriobójczy, grzybobójczy, wirusobójczy. Butekja z rozpylaczem, wartość pH 7,5 - 9, pojemność  0,5l - 1l . </t>
  </si>
  <si>
    <t xml:space="preserve">Preparat w postaci proszeku, płynu lub tabletek, zmiękczający twardą wodę, zapobiegający osadzaniu się kamienia, Pomaga utrzymać w czystości pralkę. Chroni przed osadzaniem się brudu w postaci osadów z detergentów (ochrona przed osadami z mydła zawartego w środkach piorących). Ułatwia wypłukiwanie osadów, pH (stężenie 1%) 9 - 11. </t>
  </si>
  <si>
    <t>Proszek proszek do prania tkanin kolorowych we wszystkich 
temperaturach, do pralek automatycznych, skład 5 - 15 % anionowe środki powierzchniowo czynne &lt; 5 % niejonowe środki powierzchniowo czynne, mydło, fosfoniany, środki konserwujące: enzymy kompozycja zapachowa, opakowania 3kg - 5kg</t>
  </si>
  <si>
    <t xml:space="preserve">Proszek do prania białych i jasnych kolorów we wszystkich temperaturach, do pralek automatycznych, skład 5 - 15 % anionowe środki powierzchniowo czynne &lt; 5 % niejonowe środki powierzchniowo czynne, mydło, fosfoniany, środki konserwujące, enzymy, rozjaśniacz optyczny, kompozycja zapachowa, opakowanie 3kg - 5kg </t>
  </si>
  <si>
    <t>Ręcznik papierowy biały, mocny, chłonny, wykonany z 100% celulozy, 2 warstwowy, w rolce gramatura min. 25g/m²(± 10g/m), średnica rolki 18,5 - 19 cm., grubość tulei 4cm., długość rolki: min. 100m</t>
  </si>
  <si>
    <t>Serwetki 3 warstwowe 30cm x 30 cm pakowane po 20 szt białe</t>
  </si>
  <si>
    <t>Serwetki 3 warstwowe 30 cm x 30 cm pakowane po 20 szt kolorowe</t>
  </si>
  <si>
    <t>Szczotka do czyszczenia WC z rączką  oraz pojemnikiem (ciekaczem) - komplet WC wykonany z tworzywa sztucznego różne kolory</t>
  </si>
  <si>
    <t>Szczotka do zamiatania drewniana, szerokosć 35 cm  (± 5 cm) włosie naturalne, otwór na kij gwintowany, bez kija</t>
  </si>
  <si>
    <t xml:space="preserve">Szczotka do zamiatania drewniana, szerokość 45 cm (±5),  dobre włosie naturalne, otwór na kij gwintowany, bez kija </t>
  </si>
  <si>
    <t>Ściereczki domowe 5-elementowe idealnie wchłaia wodę i wiąże kurz. do czyszczenia na sucho i mokro, wymiar jednej ściereczki 35cm x 35cm, skład: wiskoza i poliester</t>
  </si>
  <si>
    <t>Ścierka z mikrofibry obszyta wymiar  35x35 cm (± 5cm), różne kolory</t>
  </si>
  <si>
    <t xml:space="preserve">Uniwersalny płyn (koncentrat) pH  7,20 - 8,50; do mycia podłogi, glazury, kuchenek, zlewozmywaków, umywalek i innych powierzchni zmywalnych, różne zapachy. poj. 1 L, </t>
  </si>
  <si>
    <t>Widelec jednorazowy ekologiczny z surowca naturalnego</t>
  </si>
  <si>
    <t xml:space="preserve">Worki na śmieci 20 L,czarne, mocne,wykonane z trwałego i wytrzymałego na uszkodzenia LDPE  </t>
  </si>
  <si>
    <t xml:space="preserve">Żel do czyszczenia i dezynfekcji sanitariów, skutecznie usuwa kamień i rdzę oraz trudne zabrudzenia, działa bakterio- i grzybobójczo, Substancja czynna kwas chlorowodorowy, &lt;5% niejonowe środki powierzchniowo czynne, kationowe środki powierzchniowo czynne, substancja dezynfekująca, kompozycja zapachowa  pH &lt; 1, gęstosć 1,04 -1,06 g/cm3;  pozostawia połysk, poj. 0,75 -1,25 l, butelka z dozownikiem umożliwiającym dozowanie płynu pod krawędzie muszli WC </t>
  </si>
  <si>
    <t>Wkład zapachowy do pisuaru; długotrwały (do 30 dni) przyjemny zapach neutralizujący nieprzyjemną woń; dostępny w różnych kompozycjach zapachowych; średnica 19 cm.; pakowane po 12 szt (każdy wkład osobno) wraz z rękawiczkami ochronnymi</t>
  </si>
  <si>
    <t>Wkład (zapas) 19 ml do elektrycznego odświeżacza Air Wick Electrical, różne zapachy</t>
  </si>
  <si>
    <t>Mleczko do czyszczenia usuwające tłuszcz, osad z kamienia, nie rysujące powierzchni, z kompozycją zapachową o składzie zawierającym niejonowe środki powierzchniowo czynne i związki wybielające na bazie chloru. Wartość pH: 13 - 14; Gęstość 1,54 (g/cm3 - 20 °C), W składzie posiada: Mineral salts, węglan sodu, sodium c12-13 pareth sulfate, podchloryn sodu, roztwór zawierajacy 95% aktywnego cl, wodorotlenek sodu. Butelka o pojemności min. 1001g.</t>
  </si>
  <si>
    <t>Slomki do napojów ekologiczne (opakowanie 100szt.)</t>
  </si>
  <si>
    <t>Zapas- końcówka mop z mikrofibry płaski 40cm x 14cm, system mocowania DUO (na zakładki i na kieszenie), Trwałość minimum 100 prań</t>
  </si>
  <si>
    <t>Krem Nivea  do rąk i ciała, zawiera w składzie Eucerit, op. 50 g</t>
  </si>
  <si>
    <t>Preparat dezynfekcyjny do rąk. Płyn do higienicznej dezynfekcji rąk o łącznym stężeniu alkoholi min. 70% . Produkt bakteriobójczy, grzybobójczy, wirusobójczy, wartość pH 7,5 - 9 pojemność 0,5l - 1l. Pojemnik ze spryskiwaczem lub pompką dozującą.</t>
  </si>
  <si>
    <t xml:space="preserve">Papier toaletowy 1-warstwowy, makulaturowy, długość rolki 240m, szerokość 10cm ilość listków w rolce 1700 ( ± 50), kolor dowolny minikoło </t>
  </si>
  <si>
    <t>Płyn do usuwania nawarstwionych powłok do ochrony i nabłyszczania oraz innych środków nabłyszczających, do gruntownego czyszczenia podłóg oraz odtłuszczania nowych powierzchni takich jak: panele, wykładziny PVC i linoleum; bezbarwna, klarowna ciecz  o pH 11,0 – 14,0 gęstość względna (dla fazy ciekłej) 1,02 – 1,04 g/cm3; op. 500 ml</t>
  </si>
  <si>
    <t>Środek do ochrony i nablyszczania paneli, nabłyszcza i odświeża wygląd podłogi bez konieczności polerowania,zabezpiecza podłogi przed uszkodzeniami mechanicznymi,tworzy antypoślizgową powłokę i zwiększa bezpieczeństwo użytkowania podłogi,utrudnia osadzanie się brudu.poj. 750 ml. - 1l</t>
  </si>
  <si>
    <t xml:space="preserve"> Wkład -zapas do automatycznego odświeżacza powietrza Opakowanie puszka (spray) .Eliminuje nieprzyjemne zapachy. Działa około  60 dni przy ustawieniu odświeżacza . Waga :300 g.Pojemność : 269 ml. Różne zapachy</t>
  </si>
  <si>
    <t>Wkład 700 ml mydło piana do dozownika Merida</t>
  </si>
  <si>
    <t>69.</t>
  </si>
  <si>
    <t>89.</t>
  </si>
  <si>
    <t>95.</t>
  </si>
  <si>
    <t>105.</t>
  </si>
  <si>
    <t>109.</t>
  </si>
  <si>
    <t>128.</t>
  </si>
  <si>
    <t>130.</t>
  </si>
  <si>
    <t>131.</t>
  </si>
  <si>
    <t>132.</t>
  </si>
  <si>
    <t>136.</t>
  </si>
  <si>
    <t>142.</t>
  </si>
  <si>
    <t>181.</t>
  </si>
  <si>
    <t>192.</t>
  </si>
  <si>
    <t>Zapas- mop płaski z mikrofibry, kieszeniowy 40cm/szer.9,5cm (± 2 cm) system mocowania DUO (na zakładki i na kieszenie) Trwałość minimum 100 prań</t>
  </si>
  <si>
    <t>Wkład 250 ml do automatycznego odświeżacza powietrza Air Wicka - różne zapachy</t>
  </si>
  <si>
    <t xml:space="preserve">Uchwyt do padów ręcznych/packa do pada o wymiarach 25cm x 11.5cm; wykonany z tworzywa sztucznego odpornego na pęknięcia i zarysowania; posiada wbudowane seryjnie mocowanie umożliwiające dokowanie padów ręcznych </t>
  </si>
  <si>
    <t>Uchwyt/packa do pada o wymiarach 25cm x 11.5cm; wykonany z tworzywa sztucznego odpornego na pęknięcia i zarysowania; posiadający praktyczny przegub umożliwiający obrót packi w zakresie 360 stopni; posiada wbudowane seryjnie mocowanie umożliwiające dokowanie padów ręcznych; posiada wbudowane gniazdo do mocowania kija aluminiowego; uchwyt kompatybilny z kijami o średnicy od 20 do 23 mm.</t>
  </si>
  <si>
    <t>Płyn na owady, gotowy do użytku preparat do zwalczania owadów latających i biegających w postaci mikrokapsułkowanej emulsji do oprysku. Produkt zwalcza między innymi: mrówki, chrząszcze, pchły, kleszcze, pluskwy, pająki, rybiki cukrowe, roztocza kurzu, komary, muchy, osy, owady magazynowe do stosowania zarówno wewnątrz jak i na zewnątrz budynku pojemność 200-500 ml</t>
  </si>
  <si>
    <t>Rękawice ochronne wykonane z nylonu z dodatkowym powleczeniem z latexu o chropowatej strukturze zapewniającej doskonałą chwytność, nie powodując usztywnienia rękawicy, odporne na detergenty oraz kwasy, chroniące przed zagrożeniami średniego stopnia, różne rozmiary: 8,9,10</t>
  </si>
  <si>
    <t>Rekawice gospodarcze lekko flokowane. moletowane na palcach i części chwytnej zapewniające lepszą chwytność przedmiotów. różne rozmiary. Można stosować do żywności - atest PZH, znak CE. elastyczne, miękkie i odporne na rozdarcia i przekłuciaoraz zabezpieczające skórę rąk przed mechanicznym podrażnieniem. Wysoka odporność na środki piorące i detergenty. Wydłużony mankiet, zróżnicowane na prawą i lewą. Rozmiary: S, M, L, XL. Opakowanie podlegające recyklingowi OPP, pakowane parami, podlegają biodegradacji.</t>
  </si>
  <si>
    <t>Filiżanka  jednorazowa ekologiczna z surowców naturalnych, biodegradowalnych na ciepłe napoje</t>
  </si>
  <si>
    <t>Krem do rąk zawierający substancję nawilązjące bądź natłuszczające, glicerynę, witaminy A, B5, E, kompozycję zapachową op. 100-130g</t>
  </si>
  <si>
    <t>Kubeczki jednorazowe do zimnych napojów wykonane z surowców naturalnych, biodegradowalnych pojemność 200 ml</t>
  </si>
  <si>
    <t>Kubek jednorazowy pojemność 200ml - 250ml termo (na ciepłe napoje) wykonany z surowców naturalnych, biodegradowalnych</t>
  </si>
  <si>
    <t>Łyżeczki jednorazowe małe, ekologiczne wykonane z surowców naturalnych</t>
  </si>
  <si>
    <t>Łyżki jednorazowe ekologiczne wykonane z surowców naturalnych</t>
  </si>
  <si>
    <t>Mieszadełka jednorazowe ekologiczne wykonane z surowców naturalnych</t>
  </si>
  <si>
    <t xml:space="preserve">Mleczko  do czyszczenia powierzchni, pH 10,00 - 11,5, gęstość 1,00 - 2,00 g/cm 3 na bazie podchlorynu sodu, nie rysujące powierzchni z dodatkiem mikrogranulek  zwiększających skuteczność, bez zapachu chloru, (opakowanie 750ml - 1,1 l) z oryginalną etyieta wodoodporną. </t>
  </si>
  <si>
    <t>Mop paskowy – zapas MAXI 200g  z fliseliny wkręcany z gwintem, okrągły do stosowania na mokro i sucho</t>
  </si>
  <si>
    <t xml:space="preserve">Mop profesjonalny płaski - zestaw; składany stelaż/uchwyt o wymiarach 50 cm x 13 cm - wykonany z grubego i wytrzymałego tworzywa, przeznaczony do wkładów na języki, uszy, trapezowe zakładki o szerokości 50 cm, przegub ruchomy z łożyskami kulkowymi usprawnia czyszczenie powierzchni pionowych; wkład 50cm - nakładka wykonana z bardzo wytrzymałej bawełny, tkana, pętelkowa, mocowana klapami za pomocą zatrzasków, kij aluminiowy z wygodną rękojeścią o dł.140 cm </t>
  </si>
  <si>
    <t xml:space="preserve">Mop zestaw z kijem płaski (mop z mikrofazy, system mocowania do stelaża na kieszeń, stelaż na mopa płaski kieszeniowy wykonany z tworzywa ABS, kij teleskopowy - kij złożony 74cm, po rozłożeniu 135cm, (± 5 cm) </t>
  </si>
  <si>
    <t>Wkład, mydło w pianie (nabój) pojemność 1000 ml.; pH neutralne, do wszystkich rodzajów skóry, delikatne, ma łagodny zapach oraz nawilżające i odżywcze składniki, posiada europejski eko-certyfikat, gęstość min. 1,030, jeden nabój to 2500 dawek; szczelna butelka z jednorazową pompką zapewniająca higienę i zmniejszająca ryzyko krzyżowego przenoszenia bakterii, butelka kurcząca się wraz ze zużyciem produktu; oryginalny do dozwonkiów TORK 561500</t>
  </si>
  <si>
    <t>Noże jednorazowe ekologiczne wykonane z surowców naturalnych, biodegradowalnych</t>
  </si>
  <si>
    <t>Odświeżacz powietrza stojący w żelu lub granulkach do WC, pojemność 150g-250g, wydajność min. 30dni, różne zapachy</t>
  </si>
  <si>
    <t>Odświeżacz powietrza w aerozolu (różne zapachy) poj.  400ml (± 100ml)</t>
  </si>
  <si>
    <t xml:space="preserve">Odtłuszczacz w sprayu 750 - 1l; silny środek czyszczący do kuchni, usuwa tłuszcz, zabrudzenia i przypalone jedzenie, w składzie posiada amina, składniki czyszczące, substancje powierzchniowo czynne, kompozycja zapachowa, stabilizator
woda </t>
  </si>
  <si>
    <t>Papier toaletowy szary makulaturowy Jumbo 1-warstwowy, duża rolka - średnica 18 cm, średnica tulei 6 cm, długość min. 130m, gramatura: 32 g/m (do pojemnika na papier)</t>
  </si>
  <si>
    <t xml:space="preserve">Płyn 5 L (koncentrat) do ekstrakcyjnego prania dywanów i tapicerki; nie zawiera wybielaczy optycznych oraz rozpuszczalników; niskopieniący; głęboko penetruje strukturę włókna; powoduje wydobywanie brudu na zewnątrz; posiada przyjemny zapach, pH  7 - 9 , gęstość względna 1,010 (± 0,020) g/cm3, minimalne dozowanie potwierdzone przez producenta: pranie wykładzin 100ml - 400ml /10 l wody. </t>
  </si>
  <si>
    <t xml:space="preserve">Płyn do kuchni, preparat przeznaczony do mycia oraz dezynfekcji wszystkich powierzchni kuchennych (również kontaktujących się z żywnością) w sektorze żywnościowym, warunkach przemysłowych i domowych oraz zakładach użyteczności publicznej. likwiduje bakterie i grzyby, zawiera mniej niż 5% niejonowych środków powierzchniowo czynnych, substancję dezynfekującą, kompozycje zapachową, pojemność 0,5-1 L, butelka ze spryskiwaczem </t>
  </si>
  <si>
    <t xml:space="preserve">Płyn w postaci żelu do czyszczenia i dezynfekcji sanitariatów, gęsty, wolno spływający, skutecznie usuwa kamień i rdzę, działa bakteriobójczo i grzybobójczo, zawiera 5% - 15% wagowych kwasu fosforowego,. op. 500 ml - 1,25 l, </t>
  </si>
  <si>
    <t xml:space="preserve">Płyn przeznaczony do mycia lodówek, kuchenek mikrofalowych oraz innych sprzętów i powierzchni kuchennych, pochłania nieprzyjemny zapach, Gęstość  względna – 1 - 1,1 g/cm3, pH 6 - 10,5 pojemność 0,5l - 1 l </t>
  </si>
  <si>
    <t>Pojemnik jednorazowy z surowców naturalnych, w 100% biodegradowalnego, 2-komorowy z pokrywką (zamykany) 25 x 16 x 7 cm, 1000 ml; pojemnik do pakowania dań na wynos; w zamykany pojemnik można pakować gorące i mokre produkty. Posiada wymagany atest PZH, op.100 - 130 szt.</t>
  </si>
  <si>
    <t xml:space="preserve">Preparat do codziennej pielęgnacji mebli, urządzeń biurowych, szkła. Nie pozostawia smug, odświeża, szybko wysycha, nie niszczy poierzchni, utrzymuje wysoki połysk, czyści ślady po palcach z powierzchni błyszczących,  pH = 7 - 9, gęstość względna 1,000g/cm3 (± 0,3), Pojemnik z końcówką dozującą. poj. 300ml - 500ml </t>
  </si>
  <si>
    <t xml:space="preserve">Proszek do czyszczenia m. in. kuchni, usuwa brud, tłuszcz, naloty z kamienia, nadaje połysk powierzchniom bez zarysowań (aktywne mikrogranulki), Zawiera: &lt;5% anionowych środków powierzchniowych czynnych, kompozycje zapachowe, 500 g (±100 g) </t>
  </si>
  <si>
    <t>Ręcznik papierowy składany ZZ biały, 2-warstwowy, rozmiar listka: 21,5 x 23 cm, 3000 listków w kartonie. Do wyceny należy przyjąć 150 listków w paczce - 1 binda</t>
  </si>
  <si>
    <t>Serwetki gastronomiczne białe, 2 - warstwowe, wykonane ze 100% celulozy (15cm. X 15cm.) opakowanie 500szt.</t>
  </si>
  <si>
    <t>Ścierki pomarańczowe lub szare, chłonne 60 x 80, gram 220</t>
  </si>
  <si>
    <t>Papier toaletowy w roli 2-warstwowy, miękki, wykonany ze 100% celulozy. Szerokość rolki: 13,4cm; liczba odcinków (listków): 1150 sztuk; długość 1 odcinka: 18cm; wewnętrzna średnica gilzy: 4,4cm; długość rolki: 207m; średnica rolki: 19,9cm. Waga netto jednej rolki: 0,9kg - 1,0kg. Produkt posiada certyfikaty środowiskowe: FSC®; EU Ecolabel. Papier toaletowy pakowany po 6 rolek w opakowaniu foliowym typu Handy Pack, z uchwytem transportowym na dłoń.Na opakowaniu znajdują się takie informacje jak:, kod produktu producenta,kod kreskowy (EAN), nazwa i dane producenta, informacje o ręczniku: średnica, długość, ilość warstw. Papier toaletowy musi być kompatybilny z podajnikami na papier toaletowy Smart One (z pozycji nr 194).</t>
  </si>
  <si>
    <t>Ręcznik papierowy w roli Matic. Ręcznik papierowy w roli 1-warstwowy, miękki, wykonany ze 100% celulozy. Szerokość rolki: 21cm; Wewnętrzna średnica gilzy: 3,8cm; długość rolki: 280m; średnica rolki: 19cm. Ręcznik posiada w gilzie adapter wykonany z tworzywa ABS, umożliwiający bezproblemowe dozowanie ręcznika w podajniku. Ręcznik posiada certyfikaty środowiskowe: FSC®; EU Ecolabel i jest dopuszczony do kontaktu z żywnością. Waga netto jednej rolki: 1,8 - 1,9kg. Ręcznik pakowany po 6 rolek w kartonie. Na kartonie znajdują się takie informacje jak: kod produktu producenta, kod kreskowy  (kod EAN), nazwa i dane producenta, informacje o ręczniku: średnica, długość, ilość warstw. Ręczniki papierowe muszą być kompatybilne z podajnikami na ręczniki papierowe z pozycji 195.</t>
  </si>
  <si>
    <t>Specjalistyczny preparat na bazie rozpuszczalników naturalnych i alkoholi do usuwania miejscowych zanieczyszczeń z pisaków nierozpuszczalnych w wodzie, gumy do żucia, kleju z etykiet samoprzylepnych, mas bitumicznych, śladów po gumie na posadzkach, farby drukarskiej, niektórych farb typu "graffiti", plasteliny i parafiny z dywanów. SKŁAD: &lt;50% alkohole, 5-15% terpeny pomarańczowe, substancje pomocnicze. Opakowanie: butelka 1 L</t>
  </si>
  <si>
    <t>Reklamówki HDPE wymiary 25 x 6 x 45 cm opakowanie 200 szt</t>
  </si>
  <si>
    <t>Reklamówki HDPE, wymiary 30 x 9 x 55 cm opakowanie 200 szt</t>
  </si>
  <si>
    <t>Torba DHTS jednorazowa 25x45cm ± 5 cm  (100 szt. w op.) przeznaczone do kontaktu z żywnością i posiadające oznaczenie zezwalające na użycie w gastronomii.</t>
  </si>
  <si>
    <t>Torebki HDPE 14 x 4 x 32 cm,  pakowane po 1000 szt.</t>
  </si>
  <si>
    <t>Torebki HDPE 18 x 4 x 35 cm,  pakowane po 1000 szt.</t>
  </si>
  <si>
    <t>Torebki HDPE 18 x 4 x 35 cm,opakowanie 1000 szt.</t>
  </si>
  <si>
    <t>Torebki HDPE  43 x 80, pakowane po 100 szt.</t>
  </si>
  <si>
    <r>
      <t>Profesjonalny olejek zapachowy do pomieszczeń i łazienek o długotrwałym intensywnym działaniu. Skutecznie neutralizuje wszelkie nieprzyjemne zapachy. Nietoksyczny. Nie uczula. Posiada właściwości dezynfekujące. Odstrasza insekty. Pozostawia przyjemny zapach przez minimum 1-2 dni. Przeznaczony do wszystkich pomieszczeń: toalet, łazienek, pokoi, restauracji, biur, korytarzy, poczekalni, autokarów, samochodów, itp. Skutecznie likwiduje wszelkie nieprzyjemne zapachy, np.: z wc, kanalizacji, po papierosach, zwierzętach, resztkach organicznych, substancjach chemicznych, ropopochodnych itd. Gęstość (20</t>
    </r>
    <r>
      <rPr>
        <vertAlign val="superscript"/>
        <sz val="10"/>
        <rFont val="Times New Roman"/>
        <family val="1"/>
        <charset val="238"/>
      </rPr>
      <t>o</t>
    </r>
    <r>
      <rPr>
        <sz val="10"/>
        <rFont val="Times New Roman"/>
        <family val="1"/>
        <charset val="238"/>
      </rPr>
      <t>C ), g/cm</t>
    </r>
    <r>
      <rPr>
        <vertAlign val="superscript"/>
        <sz val="10"/>
        <rFont val="Times New Roman"/>
        <family val="1"/>
        <charset val="238"/>
      </rPr>
      <t>3</t>
    </r>
    <r>
      <rPr>
        <sz val="10"/>
        <rFont val="Times New Roman"/>
        <family val="1"/>
        <charset val="238"/>
      </rPr>
      <t>: ok. 0,850</t>
    </r>
  </si>
  <si>
    <r>
      <t>Pasta do nabłyszczania pcv i linoleum. Preparat do podłóg wykonanych z PVC i linoleum z kompleksem polimerów, które nabłyszczają powierzchnie, wypełniają drobne zarysowania i zapobiegają powstawaniu następnych. Produkt nie wymaga polerowania, a przy tym tworzy antypoślizgową powłokę, ph 7,5 - 8,5, gęstość  względna w 20</t>
    </r>
    <r>
      <rPr>
        <vertAlign val="superscript"/>
        <sz val="10"/>
        <rFont val="Times New Roman"/>
        <family val="1"/>
        <charset val="238"/>
      </rPr>
      <t>0</t>
    </r>
    <r>
      <rPr>
        <sz val="10"/>
        <rFont val="Times New Roman"/>
        <family val="1"/>
        <charset val="238"/>
      </rPr>
      <t xml:space="preserve">C 0,99 - 1,02 g/cm3 op. 5 L,  </t>
    </r>
  </si>
  <si>
    <t>Worki foliowe przeznaczone do zywnoci wymiary 14x32cm opakowanie 1000 szt (+-50sz.)</t>
  </si>
  <si>
    <t>Worki papierowe do odkurzacza Karcher  WD4</t>
  </si>
  <si>
    <t>Mop płaski długość wkładu 40 cm x 17cm  zamienny (wkład bawełniany), mop posiada mikroaktywne włókna wchłaniają wodę i brud, białe włókna zapewniają czystość bez smug i zarysowań, czerwone i szare włókna przeznaczone do uporczywego brudu i różnych drobinek,  mop mocowany na zaczepy - 4 okrągłe zatrzaski,</t>
  </si>
  <si>
    <t>212.</t>
  </si>
  <si>
    <t>213.</t>
  </si>
  <si>
    <t>214.</t>
  </si>
  <si>
    <t>215.</t>
  </si>
  <si>
    <t>216.</t>
  </si>
  <si>
    <t>217.</t>
  </si>
  <si>
    <t>218.</t>
  </si>
  <si>
    <t xml:space="preserve">Wkłady wymienne do mopa Vileda Ultramax (uniwersalne) </t>
  </si>
  <si>
    <t>Rękawiczki winylowe bezpudrowe rozmiary S,M,L,XL,  posiadające zgodność z obowiązującymi normami oraz oznaczenie CE.</t>
  </si>
  <si>
    <t>Metalowy chromowany , speedy stelaż do mopa zamiatającego 100 cm z ruchomym przegubem kompatybilnym z możliwością mocowania do profesjonalnych kiji aluminiowych</t>
  </si>
  <si>
    <t>Worki na śmieci ekstramocne 80l czerwone</t>
  </si>
  <si>
    <t xml:space="preserve">Worki na śmieci ekstamocne 80l żółte </t>
  </si>
  <si>
    <t>Worki na śmieci ekstamocne 80l niebieskie</t>
  </si>
  <si>
    <t>219.</t>
  </si>
  <si>
    <t>220.</t>
  </si>
  <si>
    <t>221.</t>
  </si>
  <si>
    <t>222.</t>
  </si>
  <si>
    <t>223.</t>
  </si>
  <si>
    <t>224.</t>
  </si>
  <si>
    <r>
      <t xml:space="preserve">Płynny środek do czyszczenia </t>
    </r>
    <r>
      <rPr>
        <sz val="10"/>
        <color rgb="FF000000"/>
        <rFont val="Times New Roman"/>
        <family val="1"/>
        <charset val="238"/>
      </rPr>
      <t xml:space="preserve">wanien do hydromasażu, wirówek i innych urządzeń wodnych. Dzięki odpowiedniemu składowi chemicznemu, szybko odkamienia dysze i inne elementy instalacji wodnej zabrudzone i zakamienione przez długotrwałe użytkowanie, nie pieni się wcale bądź bardzo mało. Preparat o składzie chemicznym min. kwas fosforowy 5%-10%, propan – 2 ol 1-&lt;10, </t>
    </r>
    <r>
      <rPr>
        <sz val="10"/>
        <color theme="1"/>
        <rFont val="Times New Roman"/>
        <family val="1"/>
        <charset val="238"/>
      </rPr>
      <t xml:space="preserve">Ester metylowy kwasu fosforowego 1 -&lt;10, </t>
    </r>
    <r>
      <rPr>
        <sz val="10"/>
        <color rgb="FF000000"/>
        <rFont val="Times New Roman"/>
        <family val="1"/>
        <charset val="238"/>
      </rPr>
      <t xml:space="preserve">Alkosulfanian sodowy 1 -&lt;10, glikol etylenu 1 -&lt;5, pojemność 1 litr </t>
    </r>
  </si>
  <si>
    <r>
      <t xml:space="preserve">ZS IM. Ignacego Łukasiewicza ul. Siedlecka 6, Police </t>
    </r>
    <r>
      <rPr>
        <b/>
        <sz val="10"/>
        <color indexed="8"/>
        <rFont val="Times New Roman"/>
        <family val="1"/>
        <charset val="238"/>
      </rPr>
      <t>(A)</t>
    </r>
  </si>
  <si>
    <r>
      <t xml:space="preserve">PCPR ul. Szkolna 2, Police </t>
    </r>
    <r>
      <rPr>
        <b/>
        <sz val="10"/>
        <rFont val="Times New Roman"/>
        <family val="1"/>
        <charset val="238"/>
      </rPr>
      <t xml:space="preserve">(B) </t>
    </r>
  </si>
  <si>
    <r>
      <t xml:space="preserve">SOSW NR 1 ul. Korczaka 45 Police </t>
    </r>
    <r>
      <rPr>
        <b/>
        <sz val="10"/>
        <rFont val="Times New Roman"/>
        <family val="1"/>
        <charset val="238"/>
      </rPr>
      <t>(C)</t>
    </r>
    <r>
      <rPr>
        <sz val="10"/>
        <rFont val="Times New Roman"/>
        <family val="1"/>
        <charset val="238"/>
      </rPr>
      <t xml:space="preserve"> </t>
    </r>
  </si>
  <si>
    <r>
      <t xml:space="preserve">MOW Trzebież ul. Wkrzańska 10 </t>
    </r>
    <r>
      <rPr>
        <b/>
        <sz val="10"/>
        <rFont val="Times New Roman"/>
        <family val="1"/>
        <charset val="238"/>
      </rPr>
      <t>(D)</t>
    </r>
  </si>
  <si>
    <r>
      <t xml:space="preserve"> SOSW Tanowo ul. Leśna 91</t>
    </r>
    <r>
      <rPr>
        <b/>
        <sz val="10"/>
        <rFont val="Times New Roman"/>
        <family val="1"/>
        <charset val="238"/>
      </rPr>
      <t>(E)</t>
    </r>
  </si>
  <si>
    <r>
      <t>CKZiU ul.Korczaka 53, Police</t>
    </r>
    <r>
      <rPr>
        <b/>
        <sz val="10"/>
        <rFont val="Times New Roman"/>
        <family val="1"/>
        <charset val="238"/>
      </rPr>
      <t xml:space="preserve"> (G)</t>
    </r>
    <r>
      <rPr>
        <sz val="10"/>
        <rFont val="Times New Roman"/>
        <family val="1"/>
        <charset val="238"/>
      </rPr>
      <t xml:space="preserve"> </t>
    </r>
  </si>
  <si>
    <r>
      <t>Czyściwo papierowe na rolce białe 2 warstowe, długość 145 m, średnica 22,5cm, średnica gilzy 5,1cm. gramatura 2x20g/m</t>
    </r>
    <r>
      <rPr>
        <vertAlign val="superscript"/>
        <sz val="10"/>
        <rFont val="Times New Roman"/>
        <family val="1"/>
        <charset val="238"/>
      </rPr>
      <t xml:space="preserve">2 </t>
    </r>
    <r>
      <rPr>
        <sz val="10"/>
        <rFont val="Times New Roman"/>
        <family val="1"/>
        <charset val="238"/>
      </rPr>
      <t xml:space="preserve"> do wieszaka merida</t>
    </r>
  </si>
  <si>
    <r>
      <rPr>
        <sz val="10"/>
        <color indexed="8"/>
        <rFont val="Times New Roman"/>
        <family val="1"/>
        <charset val="238"/>
      </rPr>
      <t>Filtr zmywalny do odkurzacza KARCHER MV2 MV3</t>
    </r>
  </si>
  <si>
    <r>
      <t>Koncentrat, uniwersalny szybko schnący płyn do mycia i pielegnacji wodoodpornych poierzchni w tym podłogi, glazury, blatów i z połyskiem i matowych zmywalnych. pH = 8 (+-1,5) gęstość względna 1,00 - 1,1 g/cm</t>
    </r>
    <r>
      <rPr>
        <vertAlign val="superscript"/>
        <sz val="10"/>
        <rFont val="Times New Roman"/>
        <family val="1"/>
        <charset val="238"/>
      </rPr>
      <t>3</t>
    </r>
    <r>
      <rPr>
        <sz val="10"/>
        <rFont val="Times New Roman"/>
        <family val="1"/>
        <charset val="238"/>
      </rPr>
      <t xml:space="preserve"> poj. 1L </t>
    </r>
  </si>
  <si>
    <r>
      <t>Koncentrat, uniwersalny szybko schnący płyn do mycia i pielęgnacji wodoodpornych powierzchniw tytm podłogi, glazury, blatów  z połyskiem i matowych zmywalnych, pH = 8 (+-1,5), gęstość względna 1,00 - 1,1 g/cm</t>
    </r>
    <r>
      <rPr>
        <vertAlign val="superscript"/>
        <sz val="10"/>
        <rFont val="Times New Roman"/>
        <family val="1"/>
        <charset val="238"/>
      </rPr>
      <t xml:space="preserve">3 </t>
    </r>
    <r>
      <rPr>
        <sz val="10"/>
        <rFont val="Times New Roman"/>
        <family val="1"/>
        <charset val="238"/>
      </rPr>
      <t>poj. 5 l.</t>
    </r>
  </si>
  <si>
    <r>
      <t>Mleczko czyszczące z wybielaczem  do czyszczenia powierzchni, PH 12,00 - 13, gęstość względna 1,45 g/m</t>
    </r>
    <r>
      <rPr>
        <vertAlign val="superscript"/>
        <sz val="10"/>
        <rFont val="Times New Roman"/>
        <family val="1"/>
        <charset val="238"/>
      </rPr>
      <t>3</t>
    </r>
    <r>
      <rPr>
        <sz val="10"/>
        <rFont val="Times New Roman"/>
        <family val="1"/>
        <charset val="238"/>
      </rPr>
      <t xml:space="preserve"> na bazie podchlorynu sodu, nie rysujące powierzchni, bez zapachu chloru. z oryginalną etyieta wodoodporną. Pojemność min. 1000 g,</t>
    </r>
  </si>
  <si>
    <r>
      <t>Mydło w płynie do rąk, posiadające właściwości antybakteryjne z zawartością gliceryny i innych substancji zapobiegającym wysuszeniu skóry, pH neutralne 5,5 - 6,00, gęstość w 20</t>
    </r>
    <r>
      <rPr>
        <vertAlign val="superscript"/>
        <sz val="10"/>
        <rFont val="Times New Roman"/>
        <family val="1"/>
        <charset val="238"/>
      </rPr>
      <t>0</t>
    </r>
    <r>
      <rPr>
        <sz val="10"/>
        <rFont val="Times New Roman"/>
        <family val="1"/>
        <charset val="238"/>
      </rPr>
      <t>C</t>
    </r>
    <r>
      <rPr>
        <vertAlign val="superscript"/>
        <sz val="10"/>
        <rFont val="Times New Roman"/>
        <family val="1"/>
        <charset val="238"/>
      </rPr>
      <t xml:space="preserve">  </t>
    </r>
    <r>
      <rPr>
        <sz val="10"/>
        <rFont val="Times New Roman"/>
        <family val="1"/>
        <charset val="238"/>
      </rPr>
      <t>g/cm</t>
    </r>
    <r>
      <rPr>
        <vertAlign val="superscript"/>
        <sz val="10"/>
        <rFont val="Times New Roman"/>
        <family val="1"/>
        <charset val="238"/>
      </rPr>
      <t xml:space="preserve"> 3 </t>
    </r>
    <r>
      <rPr>
        <sz val="10"/>
        <rFont val="Times New Roman"/>
        <family val="1"/>
        <charset val="238"/>
      </rPr>
      <t xml:space="preserve"> 1,00 - 1,10. Do zastosowania w dozownichach naściennych (preferowana poj. 5 l) </t>
    </r>
  </si>
  <si>
    <r>
      <t>Mydło w płynie do rąk, posiadające  właściwości antybakteryjne z zawartością gliceryny i innych substancji zapobiegajacym wysuszeniu skóry, pH neutralne 5,5 - 6,00, gęstość w 20</t>
    </r>
    <r>
      <rPr>
        <vertAlign val="superscript"/>
        <sz val="10"/>
        <rFont val="Times New Roman"/>
        <family val="1"/>
        <charset val="238"/>
      </rPr>
      <t>0</t>
    </r>
    <r>
      <rPr>
        <sz val="10"/>
        <rFont val="Times New Roman"/>
        <family val="1"/>
        <charset val="238"/>
      </rPr>
      <t xml:space="preserve">C  (g/cm 3 ) 1,02 - 1,10. Pojemność 0,3-0,5l  z pompką </t>
    </r>
  </si>
  <si>
    <r>
      <t>Odplamiacz do tkanin w płynie, do pralek i prania ręcznego, aktywnie działa na plamy i brud, zawiera cząsteczki tlenu, skuteczny już w 30</t>
    </r>
    <r>
      <rPr>
        <vertAlign val="superscript"/>
        <sz val="10"/>
        <rFont val="Times New Roman"/>
        <family val="1"/>
        <charset val="238"/>
      </rPr>
      <t>0</t>
    </r>
    <r>
      <rPr>
        <sz val="10"/>
        <rFont val="Times New Roman"/>
        <family val="1"/>
        <charset val="238"/>
      </rPr>
      <t>C, pH  4 - 5, gęstość 1,028 - 1,1 g/cm</t>
    </r>
    <r>
      <rPr>
        <vertAlign val="superscript"/>
        <sz val="10"/>
        <rFont val="Times New Roman"/>
        <family val="1"/>
        <charset val="238"/>
      </rPr>
      <t>3</t>
    </r>
    <r>
      <rPr>
        <sz val="10"/>
        <rFont val="Times New Roman"/>
        <family val="1"/>
        <charset val="238"/>
      </rPr>
      <t xml:space="preserve">, opakowanie 0,75 l - 1 L, </t>
    </r>
  </si>
  <si>
    <r>
      <t>Papier toaletowy biały 2 warstwowy, wykonany z 100% celulozy, miękki w rolkach średnica 10-12 cm, gramatura min. 2x17g/m</t>
    </r>
    <r>
      <rPr>
        <vertAlign val="superscript"/>
        <sz val="10"/>
        <rFont val="Times New Roman"/>
        <family val="1"/>
        <charset val="238"/>
      </rPr>
      <t>2</t>
    </r>
    <r>
      <rPr>
        <sz val="10"/>
        <rFont val="Times New Roman"/>
        <family val="1"/>
        <charset val="238"/>
      </rPr>
      <t>, długość rolki min. 40 mb. 400 listków</t>
    </r>
  </si>
  <si>
    <r>
      <t>Pasta do nabłyszczania pcv i linoleum. Preparat do podłóg wykonanych z PVC i linoleum z kompleksem polimerów, które nabłyszczają powierzchnie, wypełniają drobne zarysowania i zapobiegają powstawaniu następnych. Produkt nie wymaga polerowania, tworzy antypoślizgową powłokę, ph 7,5 - 8,5, gęstość  względna w 20</t>
    </r>
    <r>
      <rPr>
        <vertAlign val="superscript"/>
        <sz val="10"/>
        <rFont val="Times New Roman"/>
        <family val="1"/>
        <charset val="238"/>
      </rPr>
      <t>0</t>
    </r>
    <r>
      <rPr>
        <sz val="10"/>
        <rFont val="Times New Roman"/>
        <family val="1"/>
        <charset val="238"/>
      </rPr>
      <t>C 0,99 - 1,02 g/cm</t>
    </r>
    <r>
      <rPr>
        <vertAlign val="superscript"/>
        <sz val="10"/>
        <rFont val="Times New Roman"/>
        <family val="1"/>
        <charset val="238"/>
      </rPr>
      <t>3</t>
    </r>
    <r>
      <rPr>
        <sz val="10"/>
        <rFont val="Times New Roman"/>
        <family val="1"/>
        <charset val="238"/>
      </rPr>
      <t xml:space="preserve"> op. 5 L, </t>
    </r>
  </si>
  <si>
    <r>
      <t>Płyn zmiękczający do płukania tkanin (koncentrat), zawierający 5% - 15% kationowych środków powierzchniowo czynnych, kompozycja kwiatową lub owocowa, wspólczynnik pH 2 - 3, gęstość względna (20</t>
    </r>
    <r>
      <rPr>
        <vertAlign val="superscript"/>
        <sz val="10"/>
        <rFont val="Times New Roman"/>
        <family val="1"/>
        <charset val="238"/>
      </rPr>
      <t>0</t>
    </r>
    <r>
      <rPr>
        <sz val="10"/>
        <rFont val="Times New Roman"/>
        <family val="1"/>
        <charset val="238"/>
      </rPr>
      <t>C) 0,95 - 1,05 g/cm</t>
    </r>
    <r>
      <rPr>
        <vertAlign val="superscript"/>
        <sz val="10"/>
        <rFont val="Times New Roman"/>
        <family val="1"/>
        <charset val="238"/>
      </rPr>
      <t>3</t>
    </r>
    <r>
      <rPr>
        <sz val="10"/>
        <rFont val="Times New Roman"/>
        <family val="1"/>
        <charset val="238"/>
      </rPr>
      <t>, nakrętka spełniająca rolę dozownika, miarki, pojemność 1,5 l - 2 l</t>
    </r>
  </si>
  <si>
    <r>
      <t>Płyn do czyszczenia i nabłyszczania mebli, pH 7 - 9, gęstość względna 1,000g/cm</t>
    </r>
    <r>
      <rPr>
        <vertAlign val="superscript"/>
        <sz val="10"/>
        <rFont val="Times New Roman"/>
        <family val="1"/>
        <charset val="238"/>
      </rPr>
      <t>3</t>
    </r>
    <r>
      <rPr>
        <sz val="10"/>
        <rFont val="Times New Roman"/>
        <family val="1"/>
        <charset val="238"/>
      </rPr>
      <t xml:space="preserve"> (± 1), płyn czyści powierzchnie pozostwaiając długotrwały efekt i zapach. Pojemnik ze spryskiwaczem spieniającym  (preferowana pojemność 250ml - 500ml )</t>
    </r>
  </si>
  <si>
    <r>
      <t>Płyn do mycia naczyń w formie balsamu z lanoliną: pH: 5, - 7, biodegradowalny, gęsta konsystencja (min.1,025 g/cm3),</t>
    </r>
    <r>
      <rPr>
        <b/>
        <i/>
        <sz val="10"/>
        <rFont val="Times New Roman"/>
        <family val="1"/>
        <charset val="238"/>
      </rPr>
      <t xml:space="preserve"> </t>
    </r>
    <r>
      <rPr>
        <sz val="10"/>
        <rFont val="Times New Roman"/>
        <family val="1"/>
        <charset val="238"/>
      </rPr>
      <t xml:space="preserve">płyn musi posiadać witaminy A,E,F, pojemność  </t>
    </r>
    <r>
      <rPr>
        <b/>
        <sz val="10"/>
        <rFont val="Times New Roman"/>
        <family val="1"/>
        <charset val="238"/>
      </rPr>
      <t>5 L</t>
    </r>
    <r>
      <rPr>
        <sz val="10"/>
        <rFont val="Times New Roman"/>
        <family val="1"/>
        <charset val="238"/>
      </rPr>
      <t>,</t>
    </r>
  </si>
  <si>
    <r>
      <t xml:space="preserve">Płyn do mycia naczyń z lanoliną: pH: 5,3 - 5,9, biodegradowalny, gęsta konsystencja (min.1,025 g/cm3), o zapachu miętowym lub balsam o zapachu aloesowym; 5-15% anionowe środki powierzchniowo czynne/anionic surfactants, &lt;5% niejonowe środki powierzchniowo czynne, &lt;5% amfoteryczne środki powierzchniowo czynne. konserwant (methylchloroisothiazolinone, methylisothiazolinone, 2-bromo-2-nitropropane-1,3- -diol), barwnik, kompozycja zapachowa. Opakowanie </t>
    </r>
    <r>
      <rPr>
        <b/>
        <sz val="10"/>
        <rFont val="Times New Roman"/>
        <family val="1"/>
        <charset val="238"/>
      </rPr>
      <t>1150 g</t>
    </r>
    <r>
      <rPr>
        <sz val="10"/>
        <rFont val="Times New Roman"/>
        <family val="1"/>
        <charset val="238"/>
      </rPr>
      <t xml:space="preserve">, </t>
    </r>
  </si>
  <si>
    <r>
      <t xml:space="preserve"> Płyn do szyb, luster, okien z alkoholem, nie pozostawiający smug, skutecznie usuwający tłuste plamy, skład: &lt;5 % anionowe środki powierzchniowo czynne zawiera środki konserwujące: benzoisothiazolinone, methylisothiazolinone oraz kompozycję zapachową, Usuwa zabrudzenia z kurzu, pyłków i soków z drzew i roślin, współczynnik pH 6,0 – 10, gęstość 0,950-0,1000 g/cm</t>
    </r>
    <r>
      <rPr>
        <vertAlign val="superscript"/>
        <sz val="10"/>
        <rFont val="Times New Roman"/>
        <family val="1"/>
        <charset val="238"/>
      </rPr>
      <t>3</t>
    </r>
    <r>
      <rPr>
        <sz val="10"/>
        <rFont val="Times New Roman"/>
        <family val="1"/>
        <charset val="238"/>
      </rPr>
      <t>, butelka z końcówką rozpylającą, pojemność 0,75l - 1 l.</t>
    </r>
  </si>
  <si>
    <r>
      <t>Płyn do mycia podłogi - koncentrat do mycia powierzchni typu: panele, PCV, linoleum, glazura, terakota. pH 8 - 10, gęstość względna (g/cm</t>
    </r>
    <r>
      <rPr>
        <vertAlign val="superscript"/>
        <sz val="10"/>
        <rFont val="Times New Roman"/>
        <family val="1"/>
        <charset val="238"/>
      </rPr>
      <t>3</t>
    </r>
    <r>
      <rPr>
        <sz val="10"/>
        <rFont val="Times New Roman"/>
        <family val="1"/>
        <charset val="238"/>
      </rPr>
      <t>) - 1,0 (+-0,05),  pojemność 5 l</t>
    </r>
  </si>
  <si>
    <r>
      <t>Płyn uniwersalny - koncentrat do mycia powierzchni typu: panele, PCV, linoleum, glazura, terakota. pH = 6 - 10, gęstość względna (g.cm</t>
    </r>
    <r>
      <rPr>
        <vertAlign val="superscript"/>
        <sz val="10"/>
        <rFont val="Times New Roman"/>
        <family val="1"/>
        <charset val="238"/>
      </rPr>
      <t>3</t>
    </r>
    <r>
      <rPr>
        <sz val="10"/>
        <rFont val="Times New Roman"/>
        <family val="1"/>
        <charset val="238"/>
      </rPr>
      <t>) - 1,0 (+-0,05), pojemność 5 l</t>
    </r>
  </si>
  <si>
    <r>
      <t>Płyn z atomizerem przeznaczony do czyszczenia kuchni,   usuwa brud, osady z kamienia oraz rdzę. nabłyszcza powierzchnie bez smug i zacieków</t>
    </r>
    <r>
      <rPr>
        <b/>
        <i/>
        <sz val="10"/>
        <rFont val="Times New Roman"/>
        <family val="1"/>
        <charset val="238"/>
      </rPr>
      <t xml:space="preserve">, </t>
    </r>
    <r>
      <rPr>
        <sz val="10"/>
        <rFont val="Times New Roman"/>
        <family val="1"/>
        <charset val="238"/>
      </rPr>
      <t>skład  5-15% niejonowe środki powierzchniowo czynne,&lt;5% kompozycja zapachowa, Benzisothiazolinone gęstość  1,00 - 1,1 g/cm</t>
    </r>
    <r>
      <rPr>
        <vertAlign val="superscript"/>
        <sz val="10"/>
        <rFont val="Times New Roman"/>
        <family val="1"/>
        <charset val="238"/>
      </rPr>
      <t>3</t>
    </r>
    <r>
      <rPr>
        <sz val="10"/>
        <rFont val="Times New Roman"/>
        <family val="1"/>
        <charset val="238"/>
      </rPr>
      <t>, pH 10 - 12 pojemność  750-1 l</t>
    </r>
  </si>
  <si>
    <r>
      <t>Płyn z atomizerem przeznaczony do czyszczenia  łazienki, sanitariatów, usuwa brud, osady z kamienia i mydła oraz rdzę. nabłyszcza powierzchnie bez smug i zacieków, skład: &lt;5% niejonowe środki powierzchniowo czynne, kompozycja zapachowa, polikarboksylany, benzyl, limonene, methylchloroisothiazolinone, methylisothiazolinone, gęstość  1,00 - 1,1 g/cm</t>
    </r>
    <r>
      <rPr>
        <vertAlign val="superscript"/>
        <sz val="10"/>
        <rFont val="Times New Roman"/>
        <family val="1"/>
        <charset val="238"/>
      </rPr>
      <t>3</t>
    </r>
    <r>
      <rPr>
        <sz val="10"/>
        <rFont val="Times New Roman"/>
        <family val="1"/>
        <charset val="238"/>
      </rPr>
      <t>,  pojemność  750-1 l</t>
    </r>
  </si>
  <si>
    <r>
      <t>Płyn zagęszczony, skoncentrowany  żel do mycia i dezynfekcji  WC, posiadający właściwości bakteriobójcze, wirusobójcze, grzybobójcze, usuwający kamień i rdzę, gęstość względna 1,05 g/cm</t>
    </r>
    <r>
      <rPr>
        <vertAlign val="superscript"/>
        <sz val="10"/>
        <rFont val="Times New Roman"/>
        <family val="1"/>
        <charset val="238"/>
      </rPr>
      <t xml:space="preserve">3  </t>
    </r>
    <r>
      <rPr>
        <sz val="10"/>
        <rFont val="Times New Roman"/>
        <family val="1"/>
        <charset val="238"/>
      </rPr>
      <t>- 1,1 g/cm3 , pH = 10 - 13, żel posiada &lt; 5% związki wybielające na bazie chloru, niejonowe środki powierzchniowo czynne, kationowe środki powierzchniowo czynne, kompozycja zapachowa. Pojemność 0,75-1,25l. Produkt zawiera końcówkę umożliwiającą bezproblemowe rozprowadzenie płynu w urządzeniach sanitarnych</t>
    </r>
  </si>
  <si>
    <r>
      <t>Preparat w postaci granulek do chemicznego udrażnaiania rur i syfonów (usuwania zatorów w odpływach zlewów, umywalek, brodzików, rurach, rozpuszcza m in. włosy, osady z tłuszczu), pH 1%  roztworu (w tem. 20</t>
    </r>
    <r>
      <rPr>
        <vertAlign val="superscript"/>
        <sz val="10"/>
        <rFont val="Times New Roman"/>
        <family val="1"/>
        <charset val="238"/>
      </rPr>
      <t>0</t>
    </r>
    <r>
      <rPr>
        <sz val="10"/>
        <rFont val="Times New Roman"/>
        <family val="1"/>
        <charset val="238"/>
      </rPr>
      <t xml:space="preserve">C) 12 - 14, pojemność 0,5kg-1 kg </t>
    </r>
  </si>
  <si>
    <r>
      <t>Ręcznik papierowy typu ZZ  kolor biały, 1 - warstwowy, składane o dużej chłonności, wodotrwały, gramatura min. 39gr/m</t>
    </r>
    <r>
      <rPr>
        <vertAlign val="superscript"/>
        <sz val="10"/>
        <rFont val="Times New Roman"/>
        <family val="1"/>
        <charset val="238"/>
      </rPr>
      <t>2</t>
    </r>
    <r>
      <rPr>
        <sz val="10"/>
        <rFont val="Times New Roman"/>
        <family val="1"/>
        <charset val="238"/>
      </rPr>
      <t xml:space="preserve">. wymiary ręcznika pojedynczego 25x20 cm każdy. Do wyceny należy przyjąć 200 listków w paczce - 1 binda </t>
    </r>
  </si>
  <si>
    <r>
      <t>Ręcznik papierowy  typu ZZ  kolor  szary, 1 warstwowy, składane o dużej chłonności, wodotrway, gramatatura min. 39gr/m</t>
    </r>
    <r>
      <rPr>
        <vertAlign val="superscript"/>
        <sz val="10"/>
        <rFont val="Times New Roman"/>
        <family val="1"/>
        <charset val="238"/>
      </rPr>
      <t>2</t>
    </r>
    <r>
      <rPr>
        <sz val="10"/>
        <rFont val="Times New Roman"/>
        <family val="1"/>
        <charset val="238"/>
      </rPr>
      <t xml:space="preserve">. Ręcznik 25x20 cm każdy. Do wyceny należy przyjąć 200 listków w paczce- 1 binda </t>
    </r>
  </si>
  <si>
    <r>
      <t>Ręcznik papierowy szary, gofrowany, w rolce szer. 19cm - 20cm, gramatura 38g/m</t>
    </r>
    <r>
      <rPr>
        <vertAlign val="superscript"/>
        <sz val="10"/>
        <rFont val="Times New Roman"/>
        <family val="1"/>
        <charset val="238"/>
      </rPr>
      <t>2</t>
    </r>
    <r>
      <rPr>
        <sz val="10"/>
        <rFont val="Times New Roman"/>
        <family val="1"/>
        <charset val="238"/>
      </rPr>
      <t>, średnica tulei 6cm, długość min. 60m, wykonany z 100% celulozy,</t>
    </r>
  </si>
  <si>
    <r>
      <t>Uniwersalny płyn (koncentrat) pH  7,20 - 8,5, gęstośc względna 1,00 g/cm</t>
    </r>
    <r>
      <rPr>
        <vertAlign val="superscript"/>
        <sz val="10"/>
        <rFont val="Times New Roman"/>
        <family val="1"/>
        <charset val="238"/>
      </rPr>
      <t>2</t>
    </r>
    <r>
      <rPr>
        <sz val="10"/>
        <rFont val="Times New Roman"/>
        <family val="1"/>
        <charset val="238"/>
      </rPr>
      <t xml:space="preserve"> do mycia podłogi, glazury, kuchenek, zlewozmywaków, umywalek i innych powierzchni zmywalnych z dodatkiem sody czyszczącej, różne zapachy. poj. 5 L, </t>
    </r>
  </si>
  <si>
    <r>
      <t>Zagęszczony płyn, żel czyszcząco-dezynfekujący do sanitariatów. zabija bakterie, wirusy i grzyby, dezynfekuje, czyści, wybiela, przylega do powierzchni toalety dłużej, nawet po spłukaniu.</t>
    </r>
    <r>
      <rPr>
        <i/>
        <sz val="10"/>
        <rFont val="Times New Roman"/>
        <family val="1"/>
        <charset val="238"/>
      </rPr>
      <t>w skład wchodzą &lt; 5%</t>
    </r>
    <r>
      <rPr>
        <sz val="10"/>
        <rFont val="Times New Roman"/>
        <family val="1"/>
        <charset val="238"/>
      </rPr>
      <t xml:space="preserve"> związki wybielające na bazie chloru niejonowe środki powierzchniowo czynne kationowe środki powierzchniowo czynne mydło kompozycja zapachowa, ph 11 - 13, gęstość min. 1,082 do profesjonalnego stosowania poj. 1250 ml, </t>
    </r>
  </si>
  <si>
    <r>
      <t>Czyściwo papierowe profesjonalne; białe 2-warstwowe w roli o długości 190 m; wymiary rolki: wysokość 26 cm, średnica 28 cm; wykonane ze 100% celulozy; gramatura: min. 36g/m</t>
    </r>
    <r>
      <rPr>
        <vertAlign val="superscript"/>
        <sz val="10"/>
        <rFont val="Times New Roman"/>
        <family val="1"/>
        <charset val="238"/>
      </rPr>
      <t>2</t>
    </r>
    <r>
      <rPr>
        <sz val="10"/>
        <rFont val="Times New Roman"/>
        <family val="1"/>
        <charset val="238"/>
      </rPr>
      <t>; długość listka 25 cm; można go używać w kontakcie z żywnością - posiada atest PZH; jest bardzo chłonne i wydajne;  srzedawane w opakowaniach po 2 rolki.</t>
    </r>
  </si>
  <si>
    <r>
      <t xml:space="preserve">Płyn do mycia naczyń o bardzo gęstej konsystencji, doskonale i szybko usuwa zabrudzenia z mytych naczyń, w tym tłuste zabrudzenia. Płyn hipoalergiczny, nieuczulający, bez barwników i kompozycji zapachowej – bez wonny. Zawiera wyciąg z aloesu i biodegradowalną formułę. Wartość pH: 4,5 – 5,3. Gęstość 20 ºC: 1030 - 1040 kg/m³. W składzie posiada między innymi: Alkohol, C12-14, etoksylowany, siarczan, sole sodowe &lt;2,5 EO (¹) 5 - &lt;8%; Amidy, C8-18 (parzyste) i C18-nienasycone, N, N-bis (hydroksyetyl)⁽¹⁾ 1 - &lt;2%; 1-propanamin, 3-amino-N-(karboksymetylo)-N,N-dimetylo-N-(C8-18(pary) i nienasycony C18 acyl) pochodne, wodorotlenki, sole⁽¹⁾ 1 -&lt;3%.  Opakowanie </t>
    </r>
    <r>
      <rPr>
        <b/>
        <sz val="10"/>
        <rFont val="Times New Roman"/>
        <family val="1"/>
        <charset val="238"/>
      </rPr>
      <t>5 L</t>
    </r>
    <r>
      <rPr>
        <sz val="10"/>
        <rFont val="Times New Roman"/>
        <family val="1"/>
        <charset val="238"/>
      </rPr>
      <t xml:space="preserve">, </t>
    </r>
  </si>
  <si>
    <r>
      <t>[1]</t>
    </r>
    <r>
      <rPr>
        <b/>
        <sz val="10"/>
        <rFont val="Times New Roman"/>
        <family val="1"/>
        <charset val="238"/>
      </rPr>
      <t xml:space="preserve"> </t>
    </r>
    <r>
      <rPr>
        <b/>
        <u/>
        <sz val="10"/>
        <rFont val="Times New Roman"/>
        <family val="1"/>
        <charset val="238"/>
      </rPr>
      <t>Miejsca dostaw:</t>
    </r>
  </si>
  <si>
    <r>
      <t xml:space="preserve">A-      </t>
    </r>
    <r>
      <rPr>
        <sz val="10"/>
        <rFont val="Times New Roman"/>
        <family val="1"/>
        <charset val="238"/>
      </rPr>
      <t>Zespół Szkół im.  Ignacego Łukasiewicza ul, Siedlecka 6, 72-010 Police</t>
    </r>
  </si>
  <si>
    <r>
      <t xml:space="preserve">B-      </t>
    </r>
    <r>
      <rPr>
        <sz val="10"/>
        <rFont val="Times New Roman"/>
        <family val="1"/>
        <charset val="238"/>
      </rPr>
      <t>PCPR ul. Kresowa 26, Kresowa 28, 72-010 Police</t>
    </r>
  </si>
  <si>
    <r>
      <t xml:space="preserve">C-       </t>
    </r>
    <r>
      <rPr>
        <sz val="10"/>
        <rFont val="Times New Roman"/>
        <family val="1"/>
        <charset val="238"/>
      </rPr>
      <t>SOSW nr1 ul. Janusza Korczaka 45, 72-010 Police</t>
    </r>
  </si>
  <si>
    <r>
      <t xml:space="preserve">D-      </t>
    </r>
    <r>
      <rPr>
        <sz val="10"/>
        <rFont val="Times New Roman"/>
        <family val="1"/>
        <charset val="238"/>
      </rPr>
      <t>MOW Trzebież ul. Wkrzańska 10</t>
    </r>
  </si>
  <si>
    <r>
      <t xml:space="preserve">E-       </t>
    </r>
    <r>
      <rPr>
        <sz val="10"/>
        <rFont val="Times New Roman"/>
        <family val="1"/>
        <charset val="238"/>
      </rPr>
      <t>SOSW Tanowo ul. Leśna 91, 72-004 Tanowo</t>
    </r>
  </si>
  <si>
    <r>
      <t xml:space="preserve">F-       </t>
    </r>
    <r>
      <rPr>
        <sz val="10"/>
        <rFont val="Times New Roman"/>
        <family val="1"/>
        <charset val="238"/>
      </rPr>
      <t>Poradnia Psychologiczno – Pedagogiczna ul. Janusza Korczaka 27, 72-09 Police</t>
    </r>
  </si>
  <si>
    <r>
      <rPr>
        <b/>
        <sz val="10"/>
        <rFont val="Times New Roman"/>
        <family val="1"/>
        <charset val="238"/>
      </rPr>
      <t>G</t>
    </r>
    <r>
      <rPr>
        <sz val="10"/>
        <rFont val="Times New Roman"/>
        <family val="1"/>
        <charset val="238"/>
      </rPr>
      <t>-       CKZIU ul. Janusza Korczaka 53, 72-010 Police</t>
    </r>
  </si>
  <si>
    <t>Dokument należy uzupełnić elektronicznie i podpisać kwalifikowanym podpisem elektronicznym lub podpisem zaufanym lub podpisem osobistym</t>
  </si>
  <si>
    <r>
      <t xml:space="preserve">A-      </t>
    </r>
    <r>
      <rPr>
        <sz val="10"/>
        <rFont val="Times New Roman"/>
        <family val="1"/>
        <charset val="238"/>
      </rPr>
      <t>Zespół Szkół im. Ignacego Łukasiewicza ul, Siedlecka 6, 72-010 Police</t>
    </r>
  </si>
  <si>
    <r>
      <t>C-      </t>
    </r>
    <r>
      <rPr>
        <sz val="10"/>
        <rFont val="Times New Roman"/>
        <family val="1"/>
        <charset val="238"/>
      </rPr>
      <t>SOSW nr1 ul. Janusza Korczaka 45, 72-010 Police</t>
    </r>
  </si>
  <si>
    <r>
      <rPr>
        <b/>
        <sz val="10"/>
        <rFont val="Times New Roman"/>
        <family val="1"/>
        <charset val="238"/>
      </rPr>
      <t>G</t>
    </r>
    <r>
      <rPr>
        <sz val="10"/>
        <rFont val="Times New Roman"/>
        <family val="1"/>
        <charset val="238"/>
      </rPr>
      <t>-      CKZIU ul. Janusza Korczaka 53, 72-010 Police</t>
    </r>
  </si>
  <si>
    <r>
      <t xml:space="preserve"> SOSW Tanowo ul. Leśna 91 </t>
    </r>
    <r>
      <rPr>
        <b/>
        <sz val="10"/>
        <rFont val="Times New Roman"/>
        <family val="1"/>
        <charset val="238"/>
      </rPr>
      <t>(E)</t>
    </r>
  </si>
  <si>
    <t>Formularz kalkulacyjny 1 A - chemia gospodarcza</t>
  </si>
  <si>
    <t xml:space="preserve">Formularz kalkulacyjny 1 B - chemia profesjonalna </t>
  </si>
  <si>
    <r>
      <t xml:space="preserve">Poradnia Psychologiczno-Pedagogiczna ul. Janusza Korczaka 5   Police  </t>
    </r>
    <r>
      <rPr>
        <b/>
        <sz val="10"/>
        <rFont val="Times New Roman"/>
        <family val="1"/>
        <charset val="238"/>
      </rPr>
      <t>(F)</t>
    </r>
  </si>
  <si>
    <r>
      <t xml:space="preserve">Poradnia Psychologiczno-Pedagogiczna ul. Janusza Korczaka 5.  Police  </t>
    </r>
    <r>
      <rPr>
        <b/>
        <sz val="10"/>
        <rFont val="Times New Roman"/>
        <family val="1"/>
        <charset val="238"/>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</si>
</sst>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20" x14ac:knownFonts="1">
    <font>
      <sz val="11"/>
      <color theme="1"/>
      <name val="Calibri"/>
      <family val="2"/>
      <charset val="238"/>
      <scheme val="minor"/>
    </font>
    <font>
      <sz val="11"/>
      <color theme="1"/>
      <name val="Calibri"/>
      <family val="2"/>
      <charset val="238"/>
      <scheme val="minor"/>
    </font>
    <font>
      <sz val="11"/>
      <name val="Times New Roman"/>
      <family val="1"/>
      <charset val="238"/>
    </font>
    <font>
      <sz val="11"/>
      <color indexed="8"/>
      <name val="Times New Roman"/>
      <family val="1"/>
      <charset val="238"/>
    </font>
    <font>
      <sz val="11"/>
      <color indexed="8"/>
      <name val="Calibri"/>
      <family val="2"/>
      <charset val="238"/>
    </font>
    <font>
      <sz val="10"/>
      <name val="Arial"/>
      <family val="2"/>
      <charset val="238"/>
    </font>
    <font>
      <sz val="10"/>
      <color indexed="8"/>
      <name val="Times New Roman"/>
      <family val="1"/>
      <charset val="238"/>
    </font>
    <font>
      <sz val="10"/>
      <name val="Times New Roman"/>
      <family val="1"/>
      <charset val="238"/>
    </font>
    <font>
      <b/>
      <sz val="10"/>
      <color indexed="8"/>
      <name val="Times New Roman"/>
      <family val="1"/>
      <charset val="238"/>
    </font>
    <font>
      <sz val="10"/>
      <color rgb="FF000000"/>
      <name val="Times New Roman"/>
      <family val="1"/>
      <charset val="238"/>
    </font>
    <font>
      <sz val="10"/>
      <color rgb="FFFF0000"/>
      <name val="Times New Roman"/>
      <family val="1"/>
      <charset val="238"/>
    </font>
    <font>
      <b/>
      <sz val="10"/>
      <name val="Times New Roman"/>
      <family val="1"/>
      <charset val="238"/>
    </font>
    <font>
      <vertAlign val="superscript"/>
      <sz val="10"/>
      <color rgb="FF000000"/>
      <name val="Times New Roman"/>
      <family val="1"/>
      <charset val="238"/>
    </font>
    <font>
      <vertAlign val="superscript"/>
      <sz val="10"/>
      <name val="Times New Roman"/>
      <family val="1"/>
      <charset val="238"/>
    </font>
    <font>
      <sz val="10"/>
      <color theme="1"/>
      <name val="Times New Roman"/>
      <family val="1"/>
      <charset val="238"/>
    </font>
    <font>
      <b/>
      <i/>
      <sz val="10"/>
      <name val="Times New Roman"/>
      <family val="1"/>
      <charset val="238"/>
    </font>
    <font>
      <sz val="10"/>
      <color theme="1"/>
      <name val="Calibri"/>
      <family val="2"/>
      <charset val="238"/>
      <scheme val="minor"/>
    </font>
    <font>
      <i/>
      <sz val="10"/>
      <name val="Times New Roman"/>
      <family val="1"/>
      <charset val="238"/>
    </font>
    <font>
      <b/>
      <vertAlign val="superscript"/>
      <sz val="10"/>
      <name val="Times New Roman"/>
      <family val="1"/>
      <charset val="238"/>
    </font>
    <font>
      <b/>
      <u/>
      <sz val="10"/>
      <name val="Times New Roman"/>
      <family val="1"/>
      <charset val="238"/>
    </font>
  </fonts>
  <fills count="1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26"/>
      </patternFill>
    </fill>
    <fill>
      <patternFill patternType="solid">
        <fgColor theme="2"/>
        <bgColor indexed="64"/>
      </patternFill>
    </fill>
    <fill>
      <patternFill patternType="solid">
        <fgColor theme="5" tint="0.59999389629810485"/>
        <bgColor indexed="64"/>
      </patternFill>
    </fill>
    <fill>
      <patternFill patternType="solid">
        <fgColor theme="0"/>
        <bgColor indexed="26"/>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164" fontId="4" fillId="0" borderId="0" applyFont="0" applyFill="0" applyBorder="0" applyAlignment="0" applyProtection="0"/>
    <xf numFmtId="0" fontId="5" fillId="0" borderId="0"/>
    <xf numFmtId="164" fontId="4" fillId="0" borderId="0" applyFont="0" applyFill="0" applyBorder="0" applyAlignment="0" applyProtection="0"/>
  </cellStyleXfs>
  <cellXfs count="122">
    <xf numFmtId="0" fontId="0" fillId="0" borderId="0" xfId="0"/>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8" fillId="3" borderId="2"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4" fontId="6" fillId="0" borderId="0" xfId="0" applyNumberFormat="1" applyFont="1" applyAlignment="1" applyProtection="1">
      <alignment horizontal="center" vertical="center"/>
      <protection locked="0"/>
    </xf>
    <xf numFmtId="4" fontId="8" fillId="0" borderId="2" xfId="0" applyNumberFormat="1" applyFont="1" applyBorder="1" applyAlignment="1" applyProtection="1">
      <alignment horizontal="center" vertical="center" wrapText="1"/>
      <protection locked="0"/>
    </xf>
    <xf numFmtId="4" fontId="6" fillId="0" borderId="2" xfId="0" applyNumberFormat="1" applyFont="1" applyBorder="1" applyAlignment="1" applyProtection="1">
      <alignment horizontal="center" vertical="center"/>
      <protection locked="0"/>
    </xf>
    <xf numFmtId="4" fontId="7" fillId="0" borderId="2" xfId="2" applyNumberFormat="1" applyFont="1" applyFill="1" applyBorder="1" applyAlignment="1" applyProtection="1">
      <alignment horizontal="center" vertical="center"/>
      <protection locked="0"/>
    </xf>
    <xf numFmtId="4" fontId="6" fillId="9" borderId="2" xfId="0" applyNumberFormat="1" applyFont="1" applyFill="1" applyBorder="1" applyAlignment="1" applyProtection="1">
      <alignment horizontal="center" vertical="center"/>
      <protection locked="0"/>
    </xf>
    <xf numFmtId="4" fontId="6" fillId="0" borderId="4" xfId="0" applyNumberFormat="1" applyFont="1" applyBorder="1" applyAlignment="1" applyProtection="1">
      <alignment horizontal="center" vertical="center"/>
      <protection locked="0"/>
    </xf>
    <xf numFmtId="4" fontId="14" fillId="0" borderId="0" xfId="0" applyNumberFormat="1" applyFont="1" applyAlignment="1" applyProtection="1">
      <alignment horizontal="center" vertical="center"/>
      <protection locked="0"/>
    </xf>
    <xf numFmtId="4" fontId="7" fillId="0" borderId="2" xfId="0" applyNumberFormat="1" applyFont="1" applyBorder="1" applyAlignment="1" applyProtection="1">
      <alignment horizontal="center" vertical="center"/>
      <protection locked="0"/>
    </xf>
    <xf numFmtId="4" fontId="7" fillId="0" borderId="2" xfId="3" applyNumberFormat="1" applyFont="1" applyBorder="1" applyAlignment="1" applyProtection="1">
      <alignment horizontal="center" vertical="center"/>
      <protection locked="0"/>
    </xf>
    <xf numFmtId="4" fontId="16" fillId="0" borderId="2" xfId="0" applyNumberFormat="1" applyFont="1" applyBorder="1" applyAlignment="1" applyProtection="1">
      <alignment horizontal="center"/>
      <protection locked="0"/>
    </xf>
    <xf numFmtId="4" fontId="16" fillId="0" borderId="2" xfId="0" applyNumberFormat="1" applyFont="1" applyBorder="1" applyAlignment="1" applyProtection="1">
      <alignment horizontal="center" vertical="center"/>
      <protection locked="0"/>
    </xf>
    <xf numFmtId="4" fontId="7" fillId="0" borderId="0" xfId="0" applyNumberFormat="1"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7" fillId="0" borderId="2" xfId="3"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0" applyFont="1" applyAlignment="1" applyProtection="1">
      <alignment horizontal="center" vertical="center" wrapText="1"/>
    </xf>
    <xf numFmtId="0" fontId="8" fillId="3" borderId="2" xfId="0" applyFont="1" applyFill="1" applyBorder="1" applyAlignment="1" applyProtection="1">
      <alignment horizontal="center" vertical="center"/>
    </xf>
    <xf numFmtId="0" fontId="11" fillId="3" borderId="2"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7" fillId="12" borderId="2"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6" fillId="10" borderId="2" xfId="0" applyFont="1" applyFill="1" applyBorder="1" applyAlignment="1" applyProtection="1">
      <alignment horizontal="left" vertical="center" wrapText="1"/>
    </xf>
    <xf numFmtId="0" fontId="7" fillId="10" borderId="2"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7" fillId="11" borderId="2"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0" fontId="7" fillId="12"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2" fontId="6" fillId="0" borderId="2" xfId="0" applyNumberFormat="1" applyFont="1" applyBorder="1" applyAlignment="1" applyProtection="1">
      <alignment horizontal="center" vertical="center"/>
    </xf>
    <xf numFmtId="2" fontId="6" fillId="0" borderId="2" xfId="0" applyNumberFormat="1" applyFont="1" applyBorder="1" applyAlignment="1" applyProtection="1">
      <alignment horizontal="center" vertical="center" wrapText="1"/>
    </xf>
    <xf numFmtId="0" fontId="7" fillId="10" borderId="2" xfId="0" applyFont="1" applyFill="1" applyBorder="1" applyAlignment="1" applyProtection="1">
      <alignment horizontal="left" vertical="center" wrapText="1"/>
    </xf>
    <xf numFmtId="0" fontId="6" fillId="0" borderId="2" xfId="0" applyFont="1" applyBorder="1" applyAlignment="1" applyProtection="1">
      <alignment horizontal="center" vertical="center" wrapText="1"/>
    </xf>
    <xf numFmtId="0" fontId="7" fillId="13" borderId="2" xfId="0" applyFont="1" applyFill="1" applyBorder="1" applyAlignment="1" applyProtection="1">
      <alignment horizontal="left" vertical="center" wrapText="1"/>
    </xf>
    <xf numFmtId="0" fontId="9" fillId="0" borderId="2" xfId="0" applyFont="1" applyBorder="1" applyAlignment="1" applyProtection="1">
      <alignment horizontal="left" vertical="center" wrapText="1"/>
    </xf>
    <xf numFmtId="0" fontId="14" fillId="0" borderId="0" xfId="0" applyFont="1" applyAlignment="1" applyProtection="1">
      <alignment wrapText="1"/>
    </xf>
    <xf numFmtId="0" fontId="7" fillId="0" borderId="2" xfId="0" applyFont="1" applyBorder="1" applyAlignment="1" applyProtection="1">
      <alignment horizontal="left" vertical="center" wrapText="1"/>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9" borderId="2" xfId="0" applyFont="1" applyFill="1" applyBorder="1" applyAlignment="1" applyProtection="1">
      <alignment horizontal="left"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center" vertical="center" wrapText="1"/>
    </xf>
    <xf numFmtId="4" fontId="8" fillId="0" borderId="2" xfId="0" applyNumberFormat="1" applyFont="1" applyBorder="1" applyAlignment="1" applyProtection="1">
      <alignment horizontal="center" vertical="center" wrapText="1"/>
    </xf>
    <xf numFmtId="2" fontId="8" fillId="0" borderId="2" xfId="0" applyNumberFormat="1" applyFont="1" applyBorder="1" applyAlignment="1" applyProtection="1">
      <alignment horizontal="center" vertical="center" wrapText="1"/>
    </xf>
    <xf numFmtId="4" fontId="6" fillId="0" borderId="0" xfId="0" applyNumberFormat="1" applyFont="1" applyAlignment="1" applyProtection="1">
      <alignment horizontal="center" vertical="center"/>
    </xf>
    <xf numFmtId="4" fontId="8" fillId="0" borderId="0" xfId="0" applyNumberFormat="1" applyFont="1" applyAlignment="1" applyProtection="1">
      <alignment horizontal="center" vertical="center" wrapText="1"/>
    </xf>
    <xf numFmtId="0" fontId="6" fillId="0" borderId="0" xfId="0" applyFont="1" applyAlignment="1" applyProtection="1">
      <alignment horizontal="left" vertical="center"/>
    </xf>
    <xf numFmtId="0" fontId="18" fillId="0" borderId="0" xfId="0" applyFont="1" applyAlignment="1" applyProtection="1">
      <alignment horizontal="left" vertical="center"/>
    </xf>
    <xf numFmtId="0" fontId="11"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center" vertical="center"/>
    </xf>
    <xf numFmtId="0" fontId="14" fillId="0" borderId="0" xfId="0" applyFont="1" applyAlignment="1" applyProtection="1">
      <alignment horizontal="center" vertical="center"/>
    </xf>
    <xf numFmtId="0" fontId="7" fillId="8" borderId="2" xfId="0"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7" borderId="2" xfId="0" applyFont="1" applyFill="1" applyBorder="1" applyAlignment="1" applyProtection="1">
      <alignment horizontal="center" vertical="center"/>
    </xf>
    <xf numFmtId="0" fontId="6" fillId="8" borderId="2" xfId="0" applyFont="1" applyFill="1" applyBorder="1" applyAlignment="1" applyProtection="1">
      <alignment horizontal="center" vertical="center"/>
    </xf>
    <xf numFmtId="0" fontId="6" fillId="12" borderId="2" xfId="0" applyFont="1" applyFill="1" applyBorder="1" applyAlignment="1" applyProtection="1">
      <alignment horizontal="center" vertical="center"/>
    </xf>
    <xf numFmtId="0" fontId="7" fillId="9" borderId="2" xfId="1" applyFont="1" applyFill="1" applyBorder="1" applyAlignment="1" applyProtection="1">
      <alignment horizontal="left" vertical="center" wrapText="1"/>
    </xf>
    <xf numFmtId="0" fontId="7" fillId="0" borderId="3" xfId="1" applyFont="1" applyBorder="1" applyAlignment="1" applyProtection="1">
      <alignment horizontal="center" vertical="center"/>
    </xf>
    <xf numFmtId="0" fontId="7" fillId="0" borderId="2" xfId="1" applyFont="1" applyBorder="1" applyAlignment="1" applyProtection="1">
      <alignment horizontal="left" vertical="center" wrapText="1"/>
    </xf>
    <xf numFmtId="0" fontId="14" fillId="0" borderId="2" xfId="1" applyFont="1" applyBorder="1" applyAlignment="1" applyProtection="1">
      <alignment horizontal="left" vertical="center" wrapText="1"/>
    </xf>
    <xf numFmtId="0" fontId="6" fillId="9" borderId="3" xfId="0" applyFont="1" applyFill="1" applyBorder="1" applyAlignment="1" applyProtection="1">
      <alignment horizontal="center" vertical="center"/>
    </xf>
    <xf numFmtId="0" fontId="7" fillId="0" borderId="3" xfId="1"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16" fillId="0" borderId="2" xfId="0" applyFont="1" applyBorder="1" applyProtection="1"/>
    <xf numFmtId="0" fontId="7" fillId="0" borderId="3" xfId="0" applyFont="1" applyBorder="1" applyAlignment="1" applyProtection="1">
      <alignment horizontal="center" vertical="center"/>
    </xf>
    <xf numFmtId="0" fontId="7" fillId="9" borderId="0" xfId="1" applyFont="1" applyFill="1" applyAlignment="1" applyProtection="1">
      <alignment horizontal="left" vertical="center" wrapText="1"/>
    </xf>
    <xf numFmtId="0" fontId="7" fillId="0" borderId="0" xfId="1" applyFont="1" applyAlignment="1" applyProtection="1">
      <alignment horizontal="left" vertical="center" wrapText="1"/>
    </xf>
    <xf numFmtId="0" fontId="7" fillId="0" borderId="5" xfId="1"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6" fillId="0" borderId="6" xfId="0" applyFont="1" applyBorder="1" applyAlignment="1" applyProtection="1">
      <alignment horizontal="center" vertical="center"/>
    </xf>
    <xf numFmtId="0" fontId="7" fillId="0" borderId="8"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7" fillId="0" borderId="2" xfId="0" applyFont="1" applyBorder="1" applyProtection="1"/>
    <xf numFmtId="0" fontId="16" fillId="5" borderId="2" xfId="0" applyFont="1" applyFill="1" applyBorder="1" applyAlignment="1" applyProtection="1">
      <alignment horizontal="center"/>
    </xf>
    <xf numFmtId="0" fontId="16" fillId="2" borderId="2" xfId="0" applyFont="1" applyFill="1" applyBorder="1" applyAlignment="1" applyProtection="1">
      <alignment horizontal="center"/>
    </xf>
    <xf numFmtId="0" fontId="16" fillId="6" borderId="2" xfId="0" applyFont="1" applyFill="1" applyBorder="1" applyAlignment="1" applyProtection="1">
      <alignment horizontal="center"/>
    </xf>
    <xf numFmtId="0" fontId="16" fillId="7" borderId="2" xfId="0" applyFont="1" applyFill="1" applyBorder="1" applyAlignment="1" applyProtection="1">
      <alignment horizontal="center"/>
    </xf>
    <xf numFmtId="0" fontId="16" fillId="8" borderId="2" xfId="0" applyFont="1" applyFill="1" applyBorder="1" applyAlignment="1" applyProtection="1">
      <alignment horizontal="center"/>
    </xf>
    <xf numFmtId="0" fontId="16" fillId="12" borderId="2" xfId="0" applyFont="1" applyFill="1" applyBorder="1" applyAlignment="1" applyProtection="1">
      <alignment horizontal="center"/>
    </xf>
    <xf numFmtId="0" fontId="16" fillId="3" borderId="2" xfId="0" applyFont="1" applyFill="1" applyBorder="1" applyAlignment="1" applyProtection="1">
      <alignment horizontal="center"/>
    </xf>
    <xf numFmtId="0" fontId="14" fillId="0" borderId="2" xfId="0" applyFont="1" applyBorder="1" applyProtection="1"/>
    <xf numFmtId="0" fontId="14" fillId="0" borderId="2" xfId="0" applyFont="1" applyBorder="1" applyAlignment="1" applyProtection="1">
      <alignment wrapText="1"/>
    </xf>
    <xf numFmtId="0" fontId="16" fillId="5" borderId="2"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6" fillId="7" borderId="2" xfId="0" applyFont="1" applyFill="1" applyBorder="1" applyAlignment="1" applyProtection="1">
      <alignment horizontal="center" vertical="center"/>
    </xf>
    <xf numFmtId="0" fontId="16" fillId="8" borderId="2" xfId="0" applyFont="1" applyFill="1" applyBorder="1" applyAlignment="1" applyProtection="1">
      <alignment horizontal="center" vertical="center"/>
    </xf>
    <xf numFmtId="0" fontId="16" fillId="12" borderId="2"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4" fillId="0" borderId="2" xfId="0" applyFont="1" applyBorder="1" applyAlignment="1" applyProtection="1">
      <alignment horizontal="center" vertical="center" wrapText="1"/>
    </xf>
    <xf numFmtId="0" fontId="7" fillId="9" borderId="2" xfId="0" applyFont="1" applyFill="1" applyBorder="1" applyAlignment="1" applyProtection="1">
      <alignment horizontal="center" vertical="center"/>
    </xf>
    <xf numFmtId="4" fontId="11" fillId="0" borderId="2" xfId="0" applyNumberFormat="1" applyFont="1" applyBorder="1" applyAlignment="1" applyProtection="1">
      <alignment horizontal="center" vertical="center" wrapText="1"/>
    </xf>
    <xf numFmtId="0" fontId="6" fillId="0" borderId="0" xfId="0" applyFont="1" applyAlignment="1" applyProtection="1">
      <alignment vertical="top"/>
    </xf>
    <xf numFmtId="0" fontId="11" fillId="0" borderId="0" xfId="0" applyFont="1" applyAlignment="1" applyProtection="1">
      <alignment vertical="top"/>
    </xf>
    <xf numFmtId="4" fontId="7" fillId="0" borderId="0" xfId="0" applyNumberFormat="1" applyFont="1" applyAlignment="1" applyProtection="1">
      <alignment horizontal="center" vertical="center" wrapText="1"/>
    </xf>
    <xf numFmtId="0" fontId="9" fillId="0" borderId="0" xfId="0" applyFont="1" applyAlignment="1" applyProtection="1">
      <alignment vertical="top"/>
    </xf>
    <xf numFmtId="0" fontId="18" fillId="0" borderId="0" xfId="0" applyFont="1" applyAlignment="1" applyProtection="1">
      <alignment vertical="top"/>
    </xf>
    <xf numFmtId="0" fontId="7" fillId="0" borderId="0" xfId="0" applyFont="1" applyAlignment="1" applyProtection="1">
      <alignment vertical="top" wrapText="1"/>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2" xfId="0" applyFont="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xf>
  </cellXfs>
  <cellStyles count="5">
    <cellStyle name="Dziesiętny 2" xfId="2"/>
    <cellStyle name="Dziesiętny 2 2" xfId="4"/>
    <cellStyle name="Normalny" xfId="0" builtinId="0"/>
    <cellStyle name="Normalny 2" xfId="1"/>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4"/>
  <sheetViews>
    <sheetView workbookViewId="0">
      <selection activeCell="Z2" sqref="Z2"/>
    </sheetView>
  </sheetViews>
  <sheetFormatPr defaultColWidth="9.140625" defaultRowHeight="12.75" x14ac:dyDescent="0.25"/>
  <cols>
    <col min="1" max="1" width="4.140625" style="67" customWidth="1"/>
    <col min="2" max="2" width="53.7109375" style="67" customWidth="1"/>
    <col min="3" max="3" width="8.28515625" style="67" customWidth="1"/>
    <col min="4" max="4" width="11.85546875" style="67" customWidth="1"/>
    <col min="5" max="5" width="14" style="67" customWidth="1"/>
    <col min="6" max="6" width="14.140625" style="67" customWidth="1"/>
    <col min="7" max="7" width="10.42578125" style="67" customWidth="1"/>
    <col min="8" max="8" width="10.140625" style="67" customWidth="1"/>
    <col min="9" max="9" width="13.28515625" style="67" customWidth="1"/>
    <col min="10" max="10" width="10.85546875" style="67" customWidth="1"/>
    <col min="11" max="11" width="13.28515625" style="67" customWidth="1"/>
    <col min="12" max="12" width="13.5703125" style="12" customWidth="1"/>
    <col min="13" max="13" width="14.5703125" style="67" customWidth="1"/>
    <col min="14" max="14" width="16.5703125" style="67" customWidth="1"/>
    <col min="15" max="15" width="14.5703125" style="67" customWidth="1"/>
    <col min="16" max="16" width="14.140625" style="67" customWidth="1"/>
    <col min="17" max="17" width="14" style="67" customWidth="1"/>
    <col min="18" max="18" width="11.140625" style="67" customWidth="1"/>
    <col min="19" max="19" width="17.42578125" style="67" customWidth="1"/>
    <col min="20" max="20" width="18.85546875" style="67" customWidth="1"/>
    <col min="21" max="16384" width="9.140625" style="67"/>
  </cols>
  <sheetData>
    <row r="1" spans="1:20" x14ac:dyDescent="0.25">
      <c r="A1" s="21" t="s">
        <v>0</v>
      </c>
      <c r="B1" s="120" t="s">
        <v>544</v>
      </c>
      <c r="C1" s="121"/>
      <c r="D1" s="121"/>
      <c r="E1" s="22"/>
      <c r="F1" s="22"/>
      <c r="G1" s="22"/>
      <c r="H1" s="22"/>
      <c r="I1" s="22"/>
      <c r="J1" s="22"/>
      <c r="K1" s="21"/>
      <c r="L1" s="6"/>
      <c r="M1" s="21"/>
      <c r="N1" s="21"/>
      <c r="O1" s="21"/>
      <c r="P1" s="21"/>
      <c r="Q1" s="21"/>
      <c r="R1" s="21"/>
      <c r="S1" s="21"/>
      <c r="T1" s="23"/>
    </row>
    <row r="2" spans="1:20" ht="76.5" x14ac:dyDescent="0.25">
      <c r="A2" s="24"/>
      <c r="B2" s="25" t="s">
        <v>1</v>
      </c>
      <c r="C2" s="26" t="s">
        <v>2</v>
      </c>
      <c r="D2" s="27" t="s">
        <v>497</v>
      </c>
      <c r="E2" s="28" t="s">
        <v>498</v>
      </c>
      <c r="F2" s="29" t="s">
        <v>499</v>
      </c>
      <c r="G2" s="30" t="s">
        <v>500</v>
      </c>
      <c r="H2" s="68" t="s">
        <v>501</v>
      </c>
      <c r="I2" s="31" t="s">
        <v>546</v>
      </c>
      <c r="J2" s="33" t="s">
        <v>502</v>
      </c>
      <c r="K2" s="34" t="s">
        <v>3</v>
      </c>
      <c r="L2" s="7" t="s">
        <v>4</v>
      </c>
      <c r="M2" s="35" t="s">
        <v>5</v>
      </c>
      <c r="N2" s="35" t="s">
        <v>6</v>
      </c>
      <c r="O2" s="35" t="s">
        <v>7</v>
      </c>
      <c r="P2" s="35" t="s">
        <v>8</v>
      </c>
      <c r="Q2" s="35" t="s">
        <v>9</v>
      </c>
      <c r="R2" s="35" t="s">
        <v>10</v>
      </c>
      <c r="S2" s="35" t="s">
        <v>11</v>
      </c>
      <c r="T2" s="35" t="s">
        <v>12</v>
      </c>
    </row>
    <row r="3" spans="1:20" x14ac:dyDescent="0.25">
      <c r="A3" s="24" t="s">
        <v>13</v>
      </c>
      <c r="B3" s="24" t="s">
        <v>14</v>
      </c>
      <c r="C3" s="24" t="s">
        <v>15</v>
      </c>
      <c r="D3" s="24" t="s">
        <v>16</v>
      </c>
      <c r="E3" s="24" t="s">
        <v>17</v>
      </c>
      <c r="F3" s="24" t="s">
        <v>18</v>
      </c>
      <c r="G3" s="24" t="s">
        <v>19</v>
      </c>
      <c r="H3" s="24" t="s">
        <v>20</v>
      </c>
      <c r="I3" s="24" t="s">
        <v>21</v>
      </c>
      <c r="J3" s="24" t="s">
        <v>22</v>
      </c>
      <c r="K3" s="24" t="s">
        <v>23</v>
      </c>
      <c r="L3" s="3" t="s">
        <v>24</v>
      </c>
      <c r="M3" s="24" t="s">
        <v>25</v>
      </c>
      <c r="N3" s="24" t="s">
        <v>26</v>
      </c>
      <c r="O3" s="24" t="s">
        <v>27</v>
      </c>
      <c r="P3" s="24" t="s">
        <v>28</v>
      </c>
      <c r="Q3" s="24" t="s">
        <v>29</v>
      </c>
      <c r="R3" s="24" t="s">
        <v>30</v>
      </c>
      <c r="S3" s="24" t="s">
        <v>31</v>
      </c>
      <c r="T3" s="24" t="s">
        <v>32</v>
      </c>
    </row>
    <row r="4" spans="1:20" ht="87" customHeight="1" x14ac:dyDescent="0.25">
      <c r="A4" s="36" t="s">
        <v>13</v>
      </c>
      <c r="B4" s="52" t="s">
        <v>362</v>
      </c>
      <c r="C4" s="69" t="s">
        <v>33</v>
      </c>
      <c r="D4" s="70">
        <v>20</v>
      </c>
      <c r="E4" s="40">
        <v>100</v>
      </c>
      <c r="F4" s="71">
        <v>0</v>
      </c>
      <c r="G4" s="72">
        <v>40</v>
      </c>
      <c r="H4" s="73">
        <v>60</v>
      </c>
      <c r="I4" s="74">
        <v>0</v>
      </c>
      <c r="J4" s="44">
        <v>5</v>
      </c>
      <c r="K4" s="36">
        <f>SUM(J4+I4+H4+G4+F4+E4+D4)</f>
        <v>225</v>
      </c>
      <c r="L4" s="8"/>
      <c r="M4" s="36">
        <f t="shared" ref="M4:M67" si="0">D4*$L4</f>
        <v>0</v>
      </c>
      <c r="N4" s="36">
        <f t="shared" ref="N4:N67" si="1">E4*$L4</f>
        <v>0</v>
      </c>
      <c r="O4" s="36">
        <f t="shared" ref="O4:O67" si="2">F4*$L4</f>
        <v>0</v>
      </c>
      <c r="P4" s="36">
        <f t="shared" ref="P4:P67" si="3">G4*$L4</f>
        <v>0</v>
      </c>
      <c r="Q4" s="36">
        <f t="shared" ref="Q4:Q67" si="4">H4*$L4</f>
        <v>0</v>
      </c>
      <c r="R4" s="36">
        <f t="shared" ref="R4:R67" si="5">I4*$L4</f>
        <v>0</v>
      </c>
      <c r="S4" s="36">
        <f t="shared" ref="S4:S67" si="6">J4*$L4</f>
        <v>0</v>
      </c>
      <c r="T4" s="48">
        <f>$L4*K4</f>
        <v>0</v>
      </c>
    </row>
    <row r="5" spans="1:20" ht="52.5" customHeight="1" x14ac:dyDescent="0.25">
      <c r="A5" s="36" t="s">
        <v>14</v>
      </c>
      <c r="B5" s="75" t="s">
        <v>306</v>
      </c>
      <c r="C5" s="76" t="s">
        <v>34</v>
      </c>
      <c r="D5" s="70">
        <v>5</v>
      </c>
      <c r="E5" s="40">
        <v>100</v>
      </c>
      <c r="F5" s="71">
        <v>0</v>
      </c>
      <c r="G5" s="72">
        <v>30</v>
      </c>
      <c r="H5" s="73">
        <v>0</v>
      </c>
      <c r="I5" s="74">
        <v>0</v>
      </c>
      <c r="J5" s="44">
        <v>4</v>
      </c>
      <c r="K5" s="36">
        <f t="shared" ref="K5:K67" si="7">SUM(J5+I5+H5+G5+F5+E5+D5)</f>
        <v>139</v>
      </c>
      <c r="L5" s="9"/>
      <c r="M5" s="36">
        <f t="shared" si="0"/>
        <v>0</v>
      </c>
      <c r="N5" s="36">
        <f t="shared" si="1"/>
        <v>0</v>
      </c>
      <c r="O5" s="36">
        <f t="shared" si="2"/>
        <v>0</v>
      </c>
      <c r="P5" s="36">
        <f t="shared" si="3"/>
        <v>0</v>
      </c>
      <c r="Q5" s="36">
        <f t="shared" si="4"/>
        <v>0</v>
      </c>
      <c r="R5" s="36">
        <f t="shared" si="5"/>
        <v>0</v>
      </c>
      <c r="S5" s="36">
        <f t="shared" si="6"/>
        <v>0</v>
      </c>
      <c r="T5" s="48">
        <f t="shared" ref="T5:T67" si="8">$L5*K5</f>
        <v>0</v>
      </c>
    </row>
    <row r="6" spans="1:20" ht="52.5" customHeight="1" x14ac:dyDescent="0.25">
      <c r="A6" s="36" t="s">
        <v>15</v>
      </c>
      <c r="B6" s="52" t="s">
        <v>363</v>
      </c>
      <c r="C6" s="69" t="s">
        <v>157</v>
      </c>
      <c r="D6" s="70">
        <v>20</v>
      </c>
      <c r="E6" s="40">
        <v>200</v>
      </c>
      <c r="F6" s="71">
        <v>0</v>
      </c>
      <c r="G6" s="72">
        <v>0</v>
      </c>
      <c r="H6" s="73">
        <v>0</v>
      </c>
      <c r="I6" s="74">
        <v>100</v>
      </c>
      <c r="J6" s="44">
        <v>0</v>
      </c>
      <c r="K6" s="36">
        <f t="shared" si="7"/>
        <v>320</v>
      </c>
      <c r="L6" s="8"/>
      <c r="M6" s="36">
        <f t="shared" si="0"/>
        <v>0</v>
      </c>
      <c r="N6" s="36">
        <f t="shared" si="1"/>
        <v>0</v>
      </c>
      <c r="O6" s="36">
        <f t="shared" si="2"/>
        <v>0</v>
      </c>
      <c r="P6" s="36">
        <f t="shared" si="3"/>
        <v>0</v>
      </c>
      <c r="Q6" s="36">
        <f t="shared" si="4"/>
        <v>0</v>
      </c>
      <c r="R6" s="36">
        <f t="shared" si="5"/>
        <v>0</v>
      </c>
      <c r="S6" s="36">
        <f t="shared" si="6"/>
        <v>0</v>
      </c>
      <c r="T6" s="48">
        <f t="shared" si="8"/>
        <v>0</v>
      </c>
    </row>
    <row r="7" spans="1:20" ht="54" customHeight="1" x14ac:dyDescent="0.25">
      <c r="A7" s="36" t="s">
        <v>16</v>
      </c>
      <c r="B7" s="52" t="s">
        <v>503</v>
      </c>
      <c r="C7" s="69" t="s">
        <v>33</v>
      </c>
      <c r="D7" s="70">
        <v>0</v>
      </c>
      <c r="E7" s="40">
        <v>500</v>
      </c>
      <c r="F7" s="71">
        <v>0</v>
      </c>
      <c r="G7" s="72">
        <v>0</v>
      </c>
      <c r="H7" s="73">
        <v>50</v>
      </c>
      <c r="I7" s="74">
        <v>0</v>
      </c>
      <c r="J7" s="44">
        <v>0</v>
      </c>
      <c r="K7" s="36">
        <f t="shared" si="7"/>
        <v>550</v>
      </c>
      <c r="L7" s="8"/>
      <c r="M7" s="36">
        <f t="shared" si="0"/>
        <v>0</v>
      </c>
      <c r="N7" s="36">
        <f t="shared" si="1"/>
        <v>0</v>
      </c>
      <c r="O7" s="36">
        <f t="shared" si="2"/>
        <v>0</v>
      </c>
      <c r="P7" s="36">
        <f t="shared" si="3"/>
        <v>0</v>
      </c>
      <c r="Q7" s="36">
        <f t="shared" si="4"/>
        <v>0</v>
      </c>
      <c r="R7" s="36">
        <f t="shared" si="5"/>
        <v>0</v>
      </c>
      <c r="S7" s="36">
        <f t="shared" si="6"/>
        <v>0</v>
      </c>
      <c r="T7" s="48">
        <f t="shared" si="8"/>
        <v>0</v>
      </c>
    </row>
    <row r="8" spans="1:20" ht="54" customHeight="1" x14ac:dyDescent="0.25">
      <c r="A8" s="36" t="s">
        <v>17</v>
      </c>
      <c r="B8" s="52" t="s">
        <v>309</v>
      </c>
      <c r="C8" s="69" t="s">
        <v>33</v>
      </c>
      <c r="D8" s="70">
        <v>5</v>
      </c>
      <c r="E8" s="40">
        <v>0</v>
      </c>
      <c r="F8" s="71">
        <v>5</v>
      </c>
      <c r="G8" s="72">
        <v>0</v>
      </c>
      <c r="H8" s="73">
        <v>5</v>
      </c>
      <c r="I8" s="74">
        <v>0</v>
      </c>
      <c r="J8" s="44">
        <v>0</v>
      </c>
      <c r="K8" s="36">
        <f t="shared" si="7"/>
        <v>15</v>
      </c>
      <c r="L8" s="8"/>
      <c r="M8" s="36">
        <f t="shared" si="0"/>
        <v>0</v>
      </c>
      <c r="N8" s="36">
        <f t="shared" si="1"/>
        <v>0</v>
      </c>
      <c r="O8" s="36">
        <f t="shared" si="2"/>
        <v>0</v>
      </c>
      <c r="P8" s="36">
        <f t="shared" si="3"/>
        <v>0</v>
      </c>
      <c r="Q8" s="36">
        <f t="shared" si="4"/>
        <v>0</v>
      </c>
      <c r="R8" s="36">
        <f t="shared" si="5"/>
        <v>0</v>
      </c>
      <c r="S8" s="36">
        <f t="shared" si="6"/>
        <v>0</v>
      </c>
      <c r="T8" s="48">
        <f t="shared" si="8"/>
        <v>0</v>
      </c>
    </row>
    <row r="9" spans="1:20" ht="89.25" customHeight="1" x14ac:dyDescent="0.25">
      <c r="A9" s="36" t="s">
        <v>18</v>
      </c>
      <c r="B9" s="77" t="s">
        <v>320</v>
      </c>
      <c r="C9" s="76" t="s">
        <v>34</v>
      </c>
      <c r="D9" s="70">
        <v>5</v>
      </c>
      <c r="E9" s="40">
        <v>0</v>
      </c>
      <c r="F9" s="71">
        <v>5</v>
      </c>
      <c r="G9" s="72">
        <v>0</v>
      </c>
      <c r="H9" s="73">
        <v>0</v>
      </c>
      <c r="I9" s="74">
        <v>0</v>
      </c>
      <c r="J9" s="44">
        <v>0</v>
      </c>
      <c r="K9" s="36">
        <f t="shared" si="7"/>
        <v>10</v>
      </c>
      <c r="L9" s="9"/>
      <c r="M9" s="36">
        <f t="shared" si="0"/>
        <v>0</v>
      </c>
      <c r="N9" s="36">
        <f t="shared" si="1"/>
        <v>0</v>
      </c>
      <c r="O9" s="36">
        <f t="shared" si="2"/>
        <v>0</v>
      </c>
      <c r="P9" s="36">
        <f t="shared" si="3"/>
        <v>0</v>
      </c>
      <c r="Q9" s="36">
        <f t="shared" si="4"/>
        <v>0</v>
      </c>
      <c r="R9" s="36">
        <f t="shared" si="5"/>
        <v>0</v>
      </c>
      <c r="S9" s="36">
        <f t="shared" si="6"/>
        <v>0</v>
      </c>
      <c r="T9" s="48">
        <f t="shared" si="8"/>
        <v>0</v>
      </c>
    </row>
    <row r="10" spans="1:20" ht="58.5" customHeight="1" x14ac:dyDescent="0.25">
      <c r="A10" s="36" t="s">
        <v>19</v>
      </c>
      <c r="B10" s="77" t="s">
        <v>364</v>
      </c>
      <c r="C10" s="76" t="s">
        <v>34</v>
      </c>
      <c r="D10" s="70">
        <v>5</v>
      </c>
      <c r="E10" s="40">
        <v>0</v>
      </c>
      <c r="F10" s="71">
        <v>5</v>
      </c>
      <c r="G10" s="72">
        <v>0</v>
      </c>
      <c r="H10" s="73">
        <v>5</v>
      </c>
      <c r="I10" s="74">
        <v>0</v>
      </c>
      <c r="J10" s="44">
        <v>0</v>
      </c>
      <c r="K10" s="36">
        <f t="shared" si="7"/>
        <v>15</v>
      </c>
      <c r="L10" s="9"/>
      <c r="M10" s="36">
        <f t="shared" si="0"/>
        <v>0</v>
      </c>
      <c r="N10" s="36">
        <f t="shared" si="1"/>
        <v>0</v>
      </c>
      <c r="O10" s="36">
        <f t="shared" si="2"/>
        <v>0</v>
      </c>
      <c r="P10" s="36">
        <f t="shared" si="3"/>
        <v>0</v>
      </c>
      <c r="Q10" s="36">
        <f t="shared" si="4"/>
        <v>0</v>
      </c>
      <c r="R10" s="36">
        <f t="shared" si="5"/>
        <v>0</v>
      </c>
      <c r="S10" s="36">
        <f t="shared" si="6"/>
        <v>0</v>
      </c>
      <c r="T10" s="48">
        <f t="shared" si="8"/>
        <v>0</v>
      </c>
    </row>
    <row r="11" spans="1:20" ht="19.5" customHeight="1" x14ac:dyDescent="0.25">
      <c r="A11" s="36" t="s">
        <v>20</v>
      </c>
      <c r="B11" s="52" t="s">
        <v>36</v>
      </c>
      <c r="C11" s="69" t="s">
        <v>34</v>
      </c>
      <c r="D11" s="70">
        <v>200</v>
      </c>
      <c r="E11" s="40">
        <v>50</v>
      </c>
      <c r="F11" s="71">
        <v>90</v>
      </c>
      <c r="G11" s="72">
        <v>80</v>
      </c>
      <c r="H11" s="73">
        <v>50</v>
      </c>
      <c r="I11" s="74">
        <v>4</v>
      </c>
      <c r="J11" s="44">
        <v>0</v>
      </c>
      <c r="K11" s="36">
        <f t="shared" si="7"/>
        <v>474</v>
      </c>
      <c r="L11" s="8"/>
      <c r="M11" s="36">
        <f t="shared" si="0"/>
        <v>0</v>
      </c>
      <c r="N11" s="36">
        <f t="shared" si="1"/>
        <v>0</v>
      </c>
      <c r="O11" s="36">
        <f t="shared" si="2"/>
        <v>0</v>
      </c>
      <c r="P11" s="36">
        <f t="shared" si="3"/>
        <v>0</v>
      </c>
      <c r="Q11" s="36">
        <f t="shared" si="4"/>
        <v>0</v>
      </c>
      <c r="R11" s="36">
        <f t="shared" si="5"/>
        <v>0</v>
      </c>
      <c r="S11" s="36">
        <f t="shared" si="6"/>
        <v>0</v>
      </c>
      <c r="T11" s="48">
        <f t="shared" si="8"/>
        <v>0</v>
      </c>
    </row>
    <row r="12" spans="1:20" ht="71.25" customHeight="1" x14ac:dyDescent="0.25">
      <c r="A12" s="36" t="s">
        <v>21</v>
      </c>
      <c r="B12" s="52" t="s">
        <v>38</v>
      </c>
      <c r="C12" s="69" t="s">
        <v>157</v>
      </c>
      <c r="D12" s="70">
        <v>5</v>
      </c>
      <c r="E12" s="40">
        <v>0</v>
      </c>
      <c r="F12" s="71">
        <v>0</v>
      </c>
      <c r="G12" s="72">
        <v>0</v>
      </c>
      <c r="H12" s="73">
        <v>0</v>
      </c>
      <c r="I12" s="74">
        <v>0</v>
      </c>
      <c r="J12" s="44">
        <v>0</v>
      </c>
      <c r="K12" s="36">
        <f t="shared" si="7"/>
        <v>5</v>
      </c>
      <c r="L12" s="8"/>
      <c r="M12" s="36">
        <f t="shared" si="0"/>
        <v>0</v>
      </c>
      <c r="N12" s="36">
        <f t="shared" si="1"/>
        <v>0</v>
      </c>
      <c r="O12" s="36">
        <f t="shared" si="2"/>
        <v>0</v>
      </c>
      <c r="P12" s="36">
        <f t="shared" si="3"/>
        <v>0</v>
      </c>
      <c r="Q12" s="36">
        <f t="shared" si="4"/>
        <v>0</v>
      </c>
      <c r="R12" s="36">
        <f t="shared" si="5"/>
        <v>0</v>
      </c>
      <c r="S12" s="36">
        <f t="shared" si="6"/>
        <v>0</v>
      </c>
      <c r="T12" s="48">
        <f t="shared" si="8"/>
        <v>0</v>
      </c>
    </row>
    <row r="13" spans="1:20" ht="37.5" customHeight="1" x14ac:dyDescent="0.25">
      <c r="A13" s="36" t="s">
        <v>22</v>
      </c>
      <c r="B13" s="52" t="s">
        <v>435</v>
      </c>
      <c r="C13" s="69" t="s">
        <v>33</v>
      </c>
      <c r="D13" s="70">
        <v>1000</v>
      </c>
      <c r="E13" s="40">
        <v>0</v>
      </c>
      <c r="F13" s="71">
        <v>600</v>
      </c>
      <c r="G13" s="72">
        <v>0</v>
      </c>
      <c r="H13" s="73">
        <v>0</v>
      </c>
      <c r="I13" s="74">
        <v>0</v>
      </c>
      <c r="J13" s="44">
        <v>0</v>
      </c>
      <c r="K13" s="36">
        <f t="shared" si="7"/>
        <v>1600</v>
      </c>
      <c r="L13" s="8"/>
      <c r="M13" s="36">
        <f t="shared" si="0"/>
        <v>0</v>
      </c>
      <c r="N13" s="36">
        <f t="shared" si="1"/>
        <v>0</v>
      </c>
      <c r="O13" s="36">
        <f t="shared" si="2"/>
        <v>0</v>
      </c>
      <c r="P13" s="36">
        <f t="shared" si="3"/>
        <v>0</v>
      </c>
      <c r="Q13" s="36">
        <f t="shared" si="4"/>
        <v>0</v>
      </c>
      <c r="R13" s="36">
        <f t="shared" si="5"/>
        <v>0</v>
      </c>
      <c r="S13" s="36">
        <f t="shared" si="6"/>
        <v>0</v>
      </c>
      <c r="T13" s="48">
        <f t="shared" si="8"/>
        <v>0</v>
      </c>
    </row>
    <row r="14" spans="1:20" ht="18" customHeight="1" x14ac:dyDescent="0.25">
      <c r="A14" s="36" t="s">
        <v>23</v>
      </c>
      <c r="B14" s="78" t="s">
        <v>504</v>
      </c>
      <c r="C14" s="76" t="s">
        <v>34</v>
      </c>
      <c r="D14" s="70">
        <v>2</v>
      </c>
      <c r="E14" s="40">
        <v>0</v>
      </c>
      <c r="F14" s="71">
        <v>0</v>
      </c>
      <c r="G14" s="72">
        <v>40</v>
      </c>
      <c r="H14" s="73">
        <v>2</v>
      </c>
      <c r="I14" s="74">
        <v>0</v>
      </c>
      <c r="J14" s="44">
        <v>0</v>
      </c>
      <c r="K14" s="36">
        <f t="shared" si="7"/>
        <v>44</v>
      </c>
      <c r="L14" s="9"/>
      <c r="M14" s="36">
        <f t="shared" si="0"/>
        <v>0</v>
      </c>
      <c r="N14" s="36">
        <f t="shared" si="1"/>
        <v>0</v>
      </c>
      <c r="O14" s="36">
        <f t="shared" si="2"/>
        <v>0</v>
      </c>
      <c r="P14" s="36">
        <f t="shared" si="3"/>
        <v>0</v>
      </c>
      <c r="Q14" s="36">
        <f t="shared" si="4"/>
        <v>0</v>
      </c>
      <c r="R14" s="36">
        <f t="shared" si="5"/>
        <v>0</v>
      </c>
      <c r="S14" s="36">
        <f t="shared" si="6"/>
        <v>0</v>
      </c>
      <c r="T14" s="48">
        <f t="shared" si="8"/>
        <v>0</v>
      </c>
    </row>
    <row r="15" spans="1:20" ht="38.25" customHeight="1" x14ac:dyDescent="0.25">
      <c r="A15" s="36" t="s">
        <v>24</v>
      </c>
      <c r="B15" s="52" t="s">
        <v>365</v>
      </c>
      <c r="C15" s="69" t="s">
        <v>33</v>
      </c>
      <c r="D15" s="70">
        <v>500</v>
      </c>
      <c r="E15" s="40">
        <v>0</v>
      </c>
      <c r="F15" s="71">
        <v>500</v>
      </c>
      <c r="G15" s="72">
        <v>0</v>
      </c>
      <c r="H15" s="73">
        <v>0</v>
      </c>
      <c r="I15" s="74">
        <v>0</v>
      </c>
      <c r="J15" s="44">
        <v>0</v>
      </c>
      <c r="K15" s="36">
        <f t="shared" si="7"/>
        <v>1000</v>
      </c>
      <c r="L15" s="8"/>
      <c r="M15" s="36">
        <f t="shared" si="0"/>
        <v>0</v>
      </c>
      <c r="N15" s="36">
        <f t="shared" si="1"/>
        <v>0</v>
      </c>
      <c r="O15" s="36">
        <f t="shared" si="2"/>
        <v>0</v>
      </c>
      <c r="P15" s="36">
        <f t="shared" si="3"/>
        <v>0</v>
      </c>
      <c r="Q15" s="36">
        <f t="shared" si="4"/>
        <v>0</v>
      </c>
      <c r="R15" s="36">
        <f t="shared" si="5"/>
        <v>0</v>
      </c>
      <c r="S15" s="36">
        <f t="shared" si="6"/>
        <v>0</v>
      </c>
      <c r="T15" s="48">
        <f t="shared" si="8"/>
        <v>0</v>
      </c>
    </row>
    <row r="16" spans="1:20" x14ac:dyDescent="0.25">
      <c r="A16" s="36" t="s">
        <v>25</v>
      </c>
      <c r="B16" s="52" t="s">
        <v>285</v>
      </c>
      <c r="C16" s="79" t="s">
        <v>39</v>
      </c>
      <c r="D16" s="70">
        <v>20</v>
      </c>
      <c r="E16" s="40">
        <v>50</v>
      </c>
      <c r="F16" s="71">
        <v>15</v>
      </c>
      <c r="G16" s="72">
        <v>0</v>
      </c>
      <c r="H16" s="73">
        <v>5</v>
      </c>
      <c r="I16" s="74">
        <v>0</v>
      </c>
      <c r="J16" s="44">
        <v>0</v>
      </c>
      <c r="K16" s="36">
        <f t="shared" si="7"/>
        <v>90</v>
      </c>
      <c r="L16" s="8"/>
      <c r="M16" s="36">
        <f t="shared" si="0"/>
        <v>0</v>
      </c>
      <c r="N16" s="36">
        <f t="shared" si="1"/>
        <v>0</v>
      </c>
      <c r="O16" s="36">
        <f t="shared" si="2"/>
        <v>0</v>
      </c>
      <c r="P16" s="36">
        <f t="shared" si="3"/>
        <v>0</v>
      </c>
      <c r="Q16" s="36">
        <f t="shared" si="4"/>
        <v>0</v>
      </c>
      <c r="R16" s="36">
        <f t="shared" si="5"/>
        <v>0</v>
      </c>
      <c r="S16" s="36">
        <f t="shared" si="6"/>
        <v>0</v>
      </c>
      <c r="T16" s="48">
        <f t="shared" si="8"/>
        <v>0</v>
      </c>
    </row>
    <row r="17" spans="1:20" x14ac:dyDescent="0.25">
      <c r="A17" s="36" t="s">
        <v>26</v>
      </c>
      <c r="B17" s="52" t="s">
        <v>307</v>
      </c>
      <c r="C17" s="79" t="s">
        <v>39</v>
      </c>
      <c r="D17" s="70">
        <v>10</v>
      </c>
      <c r="E17" s="40">
        <v>30</v>
      </c>
      <c r="F17" s="71">
        <v>20</v>
      </c>
      <c r="G17" s="72">
        <v>15</v>
      </c>
      <c r="H17" s="73">
        <v>5</v>
      </c>
      <c r="I17" s="74">
        <v>0</v>
      </c>
      <c r="J17" s="44">
        <v>0</v>
      </c>
      <c r="K17" s="36">
        <f t="shared" si="7"/>
        <v>80</v>
      </c>
      <c r="L17" s="8"/>
      <c r="M17" s="36">
        <f t="shared" si="0"/>
        <v>0</v>
      </c>
      <c r="N17" s="36">
        <f t="shared" si="1"/>
        <v>0</v>
      </c>
      <c r="O17" s="36">
        <f t="shared" si="2"/>
        <v>0</v>
      </c>
      <c r="P17" s="36">
        <f t="shared" si="3"/>
        <v>0</v>
      </c>
      <c r="Q17" s="36">
        <f t="shared" si="4"/>
        <v>0</v>
      </c>
      <c r="R17" s="36">
        <f t="shared" si="5"/>
        <v>0</v>
      </c>
      <c r="S17" s="36">
        <f t="shared" si="6"/>
        <v>0</v>
      </c>
      <c r="T17" s="48">
        <f t="shared" si="8"/>
        <v>0</v>
      </c>
    </row>
    <row r="18" spans="1:20" x14ac:dyDescent="0.25">
      <c r="A18" s="36" t="s">
        <v>27</v>
      </c>
      <c r="B18" s="52" t="s">
        <v>308</v>
      </c>
      <c r="C18" s="79" t="s">
        <v>39</v>
      </c>
      <c r="D18" s="70">
        <v>5</v>
      </c>
      <c r="E18" s="40">
        <v>0</v>
      </c>
      <c r="F18" s="71">
        <v>20</v>
      </c>
      <c r="G18" s="72">
        <v>15</v>
      </c>
      <c r="H18" s="73">
        <v>0</v>
      </c>
      <c r="I18" s="74">
        <v>0</v>
      </c>
      <c r="J18" s="44">
        <v>0</v>
      </c>
      <c r="K18" s="36">
        <f t="shared" si="7"/>
        <v>40</v>
      </c>
      <c r="L18" s="8"/>
      <c r="M18" s="36">
        <f t="shared" si="0"/>
        <v>0</v>
      </c>
      <c r="N18" s="36">
        <f t="shared" si="1"/>
        <v>0</v>
      </c>
      <c r="O18" s="36">
        <f t="shared" si="2"/>
        <v>0</v>
      </c>
      <c r="P18" s="36">
        <f t="shared" si="3"/>
        <v>0</v>
      </c>
      <c r="Q18" s="36">
        <f t="shared" si="4"/>
        <v>0</v>
      </c>
      <c r="R18" s="36">
        <f t="shared" si="5"/>
        <v>0</v>
      </c>
      <c r="S18" s="36">
        <f t="shared" si="6"/>
        <v>0</v>
      </c>
      <c r="T18" s="48">
        <f t="shared" si="8"/>
        <v>0</v>
      </c>
    </row>
    <row r="19" spans="1:20" x14ac:dyDescent="0.25">
      <c r="A19" s="36" t="s">
        <v>28</v>
      </c>
      <c r="B19" s="52" t="s">
        <v>40</v>
      </c>
      <c r="C19" s="69" t="s">
        <v>39</v>
      </c>
      <c r="D19" s="70">
        <v>10</v>
      </c>
      <c r="E19" s="40">
        <v>0</v>
      </c>
      <c r="F19" s="71">
        <v>0</v>
      </c>
      <c r="G19" s="72">
        <v>15</v>
      </c>
      <c r="H19" s="73">
        <v>0</v>
      </c>
      <c r="I19" s="74">
        <v>0</v>
      </c>
      <c r="J19" s="44">
        <v>0</v>
      </c>
      <c r="K19" s="36">
        <f t="shared" si="7"/>
        <v>25</v>
      </c>
      <c r="L19" s="8"/>
      <c r="M19" s="36">
        <f t="shared" si="0"/>
        <v>0</v>
      </c>
      <c r="N19" s="36">
        <f t="shared" si="1"/>
        <v>0</v>
      </c>
      <c r="O19" s="36">
        <f t="shared" si="2"/>
        <v>0</v>
      </c>
      <c r="P19" s="36">
        <f t="shared" si="3"/>
        <v>0</v>
      </c>
      <c r="Q19" s="36">
        <f t="shared" si="4"/>
        <v>0</v>
      </c>
      <c r="R19" s="36">
        <f t="shared" si="5"/>
        <v>0</v>
      </c>
      <c r="S19" s="36">
        <f t="shared" si="6"/>
        <v>0</v>
      </c>
      <c r="T19" s="48">
        <f t="shared" si="8"/>
        <v>0</v>
      </c>
    </row>
    <row r="20" spans="1:20" ht="36.75" customHeight="1" x14ac:dyDescent="0.25">
      <c r="A20" s="36" t="s">
        <v>29</v>
      </c>
      <c r="B20" s="52" t="s">
        <v>286</v>
      </c>
      <c r="C20" s="69" t="s">
        <v>35</v>
      </c>
      <c r="D20" s="70">
        <v>200</v>
      </c>
      <c r="E20" s="40">
        <v>0</v>
      </c>
      <c r="F20" s="71">
        <v>0</v>
      </c>
      <c r="G20" s="72">
        <v>40</v>
      </c>
      <c r="H20" s="73">
        <v>40</v>
      </c>
      <c r="I20" s="74">
        <v>0</v>
      </c>
      <c r="J20" s="44">
        <v>0</v>
      </c>
      <c r="K20" s="36">
        <f t="shared" si="7"/>
        <v>280</v>
      </c>
      <c r="L20" s="8"/>
      <c r="M20" s="36">
        <f t="shared" si="0"/>
        <v>0</v>
      </c>
      <c r="N20" s="36">
        <f t="shared" si="1"/>
        <v>0</v>
      </c>
      <c r="O20" s="36">
        <f t="shared" si="2"/>
        <v>0</v>
      </c>
      <c r="P20" s="36">
        <f t="shared" si="3"/>
        <v>0</v>
      </c>
      <c r="Q20" s="36">
        <f t="shared" si="4"/>
        <v>0</v>
      </c>
      <c r="R20" s="36">
        <f t="shared" si="5"/>
        <v>0</v>
      </c>
      <c r="S20" s="36">
        <f t="shared" si="6"/>
        <v>0</v>
      </c>
      <c r="T20" s="48">
        <f t="shared" si="8"/>
        <v>0</v>
      </c>
    </row>
    <row r="21" spans="1:20" ht="68.25" customHeight="1" x14ac:dyDescent="0.25">
      <c r="A21" s="36" t="s">
        <v>30</v>
      </c>
      <c r="B21" s="75" t="s">
        <v>376</v>
      </c>
      <c r="C21" s="76" t="s">
        <v>34</v>
      </c>
      <c r="D21" s="70">
        <v>5</v>
      </c>
      <c r="E21" s="40">
        <v>0</v>
      </c>
      <c r="F21" s="71">
        <v>10</v>
      </c>
      <c r="G21" s="72">
        <v>10</v>
      </c>
      <c r="H21" s="73">
        <v>5</v>
      </c>
      <c r="I21" s="74">
        <v>0</v>
      </c>
      <c r="J21" s="44">
        <v>0</v>
      </c>
      <c r="K21" s="36">
        <f t="shared" si="7"/>
        <v>30</v>
      </c>
      <c r="L21" s="9"/>
      <c r="M21" s="36">
        <f t="shared" si="0"/>
        <v>0</v>
      </c>
      <c r="N21" s="36">
        <f t="shared" si="1"/>
        <v>0</v>
      </c>
      <c r="O21" s="36">
        <f t="shared" si="2"/>
        <v>0</v>
      </c>
      <c r="P21" s="36">
        <f t="shared" si="3"/>
        <v>0</v>
      </c>
      <c r="Q21" s="36">
        <f t="shared" si="4"/>
        <v>0</v>
      </c>
      <c r="R21" s="36">
        <f t="shared" si="5"/>
        <v>0</v>
      </c>
      <c r="S21" s="36">
        <f t="shared" si="6"/>
        <v>0</v>
      </c>
      <c r="T21" s="48">
        <f t="shared" si="8"/>
        <v>0</v>
      </c>
    </row>
    <row r="22" spans="1:20" ht="25.5" x14ac:dyDescent="0.25">
      <c r="A22" s="36" t="s">
        <v>31</v>
      </c>
      <c r="B22" s="52" t="s">
        <v>321</v>
      </c>
      <c r="C22" s="69" t="s">
        <v>34</v>
      </c>
      <c r="D22" s="70">
        <v>30</v>
      </c>
      <c r="E22" s="40">
        <v>0</v>
      </c>
      <c r="F22" s="71">
        <v>10</v>
      </c>
      <c r="G22" s="72">
        <v>10</v>
      </c>
      <c r="H22" s="73">
        <v>5</v>
      </c>
      <c r="I22" s="74">
        <v>0</v>
      </c>
      <c r="J22" s="44">
        <v>2</v>
      </c>
      <c r="K22" s="36">
        <f t="shared" si="7"/>
        <v>57</v>
      </c>
      <c r="L22" s="8"/>
      <c r="M22" s="36">
        <f t="shared" si="0"/>
        <v>0</v>
      </c>
      <c r="N22" s="36">
        <f t="shared" si="1"/>
        <v>0</v>
      </c>
      <c r="O22" s="36">
        <f t="shared" si="2"/>
        <v>0</v>
      </c>
      <c r="P22" s="36">
        <f t="shared" si="3"/>
        <v>0</v>
      </c>
      <c r="Q22" s="36">
        <f t="shared" si="4"/>
        <v>0</v>
      </c>
      <c r="R22" s="36">
        <f t="shared" si="5"/>
        <v>0</v>
      </c>
      <c r="S22" s="36">
        <f t="shared" si="6"/>
        <v>0</v>
      </c>
      <c r="T22" s="48">
        <f t="shared" si="8"/>
        <v>0</v>
      </c>
    </row>
    <row r="23" spans="1:20" ht="43.5" customHeight="1" x14ac:dyDescent="0.25">
      <c r="A23" s="36" t="s">
        <v>32</v>
      </c>
      <c r="B23" s="75" t="s">
        <v>375</v>
      </c>
      <c r="C23" s="76" t="s">
        <v>34</v>
      </c>
      <c r="D23" s="70">
        <v>20</v>
      </c>
      <c r="E23" s="40">
        <v>0</v>
      </c>
      <c r="F23" s="71">
        <v>15</v>
      </c>
      <c r="G23" s="72">
        <v>10</v>
      </c>
      <c r="H23" s="73">
        <v>3</v>
      </c>
      <c r="I23" s="74">
        <v>0</v>
      </c>
      <c r="J23" s="44">
        <v>0</v>
      </c>
      <c r="K23" s="36">
        <f t="shared" si="7"/>
        <v>48</v>
      </c>
      <c r="L23" s="9"/>
      <c r="M23" s="36">
        <f t="shared" si="0"/>
        <v>0</v>
      </c>
      <c r="N23" s="36">
        <f t="shared" si="1"/>
        <v>0</v>
      </c>
      <c r="O23" s="36">
        <f t="shared" si="2"/>
        <v>0</v>
      </c>
      <c r="P23" s="36">
        <f t="shared" si="3"/>
        <v>0</v>
      </c>
      <c r="Q23" s="36">
        <f t="shared" si="4"/>
        <v>0</v>
      </c>
      <c r="R23" s="36">
        <f t="shared" si="5"/>
        <v>0</v>
      </c>
      <c r="S23" s="36">
        <f t="shared" si="6"/>
        <v>0</v>
      </c>
      <c r="T23" s="48">
        <f t="shared" si="8"/>
        <v>0</v>
      </c>
    </row>
    <row r="24" spans="1:20" ht="33" customHeight="1" x14ac:dyDescent="0.25">
      <c r="A24" s="36" t="s">
        <v>41</v>
      </c>
      <c r="B24" s="77" t="s">
        <v>322</v>
      </c>
      <c r="C24" s="76" t="s">
        <v>34</v>
      </c>
      <c r="D24" s="70">
        <v>50</v>
      </c>
      <c r="E24" s="40">
        <v>20</v>
      </c>
      <c r="F24" s="71">
        <v>0</v>
      </c>
      <c r="G24" s="72">
        <v>0</v>
      </c>
      <c r="H24" s="73">
        <v>0</v>
      </c>
      <c r="I24" s="74">
        <v>0</v>
      </c>
      <c r="J24" s="44">
        <v>0</v>
      </c>
      <c r="K24" s="36">
        <f t="shared" si="7"/>
        <v>70</v>
      </c>
      <c r="L24" s="9"/>
      <c r="M24" s="36">
        <f t="shared" si="0"/>
        <v>0</v>
      </c>
      <c r="N24" s="36">
        <f t="shared" si="1"/>
        <v>0</v>
      </c>
      <c r="O24" s="36">
        <f t="shared" si="2"/>
        <v>0</v>
      </c>
      <c r="P24" s="36">
        <f t="shared" si="3"/>
        <v>0</v>
      </c>
      <c r="Q24" s="36">
        <f t="shared" si="4"/>
        <v>0</v>
      </c>
      <c r="R24" s="36">
        <f t="shared" si="5"/>
        <v>0</v>
      </c>
      <c r="S24" s="36">
        <f t="shared" si="6"/>
        <v>0</v>
      </c>
      <c r="T24" s="48">
        <f t="shared" si="8"/>
        <v>0</v>
      </c>
    </row>
    <row r="25" spans="1:20" ht="34.5" customHeight="1" x14ac:dyDescent="0.25">
      <c r="A25" s="36" t="s">
        <v>42</v>
      </c>
      <c r="B25" s="52" t="s">
        <v>323</v>
      </c>
      <c r="C25" s="69" t="s">
        <v>34</v>
      </c>
      <c r="D25" s="70">
        <v>50</v>
      </c>
      <c r="E25" s="40">
        <v>0</v>
      </c>
      <c r="F25" s="71">
        <v>20</v>
      </c>
      <c r="G25" s="72">
        <v>15</v>
      </c>
      <c r="H25" s="73">
        <v>0</v>
      </c>
      <c r="I25" s="74">
        <v>4</v>
      </c>
      <c r="J25" s="44">
        <v>0</v>
      </c>
      <c r="K25" s="36">
        <f t="shared" si="7"/>
        <v>89</v>
      </c>
      <c r="L25" s="8"/>
      <c r="M25" s="36">
        <f t="shared" si="0"/>
        <v>0</v>
      </c>
      <c r="N25" s="36">
        <f t="shared" si="1"/>
        <v>0</v>
      </c>
      <c r="O25" s="36">
        <f t="shared" si="2"/>
        <v>0</v>
      </c>
      <c r="P25" s="36">
        <f t="shared" si="3"/>
        <v>0</v>
      </c>
      <c r="Q25" s="36">
        <f t="shared" si="4"/>
        <v>0</v>
      </c>
      <c r="R25" s="36">
        <f t="shared" si="5"/>
        <v>0</v>
      </c>
      <c r="S25" s="36">
        <f t="shared" si="6"/>
        <v>0</v>
      </c>
      <c r="T25" s="48">
        <f t="shared" si="8"/>
        <v>0</v>
      </c>
    </row>
    <row r="26" spans="1:20" ht="69" customHeight="1" x14ac:dyDescent="0.25">
      <c r="A26" s="36" t="s">
        <v>43</v>
      </c>
      <c r="B26" s="52" t="s">
        <v>505</v>
      </c>
      <c r="C26" s="69" t="s">
        <v>49</v>
      </c>
      <c r="D26" s="70">
        <v>200</v>
      </c>
      <c r="E26" s="40">
        <v>50</v>
      </c>
      <c r="F26" s="71">
        <v>0</v>
      </c>
      <c r="G26" s="72">
        <v>80</v>
      </c>
      <c r="H26" s="73">
        <v>40</v>
      </c>
      <c r="I26" s="74">
        <v>0</v>
      </c>
      <c r="J26" s="44">
        <v>0</v>
      </c>
      <c r="K26" s="36">
        <f t="shared" si="7"/>
        <v>370</v>
      </c>
      <c r="L26" s="8"/>
      <c r="M26" s="36">
        <f t="shared" si="0"/>
        <v>0</v>
      </c>
      <c r="N26" s="36">
        <f t="shared" si="1"/>
        <v>0</v>
      </c>
      <c r="O26" s="36">
        <f t="shared" si="2"/>
        <v>0</v>
      </c>
      <c r="P26" s="36">
        <f t="shared" si="3"/>
        <v>0</v>
      </c>
      <c r="Q26" s="36">
        <f t="shared" si="4"/>
        <v>0</v>
      </c>
      <c r="R26" s="36">
        <f t="shared" si="5"/>
        <v>0</v>
      </c>
      <c r="S26" s="36">
        <f t="shared" si="6"/>
        <v>0</v>
      </c>
      <c r="T26" s="48">
        <f t="shared" si="8"/>
        <v>0</v>
      </c>
    </row>
    <row r="27" spans="1:20" ht="73.5" customHeight="1" x14ac:dyDescent="0.25">
      <c r="A27" s="36" t="s">
        <v>44</v>
      </c>
      <c r="B27" s="52" t="s">
        <v>506</v>
      </c>
      <c r="C27" s="69" t="s">
        <v>49</v>
      </c>
      <c r="D27" s="70">
        <v>50</v>
      </c>
      <c r="E27" s="40">
        <v>0</v>
      </c>
      <c r="F27" s="71">
        <v>75</v>
      </c>
      <c r="G27" s="72">
        <v>350</v>
      </c>
      <c r="H27" s="73">
        <v>10</v>
      </c>
      <c r="I27" s="74">
        <v>12</v>
      </c>
      <c r="J27" s="44">
        <v>0</v>
      </c>
      <c r="K27" s="36">
        <f t="shared" si="7"/>
        <v>497</v>
      </c>
      <c r="L27" s="8"/>
      <c r="M27" s="36">
        <f t="shared" si="0"/>
        <v>0</v>
      </c>
      <c r="N27" s="36">
        <f t="shared" si="1"/>
        <v>0</v>
      </c>
      <c r="O27" s="36">
        <f t="shared" si="2"/>
        <v>0</v>
      </c>
      <c r="P27" s="36">
        <f t="shared" si="3"/>
        <v>0</v>
      </c>
      <c r="Q27" s="36">
        <f t="shared" si="4"/>
        <v>0</v>
      </c>
      <c r="R27" s="36">
        <f t="shared" si="5"/>
        <v>0</v>
      </c>
      <c r="S27" s="36">
        <f t="shared" si="6"/>
        <v>0</v>
      </c>
      <c r="T27" s="48">
        <f t="shared" si="8"/>
        <v>0</v>
      </c>
    </row>
    <row r="28" spans="1:20" ht="46.5" customHeight="1" x14ac:dyDescent="0.25">
      <c r="A28" s="36" t="s">
        <v>45</v>
      </c>
      <c r="B28" s="52" t="s">
        <v>52</v>
      </c>
      <c r="C28" s="69" t="s">
        <v>34</v>
      </c>
      <c r="D28" s="70">
        <v>2000</v>
      </c>
      <c r="E28" s="40">
        <v>30</v>
      </c>
      <c r="F28" s="71">
        <v>0</v>
      </c>
      <c r="G28" s="72">
        <v>50</v>
      </c>
      <c r="H28" s="73">
        <v>0</v>
      </c>
      <c r="I28" s="74">
        <v>50</v>
      </c>
      <c r="J28" s="44">
        <v>12</v>
      </c>
      <c r="K28" s="36">
        <f t="shared" si="7"/>
        <v>2142</v>
      </c>
      <c r="L28" s="8"/>
      <c r="M28" s="36">
        <f t="shared" si="0"/>
        <v>0</v>
      </c>
      <c r="N28" s="36">
        <f t="shared" si="1"/>
        <v>0</v>
      </c>
      <c r="O28" s="36">
        <f t="shared" si="2"/>
        <v>0</v>
      </c>
      <c r="P28" s="36">
        <f t="shared" si="3"/>
        <v>0</v>
      </c>
      <c r="Q28" s="36">
        <f t="shared" si="4"/>
        <v>0</v>
      </c>
      <c r="R28" s="36">
        <f t="shared" si="5"/>
        <v>0</v>
      </c>
      <c r="S28" s="36">
        <f t="shared" si="6"/>
        <v>0</v>
      </c>
      <c r="T28" s="48">
        <f t="shared" si="8"/>
        <v>0</v>
      </c>
    </row>
    <row r="29" spans="1:20" ht="36.75" customHeight="1" x14ac:dyDescent="0.25">
      <c r="A29" s="36" t="s">
        <v>46</v>
      </c>
      <c r="B29" s="77" t="s">
        <v>54</v>
      </c>
      <c r="C29" s="76" t="s">
        <v>34</v>
      </c>
      <c r="D29" s="70">
        <v>20</v>
      </c>
      <c r="E29" s="40">
        <v>30</v>
      </c>
      <c r="F29" s="71">
        <v>5</v>
      </c>
      <c r="G29" s="72">
        <v>20</v>
      </c>
      <c r="H29" s="73">
        <v>2</v>
      </c>
      <c r="I29" s="74">
        <v>0</v>
      </c>
      <c r="J29" s="44">
        <v>0</v>
      </c>
      <c r="K29" s="36">
        <f t="shared" si="7"/>
        <v>77</v>
      </c>
      <c r="L29" s="9"/>
      <c r="M29" s="36">
        <f t="shared" si="0"/>
        <v>0</v>
      </c>
      <c r="N29" s="36">
        <f t="shared" si="1"/>
        <v>0</v>
      </c>
      <c r="O29" s="36">
        <f t="shared" si="2"/>
        <v>0</v>
      </c>
      <c r="P29" s="36">
        <f t="shared" si="3"/>
        <v>0</v>
      </c>
      <c r="Q29" s="36">
        <f t="shared" si="4"/>
        <v>0</v>
      </c>
      <c r="R29" s="36">
        <f t="shared" si="5"/>
        <v>0</v>
      </c>
      <c r="S29" s="36">
        <f t="shared" si="6"/>
        <v>0</v>
      </c>
      <c r="T29" s="48">
        <f t="shared" si="8"/>
        <v>0</v>
      </c>
    </row>
    <row r="30" spans="1:20" ht="51" customHeight="1" x14ac:dyDescent="0.25">
      <c r="A30" s="36" t="s">
        <v>47</v>
      </c>
      <c r="B30" s="77" t="s">
        <v>366</v>
      </c>
      <c r="C30" s="76" t="s">
        <v>34</v>
      </c>
      <c r="D30" s="70">
        <v>25</v>
      </c>
      <c r="E30" s="40">
        <v>10</v>
      </c>
      <c r="F30" s="71">
        <v>0</v>
      </c>
      <c r="G30" s="72">
        <v>20</v>
      </c>
      <c r="H30" s="73">
        <v>5</v>
      </c>
      <c r="I30" s="74">
        <v>0</v>
      </c>
      <c r="J30" s="44">
        <v>0</v>
      </c>
      <c r="K30" s="36">
        <f t="shared" si="7"/>
        <v>60</v>
      </c>
      <c r="L30" s="9"/>
      <c r="M30" s="36">
        <f t="shared" si="0"/>
        <v>0</v>
      </c>
      <c r="N30" s="36">
        <f t="shared" si="1"/>
        <v>0</v>
      </c>
      <c r="O30" s="36">
        <f t="shared" si="2"/>
        <v>0</v>
      </c>
      <c r="P30" s="36">
        <f t="shared" si="3"/>
        <v>0</v>
      </c>
      <c r="Q30" s="36">
        <f t="shared" si="4"/>
        <v>0</v>
      </c>
      <c r="R30" s="36">
        <f t="shared" si="5"/>
        <v>0</v>
      </c>
      <c r="S30" s="36">
        <f t="shared" si="6"/>
        <v>0</v>
      </c>
      <c r="T30" s="48">
        <f t="shared" si="8"/>
        <v>0</v>
      </c>
    </row>
    <row r="31" spans="1:20" ht="39" customHeight="1" x14ac:dyDescent="0.25">
      <c r="A31" s="36" t="s">
        <v>48</v>
      </c>
      <c r="B31" s="77" t="s">
        <v>292</v>
      </c>
      <c r="C31" s="76" t="s">
        <v>34</v>
      </c>
      <c r="D31" s="70">
        <v>25</v>
      </c>
      <c r="E31" s="40">
        <v>20</v>
      </c>
      <c r="F31" s="71">
        <v>5</v>
      </c>
      <c r="G31" s="72">
        <v>0</v>
      </c>
      <c r="H31" s="73">
        <v>0</v>
      </c>
      <c r="I31" s="74">
        <v>0</v>
      </c>
      <c r="J31" s="44">
        <v>0</v>
      </c>
      <c r="K31" s="36">
        <f t="shared" si="7"/>
        <v>50</v>
      </c>
      <c r="L31" s="9"/>
      <c r="M31" s="36">
        <f t="shared" si="0"/>
        <v>0</v>
      </c>
      <c r="N31" s="36">
        <f t="shared" si="1"/>
        <v>0</v>
      </c>
      <c r="O31" s="36">
        <f t="shared" si="2"/>
        <v>0</v>
      </c>
      <c r="P31" s="36">
        <f t="shared" si="3"/>
        <v>0</v>
      </c>
      <c r="Q31" s="36">
        <f t="shared" si="4"/>
        <v>0</v>
      </c>
      <c r="R31" s="36">
        <f t="shared" si="5"/>
        <v>0</v>
      </c>
      <c r="S31" s="36">
        <f t="shared" si="6"/>
        <v>0</v>
      </c>
      <c r="T31" s="48">
        <f t="shared" si="8"/>
        <v>0</v>
      </c>
    </row>
    <row r="32" spans="1:20" ht="36" customHeight="1" x14ac:dyDescent="0.25">
      <c r="A32" s="36" t="s">
        <v>50</v>
      </c>
      <c r="B32" s="77" t="s">
        <v>58</v>
      </c>
      <c r="C32" s="76" t="s">
        <v>34</v>
      </c>
      <c r="D32" s="70">
        <v>50</v>
      </c>
      <c r="E32" s="40">
        <v>0</v>
      </c>
      <c r="F32" s="71">
        <v>10</v>
      </c>
      <c r="G32" s="72">
        <v>0</v>
      </c>
      <c r="H32" s="73">
        <v>5</v>
      </c>
      <c r="I32" s="74">
        <v>0</v>
      </c>
      <c r="J32" s="44">
        <v>0</v>
      </c>
      <c r="K32" s="36">
        <f t="shared" si="7"/>
        <v>65</v>
      </c>
      <c r="L32" s="9"/>
      <c r="M32" s="36">
        <f t="shared" si="0"/>
        <v>0</v>
      </c>
      <c r="N32" s="36">
        <f t="shared" si="1"/>
        <v>0</v>
      </c>
      <c r="O32" s="36">
        <f t="shared" si="2"/>
        <v>0</v>
      </c>
      <c r="P32" s="36">
        <f t="shared" si="3"/>
        <v>0</v>
      </c>
      <c r="Q32" s="36">
        <f t="shared" si="4"/>
        <v>0</v>
      </c>
      <c r="R32" s="36">
        <f t="shared" si="5"/>
        <v>0</v>
      </c>
      <c r="S32" s="36">
        <f t="shared" si="6"/>
        <v>0</v>
      </c>
      <c r="T32" s="48">
        <f t="shared" si="8"/>
        <v>0</v>
      </c>
    </row>
    <row r="33" spans="1:20" ht="47.45" customHeight="1" x14ac:dyDescent="0.25">
      <c r="A33" s="36" t="s">
        <v>51</v>
      </c>
      <c r="B33" s="55" t="s">
        <v>436</v>
      </c>
      <c r="C33" s="69" t="s">
        <v>157</v>
      </c>
      <c r="D33" s="70">
        <v>100</v>
      </c>
      <c r="E33" s="40">
        <v>0</v>
      </c>
      <c r="F33" s="71">
        <v>20</v>
      </c>
      <c r="G33" s="72">
        <v>0</v>
      </c>
      <c r="H33" s="73">
        <v>0</v>
      </c>
      <c r="I33" s="74">
        <v>10</v>
      </c>
      <c r="J33" s="44">
        <v>0</v>
      </c>
      <c r="K33" s="36">
        <f t="shared" si="7"/>
        <v>130</v>
      </c>
      <c r="L33" s="8"/>
      <c r="M33" s="36">
        <f t="shared" si="0"/>
        <v>0</v>
      </c>
      <c r="N33" s="36">
        <f t="shared" si="1"/>
        <v>0</v>
      </c>
      <c r="O33" s="36">
        <f t="shared" si="2"/>
        <v>0</v>
      </c>
      <c r="P33" s="36">
        <f t="shared" si="3"/>
        <v>0</v>
      </c>
      <c r="Q33" s="36">
        <f t="shared" si="4"/>
        <v>0</v>
      </c>
      <c r="R33" s="36">
        <f t="shared" si="5"/>
        <v>0</v>
      </c>
      <c r="S33" s="36">
        <f t="shared" si="6"/>
        <v>0</v>
      </c>
      <c r="T33" s="48">
        <f t="shared" si="8"/>
        <v>0</v>
      </c>
    </row>
    <row r="34" spans="1:20" ht="34.5" customHeight="1" x14ac:dyDescent="0.25">
      <c r="A34" s="36" t="s">
        <v>53</v>
      </c>
      <c r="B34" s="52" t="s">
        <v>408</v>
      </c>
      <c r="C34" s="69" t="s">
        <v>156</v>
      </c>
      <c r="D34" s="70">
        <v>0</v>
      </c>
      <c r="E34" s="40">
        <v>0</v>
      </c>
      <c r="F34" s="71">
        <v>40</v>
      </c>
      <c r="G34" s="72">
        <v>80</v>
      </c>
      <c r="H34" s="73">
        <v>0</v>
      </c>
      <c r="I34" s="74">
        <v>0</v>
      </c>
      <c r="J34" s="44">
        <v>0</v>
      </c>
      <c r="K34" s="36">
        <f t="shared" si="7"/>
        <v>120</v>
      </c>
      <c r="L34" s="8"/>
      <c r="M34" s="36">
        <f t="shared" si="0"/>
        <v>0</v>
      </c>
      <c r="N34" s="36">
        <f t="shared" si="1"/>
        <v>0</v>
      </c>
      <c r="O34" s="36">
        <f t="shared" si="2"/>
        <v>0</v>
      </c>
      <c r="P34" s="36">
        <f t="shared" si="3"/>
        <v>0</v>
      </c>
      <c r="Q34" s="36">
        <f t="shared" si="4"/>
        <v>0</v>
      </c>
      <c r="R34" s="36">
        <f t="shared" si="5"/>
        <v>0</v>
      </c>
      <c r="S34" s="36">
        <f t="shared" si="6"/>
        <v>0</v>
      </c>
      <c r="T34" s="48">
        <f t="shared" si="8"/>
        <v>0</v>
      </c>
    </row>
    <row r="35" spans="1:20" ht="30.6" customHeight="1" x14ac:dyDescent="0.25">
      <c r="A35" s="36" t="s">
        <v>55</v>
      </c>
      <c r="B35" s="52" t="s">
        <v>437</v>
      </c>
      <c r="C35" s="69" t="s">
        <v>34</v>
      </c>
      <c r="D35" s="70">
        <v>2000</v>
      </c>
      <c r="E35" s="40">
        <v>1000</v>
      </c>
      <c r="F35" s="71">
        <v>3000</v>
      </c>
      <c r="G35" s="72">
        <v>0</v>
      </c>
      <c r="H35" s="73">
        <v>0</v>
      </c>
      <c r="I35" s="74">
        <v>0</v>
      </c>
      <c r="J35" s="44">
        <v>0</v>
      </c>
      <c r="K35" s="36">
        <f t="shared" si="7"/>
        <v>6000</v>
      </c>
      <c r="L35" s="8"/>
      <c r="M35" s="36">
        <f t="shared" si="0"/>
        <v>0</v>
      </c>
      <c r="N35" s="36">
        <f t="shared" si="1"/>
        <v>0</v>
      </c>
      <c r="O35" s="36">
        <f t="shared" si="2"/>
        <v>0</v>
      </c>
      <c r="P35" s="36">
        <f t="shared" si="3"/>
        <v>0</v>
      </c>
      <c r="Q35" s="36">
        <f t="shared" si="4"/>
        <v>0</v>
      </c>
      <c r="R35" s="36">
        <f t="shared" si="5"/>
        <v>0</v>
      </c>
      <c r="S35" s="36">
        <f t="shared" si="6"/>
        <v>0</v>
      </c>
      <c r="T35" s="48">
        <f t="shared" si="8"/>
        <v>0</v>
      </c>
    </row>
    <row r="36" spans="1:20" ht="45.6" customHeight="1" x14ac:dyDescent="0.25">
      <c r="A36" s="36" t="s">
        <v>56</v>
      </c>
      <c r="B36" s="52" t="s">
        <v>438</v>
      </c>
      <c r="C36" s="69" t="s">
        <v>33</v>
      </c>
      <c r="D36" s="70">
        <v>1000</v>
      </c>
      <c r="E36" s="40">
        <v>1000</v>
      </c>
      <c r="F36" s="71">
        <v>1500</v>
      </c>
      <c r="G36" s="72">
        <v>0</v>
      </c>
      <c r="H36" s="73">
        <v>0</v>
      </c>
      <c r="I36" s="74">
        <v>0</v>
      </c>
      <c r="J36" s="44">
        <v>0</v>
      </c>
      <c r="K36" s="36">
        <f t="shared" si="7"/>
        <v>3500</v>
      </c>
      <c r="L36" s="8"/>
      <c r="M36" s="36">
        <f t="shared" si="0"/>
        <v>0</v>
      </c>
      <c r="N36" s="36">
        <f t="shared" si="1"/>
        <v>0</v>
      </c>
      <c r="O36" s="36">
        <f t="shared" si="2"/>
        <v>0</v>
      </c>
      <c r="P36" s="36">
        <f t="shared" si="3"/>
        <v>0</v>
      </c>
      <c r="Q36" s="36">
        <f t="shared" si="4"/>
        <v>0</v>
      </c>
      <c r="R36" s="36">
        <f t="shared" si="5"/>
        <v>0</v>
      </c>
      <c r="S36" s="36">
        <f t="shared" si="6"/>
        <v>0</v>
      </c>
      <c r="T36" s="48">
        <f t="shared" si="8"/>
        <v>0</v>
      </c>
    </row>
    <row r="37" spans="1:20" ht="29.45" customHeight="1" x14ac:dyDescent="0.25">
      <c r="A37" s="36" t="s">
        <v>57</v>
      </c>
      <c r="B37" s="52" t="s">
        <v>439</v>
      </c>
      <c r="C37" s="69" t="s">
        <v>33</v>
      </c>
      <c r="D37" s="70">
        <v>1000</v>
      </c>
      <c r="E37" s="40">
        <v>1000</v>
      </c>
      <c r="F37" s="71">
        <v>1800</v>
      </c>
      <c r="G37" s="72">
        <v>0</v>
      </c>
      <c r="H37" s="73">
        <v>0</v>
      </c>
      <c r="I37" s="74">
        <v>0</v>
      </c>
      <c r="J37" s="44">
        <v>0</v>
      </c>
      <c r="K37" s="36">
        <f t="shared" si="7"/>
        <v>3800</v>
      </c>
      <c r="L37" s="8"/>
      <c r="M37" s="36">
        <f t="shared" si="0"/>
        <v>0</v>
      </c>
      <c r="N37" s="36">
        <f t="shared" si="1"/>
        <v>0</v>
      </c>
      <c r="O37" s="36">
        <f t="shared" si="2"/>
        <v>0</v>
      </c>
      <c r="P37" s="36">
        <f t="shared" si="3"/>
        <v>0</v>
      </c>
      <c r="Q37" s="36">
        <f t="shared" si="4"/>
        <v>0</v>
      </c>
      <c r="R37" s="36">
        <f t="shared" si="5"/>
        <v>0</v>
      </c>
      <c r="S37" s="36">
        <f t="shared" si="6"/>
        <v>0</v>
      </c>
      <c r="T37" s="48">
        <f t="shared" si="8"/>
        <v>0</v>
      </c>
    </row>
    <row r="38" spans="1:20" ht="28.5" customHeight="1" x14ac:dyDescent="0.25">
      <c r="A38" s="36" t="s">
        <v>59</v>
      </c>
      <c r="B38" s="52" t="s">
        <v>440</v>
      </c>
      <c r="C38" s="69" t="s">
        <v>33</v>
      </c>
      <c r="D38" s="70">
        <v>2000</v>
      </c>
      <c r="E38" s="40">
        <v>200</v>
      </c>
      <c r="F38" s="71">
        <v>800</v>
      </c>
      <c r="G38" s="72">
        <v>0</v>
      </c>
      <c r="H38" s="73">
        <v>0</v>
      </c>
      <c r="I38" s="74">
        <v>0</v>
      </c>
      <c r="J38" s="44">
        <v>0</v>
      </c>
      <c r="K38" s="36">
        <f t="shared" si="7"/>
        <v>3000</v>
      </c>
      <c r="L38" s="8"/>
      <c r="M38" s="36">
        <f t="shared" si="0"/>
        <v>0</v>
      </c>
      <c r="N38" s="36">
        <f t="shared" si="1"/>
        <v>0</v>
      </c>
      <c r="O38" s="36">
        <f t="shared" si="2"/>
        <v>0</v>
      </c>
      <c r="P38" s="36">
        <f t="shared" si="3"/>
        <v>0</v>
      </c>
      <c r="Q38" s="36">
        <f t="shared" si="4"/>
        <v>0</v>
      </c>
      <c r="R38" s="36">
        <f t="shared" si="5"/>
        <v>0</v>
      </c>
      <c r="S38" s="36">
        <f t="shared" si="6"/>
        <v>0</v>
      </c>
      <c r="T38" s="48">
        <f t="shared" si="8"/>
        <v>0</v>
      </c>
    </row>
    <row r="39" spans="1:20" ht="33" customHeight="1" x14ac:dyDescent="0.25">
      <c r="A39" s="36" t="s">
        <v>60</v>
      </c>
      <c r="B39" s="52" t="s">
        <v>441</v>
      </c>
      <c r="C39" s="69" t="s">
        <v>34</v>
      </c>
      <c r="D39" s="70">
        <v>1000</v>
      </c>
      <c r="E39" s="40">
        <v>1000</v>
      </c>
      <c r="F39" s="71">
        <v>4000</v>
      </c>
      <c r="G39" s="72">
        <v>0</v>
      </c>
      <c r="H39" s="73">
        <v>0</v>
      </c>
      <c r="I39" s="74">
        <v>0</v>
      </c>
      <c r="J39" s="44">
        <v>0</v>
      </c>
      <c r="K39" s="36">
        <f t="shared" si="7"/>
        <v>6000</v>
      </c>
      <c r="L39" s="8"/>
      <c r="M39" s="36">
        <f t="shared" si="0"/>
        <v>0</v>
      </c>
      <c r="N39" s="36">
        <f t="shared" si="1"/>
        <v>0</v>
      </c>
      <c r="O39" s="36">
        <f t="shared" si="2"/>
        <v>0</v>
      </c>
      <c r="P39" s="36">
        <f t="shared" si="3"/>
        <v>0</v>
      </c>
      <c r="Q39" s="36">
        <f t="shared" si="4"/>
        <v>0</v>
      </c>
      <c r="R39" s="36">
        <f t="shared" si="5"/>
        <v>0</v>
      </c>
      <c r="S39" s="36">
        <f t="shared" si="6"/>
        <v>0</v>
      </c>
      <c r="T39" s="48">
        <f t="shared" si="8"/>
        <v>0</v>
      </c>
    </row>
    <row r="40" spans="1:20" ht="31.9" customHeight="1" x14ac:dyDescent="0.25">
      <c r="A40" s="36" t="s">
        <v>61</v>
      </c>
      <c r="B40" s="77" t="s">
        <v>367</v>
      </c>
      <c r="C40" s="76" t="s">
        <v>34</v>
      </c>
      <c r="D40" s="70">
        <v>5</v>
      </c>
      <c r="E40" s="40">
        <v>4</v>
      </c>
      <c r="F40" s="71">
        <v>0</v>
      </c>
      <c r="G40" s="72">
        <v>15</v>
      </c>
      <c r="H40" s="73">
        <v>0</v>
      </c>
      <c r="I40" s="74">
        <v>0</v>
      </c>
      <c r="J40" s="44">
        <v>0</v>
      </c>
      <c r="K40" s="36">
        <f t="shared" si="7"/>
        <v>24</v>
      </c>
      <c r="L40" s="9"/>
      <c r="M40" s="36">
        <f t="shared" si="0"/>
        <v>0</v>
      </c>
      <c r="N40" s="36">
        <f t="shared" si="1"/>
        <v>0</v>
      </c>
      <c r="O40" s="36">
        <f t="shared" si="2"/>
        <v>0</v>
      </c>
      <c r="P40" s="36">
        <f t="shared" si="3"/>
        <v>0</v>
      </c>
      <c r="Q40" s="36">
        <f t="shared" si="4"/>
        <v>0</v>
      </c>
      <c r="R40" s="36">
        <f t="shared" si="5"/>
        <v>0</v>
      </c>
      <c r="S40" s="36">
        <f t="shared" si="6"/>
        <v>0</v>
      </c>
      <c r="T40" s="48">
        <f t="shared" si="8"/>
        <v>0</v>
      </c>
    </row>
    <row r="41" spans="1:20" ht="49.9" customHeight="1" x14ac:dyDescent="0.25">
      <c r="A41" s="36" t="s">
        <v>62</v>
      </c>
      <c r="B41" s="52" t="s">
        <v>368</v>
      </c>
      <c r="C41" s="69" t="s">
        <v>34</v>
      </c>
      <c r="D41" s="70">
        <v>5</v>
      </c>
      <c r="E41" s="40">
        <v>0</v>
      </c>
      <c r="F41" s="71">
        <v>17</v>
      </c>
      <c r="G41" s="72">
        <v>0</v>
      </c>
      <c r="H41" s="73">
        <v>3</v>
      </c>
      <c r="I41" s="74">
        <v>2</v>
      </c>
      <c r="J41" s="44">
        <v>0</v>
      </c>
      <c r="K41" s="36">
        <f t="shared" si="7"/>
        <v>27</v>
      </c>
      <c r="L41" s="8"/>
      <c r="M41" s="36">
        <f t="shared" si="0"/>
        <v>0</v>
      </c>
      <c r="N41" s="36">
        <f t="shared" si="1"/>
        <v>0</v>
      </c>
      <c r="O41" s="36">
        <f t="shared" si="2"/>
        <v>0</v>
      </c>
      <c r="P41" s="36">
        <f t="shared" si="3"/>
        <v>0</v>
      </c>
      <c r="Q41" s="36">
        <f t="shared" si="4"/>
        <v>0</v>
      </c>
      <c r="R41" s="36">
        <f t="shared" si="5"/>
        <v>0</v>
      </c>
      <c r="S41" s="36">
        <f t="shared" si="6"/>
        <v>0</v>
      </c>
      <c r="T41" s="48">
        <f t="shared" si="8"/>
        <v>0</v>
      </c>
    </row>
    <row r="42" spans="1:20" ht="34.9" customHeight="1" x14ac:dyDescent="0.25">
      <c r="A42" s="36" t="s">
        <v>63</v>
      </c>
      <c r="B42" s="52" t="s">
        <v>369</v>
      </c>
      <c r="C42" s="69" t="s">
        <v>34</v>
      </c>
      <c r="D42" s="70">
        <v>1000</v>
      </c>
      <c r="E42" s="40">
        <v>200</v>
      </c>
      <c r="F42" s="71">
        <v>0</v>
      </c>
      <c r="G42" s="72">
        <v>0</v>
      </c>
      <c r="H42" s="73">
        <v>0</v>
      </c>
      <c r="I42" s="74">
        <v>0</v>
      </c>
      <c r="J42" s="44">
        <v>0</v>
      </c>
      <c r="K42" s="36">
        <f t="shared" si="7"/>
        <v>1200</v>
      </c>
      <c r="L42" s="8"/>
      <c r="M42" s="36">
        <f t="shared" si="0"/>
        <v>0</v>
      </c>
      <c r="N42" s="36">
        <f t="shared" si="1"/>
        <v>0</v>
      </c>
      <c r="O42" s="36">
        <f t="shared" si="2"/>
        <v>0</v>
      </c>
      <c r="P42" s="36">
        <f t="shared" si="3"/>
        <v>0</v>
      </c>
      <c r="Q42" s="36">
        <f t="shared" si="4"/>
        <v>0</v>
      </c>
      <c r="R42" s="36">
        <f t="shared" si="5"/>
        <v>0</v>
      </c>
      <c r="S42" s="36">
        <f t="shared" si="6"/>
        <v>0</v>
      </c>
      <c r="T42" s="48">
        <f t="shared" si="8"/>
        <v>0</v>
      </c>
    </row>
    <row r="43" spans="1:20" ht="33" customHeight="1" x14ac:dyDescent="0.25">
      <c r="A43" s="36" t="s">
        <v>64</v>
      </c>
      <c r="B43" s="52" t="s">
        <v>377</v>
      </c>
      <c r="C43" s="69" t="s">
        <v>34</v>
      </c>
      <c r="D43" s="70">
        <v>2</v>
      </c>
      <c r="E43" s="40">
        <v>20</v>
      </c>
      <c r="F43" s="71">
        <v>0</v>
      </c>
      <c r="G43" s="72">
        <v>0</v>
      </c>
      <c r="H43" s="73">
        <v>0</v>
      </c>
      <c r="I43" s="74">
        <v>0</v>
      </c>
      <c r="J43" s="44">
        <v>0</v>
      </c>
      <c r="K43" s="36">
        <f t="shared" si="7"/>
        <v>22</v>
      </c>
      <c r="L43" s="8"/>
      <c r="M43" s="36">
        <f t="shared" si="0"/>
        <v>0</v>
      </c>
      <c r="N43" s="36">
        <f t="shared" si="1"/>
        <v>0</v>
      </c>
      <c r="O43" s="36">
        <f t="shared" si="2"/>
        <v>0</v>
      </c>
      <c r="P43" s="36">
        <f t="shared" si="3"/>
        <v>0</v>
      </c>
      <c r="Q43" s="36">
        <f t="shared" si="4"/>
        <v>0</v>
      </c>
      <c r="R43" s="36">
        <f t="shared" si="5"/>
        <v>0</v>
      </c>
      <c r="S43" s="36">
        <f t="shared" si="6"/>
        <v>0</v>
      </c>
      <c r="T43" s="48">
        <f t="shared" si="8"/>
        <v>0</v>
      </c>
    </row>
    <row r="44" spans="1:20" ht="71.45" customHeight="1" x14ac:dyDescent="0.25">
      <c r="A44" s="36" t="s">
        <v>65</v>
      </c>
      <c r="B44" s="52" t="s">
        <v>442</v>
      </c>
      <c r="C44" s="69" t="s">
        <v>49</v>
      </c>
      <c r="D44" s="70">
        <v>0</v>
      </c>
      <c r="E44" s="40">
        <v>0</v>
      </c>
      <c r="F44" s="71">
        <v>0</v>
      </c>
      <c r="G44" s="72">
        <v>40</v>
      </c>
      <c r="H44" s="73">
        <v>70</v>
      </c>
      <c r="I44" s="74">
        <v>0</v>
      </c>
      <c r="J44" s="44">
        <v>10</v>
      </c>
      <c r="K44" s="36">
        <f t="shared" si="7"/>
        <v>120</v>
      </c>
      <c r="L44" s="8"/>
      <c r="M44" s="36">
        <f t="shared" si="0"/>
        <v>0</v>
      </c>
      <c r="N44" s="36">
        <f t="shared" si="1"/>
        <v>0</v>
      </c>
      <c r="O44" s="36">
        <f t="shared" si="2"/>
        <v>0</v>
      </c>
      <c r="P44" s="36">
        <f t="shared" si="3"/>
        <v>0</v>
      </c>
      <c r="Q44" s="36">
        <f t="shared" si="4"/>
        <v>0</v>
      </c>
      <c r="R44" s="36">
        <f t="shared" si="5"/>
        <v>0</v>
      </c>
      <c r="S44" s="36">
        <f t="shared" si="6"/>
        <v>0</v>
      </c>
      <c r="T44" s="48">
        <f t="shared" si="8"/>
        <v>0</v>
      </c>
    </row>
    <row r="45" spans="1:20" ht="61.5" customHeight="1" x14ac:dyDescent="0.25">
      <c r="A45" s="36" t="s">
        <v>66</v>
      </c>
      <c r="B45" s="77" t="s">
        <v>507</v>
      </c>
      <c r="C45" s="76" t="s">
        <v>34</v>
      </c>
      <c r="D45" s="70">
        <v>150</v>
      </c>
      <c r="E45" s="40">
        <v>50</v>
      </c>
      <c r="F45" s="71">
        <v>180</v>
      </c>
      <c r="G45" s="72">
        <v>40</v>
      </c>
      <c r="H45" s="73">
        <v>70</v>
      </c>
      <c r="I45" s="74">
        <v>20</v>
      </c>
      <c r="J45" s="44">
        <v>0</v>
      </c>
      <c r="K45" s="36">
        <f t="shared" si="7"/>
        <v>510</v>
      </c>
      <c r="L45" s="9"/>
      <c r="M45" s="36">
        <f t="shared" si="0"/>
        <v>0</v>
      </c>
      <c r="N45" s="36">
        <f t="shared" si="1"/>
        <v>0</v>
      </c>
      <c r="O45" s="36">
        <f t="shared" si="2"/>
        <v>0</v>
      </c>
      <c r="P45" s="36">
        <f t="shared" si="3"/>
        <v>0</v>
      </c>
      <c r="Q45" s="36">
        <f t="shared" si="4"/>
        <v>0</v>
      </c>
      <c r="R45" s="36">
        <f t="shared" si="5"/>
        <v>0</v>
      </c>
      <c r="S45" s="36">
        <f t="shared" si="6"/>
        <v>0</v>
      </c>
      <c r="T45" s="48">
        <f t="shared" si="8"/>
        <v>0</v>
      </c>
    </row>
    <row r="46" spans="1:20" ht="34.15" customHeight="1" x14ac:dyDescent="0.25">
      <c r="A46" s="36" t="s">
        <v>67</v>
      </c>
      <c r="B46" s="52" t="s">
        <v>74</v>
      </c>
      <c r="C46" s="69" t="s">
        <v>34</v>
      </c>
      <c r="D46" s="70">
        <v>10</v>
      </c>
      <c r="E46" s="40">
        <v>0</v>
      </c>
      <c r="F46" s="71">
        <v>1</v>
      </c>
      <c r="G46" s="72">
        <v>100</v>
      </c>
      <c r="H46" s="73">
        <v>2</v>
      </c>
      <c r="I46" s="74">
        <v>0</v>
      </c>
      <c r="J46" s="44">
        <v>0</v>
      </c>
      <c r="K46" s="36">
        <f t="shared" si="7"/>
        <v>113</v>
      </c>
      <c r="L46" s="8"/>
      <c r="M46" s="36">
        <f t="shared" si="0"/>
        <v>0</v>
      </c>
      <c r="N46" s="36">
        <f t="shared" si="1"/>
        <v>0</v>
      </c>
      <c r="O46" s="36">
        <f t="shared" si="2"/>
        <v>0</v>
      </c>
      <c r="P46" s="36">
        <f t="shared" si="3"/>
        <v>0</v>
      </c>
      <c r="Q46" s="36">
        <f t="shared" si="4"/>
        <v>0</v>
      </c>
      <c r="R46" s="36">
        <f t="shared" si="5"/>
        <v>0</v>
      </c>
      <c r="S46" s="36">
        <f t="shared" si="6"/>
        <v>0</v>
      </c>
      <c r="T46" s="48">
        <f t="shared" si="8"/>
        <v>0</v>
      </c>
    </row>
    <row r="47" spans="1:20" ht="32.450000000000003" customHeight="1" x14ac:dyDescent="0.25">
      <c r="A47" s="36" t="s">
        <v>68</v>
      </c>
      <c r="B47" s="52" t="s">
        <v>443</v>
      </c>
      <c r="C47" s="69" t="s">
        <v>34</v>
      </c>
      <c r="D47" s="70">
        <v>300</v>
      </c>
      <c r="E47" s="40">
        <v>0</v>
      </c>
      <c r="F47" s="71">
        <v>0</v>
      </c>
      <c r="G47" s="72">
        <v>100</v>
      </c>
      <c r="H47" s="73">
        <v>2</v>
      </c>
      <c r="I47" s="74">
        <v>0</v>
      </c>
      <c r="J47" s="44">
        <v>0</v>
      </c>
      <c r="K47" s="36">
        <f t="shared" si="7"/>
        <v>402</v>
      </c>
      <c r="L47" s="8"/>
      <c r="M47" s="36">
        <f t="shared" si="0"/>
        <v>0</v>
      </c>
      <c r="N47" s="36">
        <f t="shared" si="1"/>
        <v>0</v>
      </c>
      <c r="O47" s="36">
        <f t="shared" si="2"/>
        <v>0</v>
      </c>
      <c r="P47" s="36">
        <f t="shared" si="3"/>
        <v>0</v>
      </c>
      <c r="Q47" s="36">
        <f t="shared" si="4"/>
        <v>0</v>
      </c>
      <c r="R47" s="36">
        <f t="shared" si="5"/>
        <v>0</v>
      </c>
      <c r="S47" s="36">
        <f t="shared" si="6"/>
        <v>0</v>
      </c>
      <c r="T47" s="48">
        <f t="shared" si="8"/>
        <v>0</v>
      </c>
    </row>
    <row r="48" spans="1:20" ht="45" customHeight="1" x14ac:dyDescent="0.25">
      <c r="A48" s="36" t="s">
        <v>69</v>
      </c>
      <c r="B48" s="52" t="s">
        <v>315</v>
      </c>
      <c r="C48" s="69" t="s">
        <v>34</v>
      </c>
      <c r="D48" s="70">
        <v>10</v>
      </c>
      <c r="E48" s="40">
        <v>0</v>
      </c>
      <c r="F48" s="71">
        <v>5</v>
      </c>
      <c r="G48" s="72">
        <v>30</v>
      </c>
      <c r="H48" s="73">
        <v>2</v>
      </c>
      <c r="I48" s="74">
        <v>0</v>
      </c>
      <c r="J48" s="44">
        <v>0</v>
      </c>
      <c r="K48" s="36">
        <f t="shared" si="7"/>
        <v>47</v>
      </c>
      <c r="L48" s="8"/>
      <c r="M48" s="36">
        <f t="shared" si="0"/>
        <v>0</v>
      </c>
      <c r="N48" s="36">
        <f t="shared" si="1"/>
        <v>0</v>
      </c>
      <c r="O48" s="36">
        <f t="shared" si="2"/>
        <v>0</v>
      </c>
      <c r="P48" s="36">
        <f t="shared" si="3"/>
        <v>0</v>
      </c>
      <c r="Q48" s="36">
        <f t="shared" si="4"/>
        <v>0</v>
      </c>
      <c r="R48" s="36">
        <f t="shared" si="5"/>
        <v>0</v>
      </c>
      <c r="S48" s="36">
        <f t="shared" si="6"/>
        <v>0</v>
      </c>
      <c r="T48" s="48">
        <f t="shared" si="8"/>
        <v>0</v>
      </c>
    </row>
    <row r="49" spans="1:20" ht="47.25" customHeight="1" x14ac:dyDescent="0.25">
      <c r="A49" s="36" t="s">
        <v>70</v>
      </c>
      <c r="B49" s="52" t="s">
        <v>316</v>
      </c>
      <c r="C49" s="69" t="s">
        <v>34</v>
      </c>
      <c r="D49" s="70">
        <v>10</v>
      </c>
      <c r="E49" s="40">
        <v>0</v>
      </c>
      <c r="F49" s="71">
        <v>5</v>
      </c>
      <c r="G49" s="72">
        <v>0</v>
      </c>
      <c r="H49" s="73">
        <v>2</v>
      </c>
      <c r="I49" s="74">
        <v>0</v>
      </c>
      <c r="J49" s="44">
        <v>0</v>
      </c>
      <c r="K49" s="36">
        <f t="shared" si="7"/>
        <v>17</v>
      </c>
      <c r="L49" s="8"/>
      <c r="M49" s="36">
        <f t="shared" si="0"/>
        <v>0</v>
      </c>
      <c r="N49" s="36">
        <f t="shared" si="1"/>
        <v>0</v>
      </c>
      <c r="O49" s="36">
        <f t="shared" si="2"/>
        <v>0</v>
      </c>
      <c r="P49" s="36">
        <f t="shared" si="3"/>
        <v>0</v>
      </c>
      <c r="Q49" s="36">
        <f t="shared" si="4"/>
        <v>0</v>
      </c>
      <c r="R49" s="36">
        <f t="shared" si="5"/>
        <v>0</v>
      </c>
      <c r="S49" s="36">
        <f t="shared" si="6"/>
        <v>0</v>
      </c>
      <c r="T49" s="48">
        <f t="shared" si="8"/>
        <v>0</v>
      </c>
    </row>
    <row r="50" spans="1:20" ht="69" customHeight="1" x14ac:dyDescent="0.25">
      <c r="A50" s="36" t="s">
        <v>71</v>
      </c>
      <c r="B50" s="52" t="s">
        <v>317</v>
      </c>
      <c r="C50" s="69" t="s">
        <v>34</v>
      </c>
      <c r="D50" s="70">
        <v>10</v>
      </c>
      <c r="E50" s="40">
        <v>0</v>
      </c>
      <c r="F50" s="71">
        <v>2</v>
      </c>
      <c r="G50" s="72">
        <v>0</v>
      </c>
      <c r="H50" s="73">
        <v>2</v>
      </c>
      <c r="I50" s="74">
        <v>0</v>
      </c>
      <c r="J50" s="44">
        <v>0</v>
      </c>
      <c r="K50" s="36">
        <f t="shared" si="7"/>
        <v>14</v>
      </c>
      <c r="L50" s="8"/>
      <c r="M50" s="36">
        <f t="shared" si="0"/>
        <v>0</v>
      </c>
      <c r="N50" s="36">
        <f t="shared" si="1"/>
        <v>0</v>
      </c>
      <c r="O50" s="36">
        <f t="shared" si="2"/>
        <v>0</v>
      </c>
      <c r="P50" s="36">
        <f t="shared" si="3"/>
        <v>0</v>
      </c>
      <c r="Q50" s="36">
        <f t="shared" si="4"/>
        <v>0</v>
      </c>
      <c r="R50" s="36">
        <f t="shared" si="5"/>
        <v>0</v>
      </c>
      <c r="S50" s="36">
        <f t="shared" si="6"/>
        <v>0</v>
      </c>
      <c r="T50" s="48">
        <f t="shared" si="8"/>
        <v>0</v>
      </c>
    </row>
    <row r="51" spans="1:20" ht="99" customHeight="1" x14ac:dyDescent="0.25">
      <c r="A51" s="36" t="s">
        <v>72</v>
      </c>
      <c r="B51" s="52" t="s">
        <v>378</v>
      </c>
      <c r="C51" s="69" t="s">
        <v>34</v>
      </c>
      <c r="D51" s="70">
        <v>10</v>
      </c>
      <c r="E51" s="40">
        <v>0</v>
      </c>
      <c r="F51" s="71">
        <v>25</v>
      </c>
      <c r="G51" s="72">
        <v>0</v>
      </c>
      <c r="H51" s="73">
        <v>2</v>
      </c>
      <c r="I51" s="74">
        <v>0</v>
      </c>
      <c r="J51" s="44">
        <v>2</v>
      </c>
      <c r="K51" s="36">
        <f t="shared" si="7"/>
        <v>39</v>
      </c>
      <c r="L51" s="8"/>
      <c r="M51" s="36">
        <f t="shared" si="0"/>
        <v>0</v>
      </c>
      <c r="N51" s="36">
        <f t="shared" si="1"/>
        <v>0</v>
      </c>
      <c r="O51" s="36">
        <f t="shared" si="2"/>
        <v>0</v>
      </c>
      <c r="P51" s="36">
        <f t="shared" si="3"/>
        <v>0</v>
      </c>
      <c r="Q51" s="36">
        <f t="shared" si="4"/>
        <v>0</v>
      </c>
      <c r="R51" s="36">
        <f t="shared" si="5"/>
        <v>0</v>
      </c>
      <c r="S51" s="36">
        <f t="shared" si="6"/>
        <v>0</v>
      </c>
      <c r="T51" s="48">
        <f t="shared" si="8"/>
        <v>0</v>
      </c>
    </row>
    <row r="52" spans="1:20" ht="97.5" customHeight="1" x14ac:dyDescent="0.25">
      <c r="A52" s="36" t="s">
        <v>73</v>
      </c>
      <c r="B52" s="52" t="s">
        <v>379</v>
      </c>
      <c r="C52" s="69" t="s">
        <v>33</v>
      </c>
      <c r="D52" s="70">
        <v>10</v>
      </c>
      <c r="E52" s="40">
        <v>10</v>
      </c>
      <c r="F52" s="71">
        <v>15</v>
      </c>
      <c r="G52" s="72">
        <v>0</v>
      </c>
      <c r="H52" s="73">
        <v>2</v>
      </c>
      <c r="I52" s="74">
        <v>0</v>
      </c>
      <c r="J52" s="44">
        <v>0</v>
      </c>
      <c r="K52" s="36">
        <f t="shared" si="7"/>
        <v>37</v>
      </c>
      <c r="L52" s="8"/>
      <c r="M52" s="36">
        <f t="shared" si="0"/>
        <v>0</v>
      </c>
      <c r="N52" s="36">
        <f t="shared" si="1"/>
        <v>0</v>
      </c>
      <c r="O52" s="36">
        <f t="shared" si="2"/>
        <v>0</v>
      </c>
      <c r="P52" s="36">
        <f t="shared" si="3"/>
        <v>0</v>
      </c>
      <c r="Q52" s="36">
        <f t="shared" si="4"/>
        <v>0</v>
      </c>
      <c r="R52" s="36">
        <f t="shared" si="5"/>
        <v>0</v>
      </c>
      <c r="S52" s="36">
        <f t="shared" si="6"/>
        <v>0</v>
      </c>
      <c r="T52" s="48">
        <f t="shared" si="8"/>
        <v>0</v>
      </c>
    </row>
    <row r="53" spans="1:20" ht="99.75" customHeight="1" x14ac:dyDescent="0.25">
      <c r="A53" s="36" t="s">
        <v>75</v>
      </c>
      <c r="B53" s="52" t="s">
        <v>324</v>
      </c>
      <c r="C53" s="69" t="s">
        <v>34</v>
      </c>
      <c r="D53" s="70">
        <v>10</v>
      </c>
      <c r="E53" s="40">
        <v>0</v>
      </c>
      <c r="F53" s="71">
        <v>10</v>
      </c>
      <c r="G53" s="72">
        <v>0</v>
      </c>
      <c r="H53" s="73">
        <v>2</v>
      </c>
      <c r="I53" s="74">
        <v>0</v>
      </c>
      <c r="J53" s="44">
        <v>0</v>
      </c>
      <c r="K53" s="36">
        <f t="shared" si="7"/>
        <v>22</v>
      </c>
      <c r="L53" s="8"/>
      <c r="M53" s="36">
        <f t="shared" si="0"/>
        <v>0</v>
      </c>
      <c r="N53" s="36">
        <f t="shared" si="1"/>
        <v>0</v>
      </c>
      <c r="O53" s="36">
        <f t="shared" si="2"/>
        <v>0</v>
      </c>
      <c r="P53" s="36">
        <f t="shared" si="3"/>
        <v>0</v>
      </c>
      <c r="Q53" s="36">
        <f t="shared" si="4"/>
        <v>0</v>
      </c>
      <c r="R53" s="36">
        <f t="shared" si="5"/>
        <v>0</v>
      </c>
      <c r="S53" s="36">
        <f t="shared" si="6"/>
        <v>0</v>
      </c>
      <c r="T53" s="48">
        <f t="shared" si="8"/>
        <v>0</v>
      </c>
    </row>
    <row r="54" spans="1:20" ht="135.75" customHeight="1" x14ac:dyDescent="0.25">
      <c r="A54" s="36" t="s">
        <v>76</v>
      </c>
      <c r="B54" s="77" t="s">
        <v>444</v>
      </c>
      <c r="C54" s="76" t="s">
        <v>34</v>
      </c>
      <c r="D54" s="70">
        <v>10</v>
      </c>
      <c r="E54" s="40">
        <v>0</v>
      </c>
      <c r="F54" s="71">
        <v>0</v>
      </c>
      <c r="G54" s="72">
        <v>0</v>
      </c>
      <c r="H54" s="73">
        <v>2</v>
      </c>
      <c r="I54" s="74">
        <v>0</v>
      </c>
      <c r="J54" s="44">
        <v>0</v>
      </c>
      <c r="K54" s="36">
        <f t="shared" si="7"/>
        <v>12</v>
      </c>
      <c r="L54" s="9"/>
      <c r="M54" s="36">
        <f t="shared" si="0"/>
        <v>0</v>
      </c>
      <c r="N54" s="36">
        <f t="shared" si="1"/>
        <v>0</v>
      </c>
      <c r="O54" s="36">
        <f t="shared" si="2"/>
        <v>0</v>
      </c>
      <c r="P54" s="36">
        <f t="shared" si="3"/>
        <v>0</v>
      </c>
      <c r="Q54" s="36">
        <f t="shared" si="4"/>
        <v>0</v>
      </c>
      <c r="R54" s="36">
        <f t="shared" si="5"/>
        <v>0</v>
      </c>
      <c r="S54" s="36">
        <f t="shared" si="6"/>
        <v>0</v>
      </c>
      <c r="T54" s="48">
        <f t="shared" si="8"/>
        <v>0</v>
      </c>
    </row>
    <row r="55" spans="1:20" ht="59.25" customHeight="1" x14ac:dyDescent="0.25">
      <c r="A55" s="36" t="s">
        <v>77</v>
      </c>
      <c r="B55" s="52" t="s">
        <v>370</v>
      </c>
      <c r="C55" s="69" t="s">
        <v>33</v>
      </c>
      <c r="D55" s="70">
        <v>50</v>
      </c>
      <c r="E55" s="40">
        <v>150</v>
      </c>
      <c r="F55" s="71">
        <v>325</v>
      </c>
      <c r="G55" s="72">
        <v>0</v>
      </c>
      <c r="H55" s="73">
        <v>0</v>
      </c>
      <c r="I55" s="74">
        <v>0</v>
      </c>
      <c r="J55" s="44">
        <v>0</v>
      </c>
      <c r="K55" s="36">
        <f t="shared" si="7"/>
        <v>525</v>
      </c>
      <c r="L55" s="8"/>
      <c r="M55" s="36">
        <f t="shared" si="0"/>
        <v>0</v>
      </c>
      <c r="N55" s="36">
        <f t="shared" si="1"/>
        <v>0</v>
      </c>
      <c r="O55" s="36">
        <f t="shared" si="2"/>
        <v>0</v>
      </c>
      <c r="P55" s="36">
        <f t="shared" si="3"/>
        <v>0</v>
      </c>
      <c r="Q55" s="36">
        <f t="shared" si="4"/>
        <v>0</v>
      </c>
      <c r="R55" s="36">
        <f t="shared" si="5"/>
        <v>0</v>
      </c>
      <c r="S55" s="36">
        <f t="shared" si="6"/>
        <v>0</v>
      </c>
      <c r="T55" s="48">
        <f t="shared" si="8"/>
        <v>0</v>
      </c>
    </row>
    <row r="56" spans="1:20" ht="34.9" customHeight="1" x14ac:dyDescent="0.25">
      <c r="A56" s="36" t="s">
        <v>78</v>
      </c>
      <c r="B56" s="52" t="s">
        <v>380</v>
      </c>
      <c r="C56" s="69" t="s">
        <v>33</v>
      </c>
      <c r="D56" s="70">
        <v>10</v>
      </c>
      <c r="E56" s="40">
        <v>0</v>
      </c>
      <c r="F56" s="71">
        <v>10</v>
      </c>
      <c r="G56" s="72">
        <v>0</v>
      </c>
      <c r="H56" s="73">
        <v>10</v>
      </c>
      <c r="I56" s="74">
        <v>0</v>
      </c>
      <c r="J56" s="44">
        <v>0</v>
      </c>
      <c r="K56" s="36">
        <f t="shared" si="7"/>
        <v>30</v>
      </c>
      <c r="L56" s="8"/>
      <c r="M56" s="36">
        <f t="shared" si="0"/>
        <v>0</v>
      </c>
      <c r="N56" s="36">
        <f t="shared" si="1"/>
        <v>0</v>
      </c>
      <c r="O56" s="36">
        <f t="shared" si="2"/>
        <v>0</v>
      </c>
      <c r="P56" s="36">
        <f t="shared" si="3"/>
        <v>0</v>
      </c>
      <c r="Q56" s="36">
        <f t="shared" si="4"/>
        <v>0</v>
      </c>
      <c r="R56" s="36">
        <f t="shared" si="5"/>
        <v>0</v>
      </c>
      <c r="S56" s="36">
        <f t="shared" si="6"/>
        <v>0</v>
      </c>
      <c r="T56" s="48">
        <f t="shared" si="8"/>
        <v>0</v>
      </c>
    </row>
    <row r="57" spans="1:20" ht="66" customHeight="1" x14ac:dyDescent="0.25">
      <c r="A57" s="36" t="s">
        <v>79</v>
      </c>
      <c r="B57" s="52" t="s">
        <v>445</v>
      </c>
      <c r="C57" s="69" t="s">
        <v>34</v>
      </c>
      <c r="D57" s="70">
        <v>15</v>
      </c>
      <c r="E57" s="40">
        <v>0</v>
      </c>
      <c r="F57" s="71">
        <v>20</v>
      </c>
      <c r="G57" s="72">
        <v>0</v>
      </c>
      <c r="H57" s="73">
        <v>5</v>
      </c>
      <c r="I57" s="74">
        <v>0</v>
      </c>
      <c r="J57" s="44">
        <v>0</v>
      </c>
      <c r="K57" s="36">
        <f t="shared" si="7"/>
        <v>40</v>
      </c>
      <c r="L57" s="8"/>
      <c r="M57" s="36">
        <f t="shared" si="0"/>
        <v>0</v>
      </c>
      <c r="N57" s="36">
        <f t="shared" si="1"/>
        <v>0</v>
      </c>
      <c r="O57" s="36">
        <f t="shared" si="2"/>
        <v>0</v>
      </c>
      <c r="P57" s="36">
        <f t="shared" si="3"/>
        <v>0</v>
      </c>
      <c r="Q57" s="36">
        <f t="shared" si="4"/>
        <v>0</v>
      </c>
      <c r="R57" s="36">
        <f t="shared" si="5"/>
        <v>0</v>
      </c>
      <c r="S57" s="36">
        <f t="shared" si="6"/>
        <v>0</v>
      </c>
      <c r="T57" s="48">
        <f t="shared" si="8"/>
        <v>0</v>
      </c>
    </row>
    <row r="58" spans="1:20" ht="145.5" customHeight="1" x14ac:dyDescent="0.25">
      <c r="A58" s="36" t="s">
        <v>80</v>
      </c>
      <c r="B58" s="77" t="s">
        <v>446</v>
      </c>
      <c r="C58" s="76" t="s">
        <v>34</v>
      </c>
      <c r="D58" s="70">
        <v>300</v>
      </c>
      <c r="E58" s="40">
        <v>0</v>
      </c>
      <c r="F58" s="71">
        <v>0</v>
      </c>
      <c r="G58" s="72">
        <v>0</v>
      </c>
      <c r="H58" s="73">
        <v>0</v>
      </c>
      <c r="I58" s="74">
        <v>0</v>
      </c>
      <c r="J58" s="44">
        <v>0</v>
      </c>
      <c r="K58" s="36">
        <f t="shared" si="7"/>
        <v>300</v>
      </c>
      <c r="L58" s="9"/>
      <c r="M58" s="36">
        <f t="shared" si="0"/>
        <v>0</v>
      </c>
      <c r="N58" s="36">
        <f t="shared" si="1"/>
        <v>0</v>
      </c>
      <c r="O58" s="36">
        <f t="shared" si="2"/>
        <v>0</v>
      </c>
      <c r="P58" s="36">
        <f t="shared" si="3"/>
        <v>0</v>
      </c>
      <c r="Q58" s="36">
        <f t="shared" si="4"/>
        <v>0</v>
      </c>
      <c r="R58" s="36">
        <f t="shared" si="5"/>
        <v>0</v>
      </c>
      <c r="S58" s="36">
        <f t="shared" si="6"/>
        <v>0</v>
      </c>
      <c r="T58" s="48">
        <f t="shared" si="8"/>
        <v>0</v>
      </c>
    </row>
    <row r="59" spans="1:20" ht="91.5" customHeight="1" x14ac:dyDescent="0.25">
      <c r="A59" s="36" t="s">
        <v>81</v>
      </c>
      <c r="B59" s="52" t="s">
        <v>508</v>
      </c>
      <c r="C59" s="69" t="s">
        <v>49</v>
      </c>
      <c r="D59" s="70">
        <v>50</v>
      </c>
      <c r="E59" s="40">
        <v>0</v>
      </c>
      <c r="F59" s="71">
        <v>400</v>
      </c>
      <c r="G59" s="72">
        <v>150</v>
      </c>
      <c r="H59" s="73">
        <v>50</v>
      </c>
      <c r="I59" s="74">
        <v>10</v>
      </c>
      <c r="J59" s="44">
        <v>20</v>
      </c>
      <c r="K59" s="36">
        <f t="shared" si="7"/>
        <v>680</v>
      </c>
      <c r="L59" s="8"/>
      <c r="M59" s="36">
        <f t="shared" si="0"/>
        <v>0</v>
      </c>
      <c r="N59" s="36">
        <f t="shared" si="1"/>
        <v>0</v>
      </c>
      <c r="O59" s="36">
        <f t="shared" si="2"/>
        <v>0</v>
      </c>
      <c r="P59" s="36">
        <f t="shared" si="3"/>
        <v>0</v>
      </c>
      <c r="Q59" s="36">
        <f t="shared" si="4"/>
        <v>0</v>
      </c>
      <c r="R59" s="36">
        <f t="shared" si="5"/>
        <v>0</v>
      </c>
      <c r="S59" s="36">
        <f t="shared" si="6"/>
        <v>0</v>
      </c>
      <c r="T59" s="48">
        <f t="shared" si="8"/>
        <v>0</v>
      </c>
    </row>
    <row r="60" spans="1:20" ht="87" customHeight="1" x14ac:dyDescent="0.25">
      <c r="A60" s="36" t="s">
        <v>82</v>
      </c>
      <c r="B60" s="52" t="s">
        <v>509</v>
      </c>
      <c r="C60" s="69" t="s">
        <v>34</v>
      </c>
      <c r="D60" s="70">
        <v>10</v>
      </c>
      <c r="E60" s="40">
        <v>100</v>
      </c>
      <c r="F60" s="71">
        <v>150</v>
      </c>
      <c r="G60" s="72">
        <v>0</v>
      </c>
      <c r="H60" s="73">
        <v>30</v>
      </c>
      <c r="I60" s="74">
        <v>0</v>
      </c>
      <c r="J60" s="44">
        <v>0</v>
      </c>
      <c r="K60" s="36">
        <f t="shared" si="7"/>
        <v>290</v>
      </c>
      <c r="L60" s="8"/>
      <c r="M60" s="36">
        <f t="shared" si="0"/>
        <v>0</v>
      </c>
      <c r="N60" s="36">
        <f t="shared" si="1"/>
        <v>0</v>
      </c>
      <c r="O60" s="36">
        <f t="shared" si="2"/>
        <v>0</v>
      </c>
      <c r="P60" s="36">
        <f t="shared" si="3"/>
        <v>0</v>
      </c>
      <c r="Q60" s="36">
        <f t="shared" si="4"/>
        <v>0</v>
      </c>
      <c r="R60" s="36">
        <f t="shared" si="5"/>
        <v>0</v>
      </c>
      <c r="S60" s="36">
        <f t="shared" si="6"/>
        <v>0</v>
      </c>
      <c r="T60" s="48">
        <f t="shared" si="8"/>
        <v>0</v>
      </c>
    </row>
    <row r="61" spans="1:20" ht="38.25" customHeight="1" x14ac:dyDescent="0.25">
      <c r="A61" s="36" t="s">
        <v>83</v>
      </c>
      <c r="B61" s="52" t="s">
        <v>447</v>
      </c>
      <c r="C61" s="69" t="s">
        <v>34</v>
      </c>
      <c r="D61" s="70">
        <v>1000</v>
      </c>
      <c r="E61" s="40">
        <v>1000</v>
      </c>
      <c r="F61" s="71">
        <v>500</v>
      </c>
      <c r="G61" s="72">
        <v>0</v>
      </c>
      <c r="H61" s="73">
        <v>0</v>
      </c>
      <c r="I61" s="74">
        <v>0</v>
      </c>
      <c r="J61" s="44">
        <v>0</v>
      </c>
      <c r="K61" s="36">
        <f t="shared" si="7"/>
        <v>2500</v>
      </c>
      <c r="L61" s="8"/>
      <c r="M61" s="36">
        <f t="shared" si="0"/>
        <v>0</v>
      </c>
      <c r="N61" s="36">
        <f t="shared" si="1"/>
        <v>0</v>
      </c>
      <c r="O61" s="36">
        <f t="shared" si="2"/>
        <v>0</v>
      </c>
      <c r="P61" s="36">
        <f t="shared" si="3"/>
        <v>0</v>
      </c>
      <c r="Q61" s="36">
        <f t="shared" si="4"/>
        <v>0</v>
      </c>
      <c r="R61" s="36">
        <f t="shared" si="5"/>
        <v>0</v>
      </c>
      <c r="S61" s="36">
        <f t="shared" si="6"/>
        <v>0</v>
      </c>
      <c r="T61" s="48">
        <f t="shared" si="8"/>
        <v>0</v>
      </c>
    </row>
    <row r="62" spans="1:20" ht="65.45" customHeight="1" x14ac:dyDescent="0.25">
      <c r="A62" s="36" t="s">
        <v>84</v>
      </c>
      <c r="B62" s="52" t="s">
        <v>510</v>
      </c>
      <c r="C62" s="69" t="s">
        <v>49</v>
      </c>
      <c r="D62" s="70">
        <v>15</v>
      </c>
      <c r="E62" s="40">
        <v>100</v>
      </c>
      <c r="F62" s="71">
        <v>5</v>
      </c>
      <c r="G62" s="72">
        <v>30</v>
      </c>
      <c r="H62" s="73">
        <v>20</v>
      </c>
      <c r="I62" s="74">
        <v>0</v>
      </c>
      <c r="J62" s="44">
        <v>0</v>
      </c>
      <c r="K62" s="36">
        <f t="shared" si="7"/>
        <v>170</v>
      </c>
      <c r="L62" s="8"/>
      <c r="M62" s="36">
        <f t="shared" si="0"/>
        <v>0</v>
      </c>
      <c r="N62" s="36">
        <f t="shared" si="1"/>
        <v>0</v>
      </c>
      <c r="O62" s="36">
        <f t="shared" si="2"/>
        <v>0</v>
      </c>
      <c r="P62" s="36">
        <f t="shared" si="3"/>
        <v>0</v>
      </c>
      <c r="Q62" s="36">
        <f t="shared" si="4"/>
        <v>0</v>
      </c>
      <c r="R62" s="36">
        <f t="shared" si="5"/>
        <v>0</v>
      </c>
      <c r="S62" s="36">
        <f t="shared" si="6"/>
        <v>0</v>
      </c>
      <c r="T62" s="48">
        <f t="shared" si="8"/>
        <v>0</v>
      </c>
    </row>
    <row r="63" spans="1:20" ht="33.6" customHeight="1" x14ac:dyDescent="0.25">
      <c r="A63" s="36" t="s">
        <v>85</v>
      </c>
      <c r="B63" s="52" t="s">
        <v>448</v>
      </c>
      <c r="C63" s="69" t="s">
        <v>34</v>
      </c>
      <c r="D63" s="70">
        <v>30</v>
      </c>
      <c r="E63" s="40">
        <v>0</v>
      </c>
      <c r="F63" s="71">
        <v>0</v>
      </c>
      <c r="G63" s="72">
        <v>60</v>
      </c>
      <c r="H63" s="73">
        <v>0</v>
      </c>
      <c r="I63" s="74">
        <v>0</v>
      </c>
      <c r="J63" s="44">
        <v>0</v>
      </c>
      <c r="K63" s="36">
        <f t="shared" si="7"/>
        <v>90</v>
      </c>
      <c r="L63" s="8"/>
      <c r="M63" s="36">
        <f t="shared" si="0"/>
        <v>0</v>
      </c>
      <c r="N63" s="36">
        <f t="shared" si="1"/>
        <v>0</v>
      </c>
      <c r="O63" s="36">
        <f t="shared" si="2"/>
        <v>0</v>
      </c>
      <c r="P63" s="36">
        <f t="shared" si="3"/>
        <v>0</v>
      </c>
      <c r="Q63" s="36">
        <f t="shared" si="4"/>
        <v>0</v>
      </c>
      <c r="R63" s="36">
        <f t="shared" si="5"/>
        <v>0</v>
      </c>
      <c r="S63" s="36">
        <f t="shared" si="6"/>
        <v>0</v>
      </c>
      <c r="T63" s="48">
        <f t="shared" si="8"/>
        <v>0</v>
      </c>
    </row>
    <row r="64" spans="1:20" ht="41.25" customHeight="1" x14ac:dyDescent="0.25">
      <c r="A64" s="36" t="s">
        <v>86</v>
      </c>
      <c r="B64" s="52" t="s">
        <v>449</v>
      </c>
      <c r="C64" s="69" t="s">
        <v>37</v>
      </c>
      <c r="D64" s="70">
        <v>200</v>
      </c>
      <c r="E64" s="40">
        <v>150</v>
      </c>
      <c r="F64" s="71">
        <v>300</v>
      </c>
      <c r="G64" s="72">
        <v>0</v>
      </c>
      <c r="H64" s="73">
        <v>50</v>
      </c>
      <c r="I64" s="74">
        <v>30</v>
      </c>
      <c r="J64" s="44">
        <v>4</v>
      </c>
      <c r="K64" s="36">
        <f t="shared" si="7"/>
        <v>734</v>
      </c>
      <c r="L64" s="8"/>
      <c r="M64" s="36">
        <f t="shared" si="0"/>
        <v>0</v>
      </c>
      <c r="N64" s="36">
        <f t="shared" si="1"/>
        <v>0</v>
      </c>
      <c r="O64" s="36">
        <f t="shared" si="2"/>
        <v>0</v>
      </c>
      <c r="P64" s="36">
        <f t="shared" si="3"/>
        <v>0</v>
      </c>
      <c r="Q64" s="36">
        <f t="shared" si="4"/>
        <v>0</v>
      </c>
      <c r="R64" s="36">
        <f t="shared" si="5"/>
        <v>0</v>
      </c>
      <c r="S64" s="36">
        <f t="shared" si="6"/>
        <v>0</v>
      </c>
      <c r="T64" s="48">
        <f t="shared" si="8"/>
        <v>0</v>
      </c>
    </row>
    <row r="65" spans="1:20" ht="91.5" customHeight="1" x14ac:dyDescent="0.25">
      <c r="A65" s="36" t="s">
        <v>87</v>
      </c>
      <c r="B65" s="75" t="s">
        <v>450</v>
      </c>
      <c r="C65" s="76" t="s">
        <v>49</v>
      </c>
      <c r="D65" s="70">
        <v>25</v>
      </c>
      <c r="E65" s="40">
        <v>50</v>
      </c>
      <c r="F65" s="71">
        <v>0</v>
      </c>
      <c r="G65" s="72">
        <v>70</v>
      </c>
      <c r="H65" s="73">
        <v>10</v>
      </c>
      <c r="I65" s="74">
        <v>0</v>
      </c>
      <c r="J65" s="44">
        <v>0</v>
      </c>
      <c r="K65" s="36">
        <f t="shared" si="7"/>
        <v>155</v>
      </c>
      <c r="L65" s="9"/>
      <c r="M65" s="36">
        <f t="shared" si="0"/>
        <v>0</v>
      </c>
      <c r="N65" s="36">
        <f t="shared" si="1"/>
        <v>0</v>
      </c>
      <c r="O65" s="36">
        <f t="shared" si="2"/>
        <v>0</v>
      </c>
      <c r="P65" s="36">
        <f t="shared" si="3"/>
        <v>0</v>
      </c>
      <c r="Q65" s="36">
        <f t="shared" si="4"/>
        <v>0</v>
      </c>
      <c r="R65" s="36">
        <f t="shared" si="5"/>
        <v>0</v>
      </c>
      <c r="S65" s="36">
        <f t="shared" si="6"/>
        <v>0</v>
      </c>
      <c r="T65" s="48">
        <f t="shared" si="8"/>
        <v>0</v>
      </c>
    </row>
    <row r="66" spans="1:20" ht="29.25" customHeight="1" x14ac:dyDescent="0.25">
      <c r="A66" s="36" t="s">
        <v>88</v>
      </c>
      <c r="B66" s="55" t="s">
        <v>381</v>
      </c>
      <c r="C66" s="69" t="s">
        <v>34</v>
      </c>
      <c r="D66" s="70">
        <v>2</v>
      </c>
      <c r="E66" s="40">
        <v>0</v>
      </c>
      <c r="F66" s="71">
        <v>0</v>
      </c>
      <c r="G66" s="72">
        <v>5</v>
      </c>
      <c r="H66" s="73">
        <v>0</v>
      </c>
      <c r="I66" s="74">
        <v>0</v>
      </c>
      <c r="J66" s="44">
        <v>0</v>
      </c>
      <c r="K66" s="36">
        <f t="shared" si="7"/>
        <v>7</v>
      </c>
      <c r="L66" s="8"/>
      <c r="M66" s="36">
        <f t="shared" si="0"/>
        <v>0</v>
      </c>
      <c r="N66" s="36">
        <f t="shared" si="1"/>
        <v>0</v>
      </c>
      <c r="O66" s="36">
        <f t="shared" si="2"/>
        <v>0</v>
      </c>
      <c r="P66" s="36">
        <f t="shared" si="3"/>
        <v>0</v>
      </c>
      <c r="Q66" s="36">
        <f t="shared" si="4"/>
        <v>0</v>
      </c>
      <c r="R66" s="36">
        <f t="shared" si="5"/>
        <v>0</v>
      </c>
      <c r="S66" s="36">
        <f t="shared" si="6"/>
        <v>0</v>
      </c>
      <c r="T66" s="48">
        <f t="shared" si="8"/>
        <v>0</v>
      </c>
    </row>
    <row r="67" spans="1:20" ht="43.5" customHeight="1" x14ac:dyDescent="0.25">
      <c r="A67" s="36" t="s">
        <v>89</v>
      </c>
      <c r="B67" s="55" t="s">
        <v>382</v>
      </c>
      <c r="C67" s="69" t="s">
        <v>34</v>
      </c>
      <c r="D67" s="70">
        <v>2</v>
      </c>
      <c r="E67" s="40">
        <v>0</v>
      </c>
      <c r="F67" s="71">
        <v>0</v>
      </c>
      <c r="G67" s="72">
        <v>5</v>
      </c>
      <c r="H67" s="73">
        <v>0</v>
      </c>
      <c r="I67" s="74">
        <v>0</v>
      </c>
      <c r="J67" s="44">
        <v>0</v>
      </c>
      <c r="K67" s="36">
        <f t="shared" si="7"/>
        <v>7</v>
      </c>
      <c r="L67" s="8"/>
      <c r="M67" s="36">
        <f t="shared" si="0"/>
        <v>0</v>
      </c>
      <c r="N67" s="36">
        <f t="shared" si="1"/>
        <v>0</v>
      </c>
      <c r="O67" s="36">
        <f t="shared" si="2"/>
        <v>0</v>
      </c>
      <c r="P67" s="36">
        <f t="shared" si="3"/>
        <v>0</v>
      </c>
      <c r="Q67" s="36">
        <f t="shared" si="4"/>
        <v>0</v>
      </c>
      <c r="R67" s="36">
        <f t="shared" si="5"/>
        <v>0</v>
      </c>
      <c r="S67" s="36">
        <f t="shared" si="6"/>
        <v>0</v>
      </c>
      <c r="T67" s="48">
        <f t="shared" si="8"/>
        <v>0</v>
      </c>
    </row>
    <row r="68" spans="1:20" ht="25.5" x14ac:dyDescent="0.25">
      <c r="A68" s="36" t="s">
        <v>90</v>
      </c>
      <c r="B68" s="55" t="s">
        <v>383</v>
      </c>
      <c r="C68" s="69" t="s">
        <v>34</v>
      </c>
      <c r="D68" s="70">
        <v>2</v>
      </c>
      <c r="E68" s="40">
        <v>0</v>
      </c>
      <c r="F68" s="71">
        <v>0</v>
      </c>
      <c r="G68" s="72">
        <v>0</v>
      </c>
      <c r="H68" s="73">
        <v>0</v>
      </c>
      <c r="I68" s="74">
        <v>0</v>
      </c>
      <c r="J68" s="44">
        <v>0</v>
      </c>
      <c r="K68" s="36">
        <f t="shared" ref="K68:K131" si="9">SUM(J68+I68+H68+G68+F68+E68+D68)</f>
        <v>2</v>
      </c>
      <c r="L68" s="8"/>
      <c r="M68" s="36">
        <f t="shared" ref="M68:P131" si="10">D68*$L68</f>
        <v>0</v>
      </c>
      <c r="N68" s="36">
        <f t="shared" si="10"/>
        <v>0</v>
      </c>
      <c r="O68" s="36">
        <f t="shared" si="10"/>
        <v>0</v>
      </c>
      <c r="P68" s="36">
        <f t="shared" si="10"/>
        <v>0</v>
      </c>
      <c r="Q68" s="36">
        <f t="shared" ref="Q68:S131" si="11">H68*$L68</f>
        <v>0</v>
      </c>
      <c r="R68" s="36">
        <f t="shared" si="11"/>
        <v>0</v>
      </c>
      <c r="S68" s="36">
        <f t="shared" si="11"/>
        <v>0</v>
      </c>
      <c r="T68" s="48">
        <f t="shared" ref="T68:T131" si="12">$L68*K68</f>
        <v>0</v>
      </c>
    </row>
    <row r="69" spans="1:20" ht="25.5" x14ac:dyDescent="0.25">
      <c r="A69" s="36" t="s">
        <v>91</v>
      </c>
      <c r="B69" s="55" t="s">
        <v>384</v>
      </c>
      <c r="C69" s="69" t="s">
        <v>34</v>
      </c>
      <c r="D69" s="70">
        <v>2</v>
      </c>
      <c r="E69" s="40">
        <v>0</v>
      </c>
      <c r="F69" s="71">
        <v>0</v>
      </c>
      <c r="G69" s="72">
        <v>0</v>
      </c>
      <c r="H69" s="73">
        <v>0</v>
      </c>
      <c r="I69" s="74">
        <v>0</v>
      </c>
      <c r="J69" s="44">
        <v>0</v>
      </c>
      <c r="K69" s="36">
        <f t="shared" si="9"/>
        <v>2</v>
      </c>
      <c r="L69" s="8"/>
      <c r="M69" s="36">
        <f t="shared" si="10"/>
        <v>0</v>
      </c>
      <c r="N69" s="36">
        <f t="shared" si="10"/>
        <v>0</v>
      </c>
      <c r="O69" s="36">
        <f t="shared" si="10"/>
        <v>0</v>
      </c>
      <c r="P69" s="36">
        <f t="shared" si="10"/>
        <v>0</v>
      </c>
      <c r="Q69" s="36">
        <f t="shared" si="11"/>
        <v>0</v>
      </c>
      <c r="R69" s="36">
        <f t="shared" si="11"/>
        <v>0</v>
      </c>
      <c r="S69" s="36">
        <f t="shared" si="11"/>
        <v>0</v>
      </c>
      <c r="T69" s="48">
        <f t="shared" si="12"/>
        <v>0</v>
      </c>
    </row>
    <row r="70" spans="1:20" ht="25.5" x14ac:dyDescent="0.25">
      <c r="A70" s="36" t="s">
        <v>92</v>
      </c>
      <c r="B70" s="52" t="s">
        <v>371</v>
      </c>
      <c r="C70" s="69" t="s">
        <v>34</v>
      </c>
      <c r="D70" s="70">
        <v>10</v>
      </c>
      <c r="E70" s="40">
        <v>20</v>
      </c>
      <c r="F70" s="71">
        <v>5</v>
      </c>
      <c r="G70" s="72">
        <v>20</v>
      </c>
      <c r="H70" s="73">
        <v>5</v>
      </c>
      <c r="I70" s="74">
        <v>0</v>
      </c>
      <c r="J70" s="44">
        <v>0</v>
      </c>
      <c r="K70" s="36">
        <f t="shared" si="9"/>
        <v>60</v>
      </c>
      <c r="L70" s="8"/>
      <c r="M70" s="36">
        <f t="shared" si="10"/>
        <v>0</v>
      </c>
      <c r="N70" s="36">
        <f t="shared" si="10"/>
        <v>0</v>
      </c>
      <c r="O70" s="36">
        <f t="shared" si="10"/>
        <v>0</v>
      </c>
      <c r="P70" s="36">
        <f t="shared" si="10"/>
        <v>0</v>
      </c>
      <c r="Q70" s="36">
        <f t="shared" si="11"/>
        <v>0</v>
      </c>
      <c r="R70" s="36">
        <f t="shared" si="11"/>
        <v>0</v>
      </c>
      <c r="S70" s="36">
        <f t="shared" si="11"/>
        <v>0</v>
      </c>
      <c r="T70" s="48">
        <f t="shared" si="12"/>
        <v>0</v>
      </c>
    </row>
    <row r="71" spans="1:20" ht="25.5" x14ac:dyDescent="0.25">
      <c r="A71" s="36" t="s">
        <v>93</v>
      </c>
      <c r="B71" s="52" t="s">
        <v>372</v>
      </c>
      <c r="C71" s="69" t="s">
        <v>34</v>
      </c>
      <c r="D71" s="70">
        <v>20</v>
      </c>
      <c r="E71" s="40">
        <v>50</v>
      </c>
      <c r="F71" s="71">
        <v>5</v>
      </c>
      <c r="G71" s="72">
        <v>20</v>
      </c>
      <c r="H71" s="73">
        <v>5</v>
      </c>
      <c r="I71" s="74">
        <v>0</v>
      </c>
      <c r="J71" s="44">
        <v>0</v>
      </c>
      <c r="K71" s="36">
        <f t="shared" si="9"/>
        <v>100</v>
      </c>
      <c r="L71" s="8"/>
      <c r="M71" s="36">
        <f t="shared" si="10"/>
        <v>0</v>
      </c>
      <c r="N71" s="36">
        <f t="shared" si="10"/>
        <v>0</v>
      </c>
      <c r="O71" s="36">
        <f t="shared" si="10"/>
        <v>0</v>
      </c>
      <c r="P71" s="36">
        <f t="shared" si="10"/>
        <v>0</v>
      </c>
      <c r="Q71" s="36">
        <f t="shared" si="11"/>
        <v>0</v>
      </c>
      <c r="R71" s="36">
        <f t="shared" si="11"/>
        <v>0</v>
      </c>
      <c r="S71" s="36">
        <f t="shared" si="11"/>
        <v>0</v>
      </c>
      <c r="T71" s="48">
        <f t="shared" si="12"/>
        <v>0</v>
      </c>
    </row>
    <row r="72" spans="1:20" ht="52.15" customHeight="1" x14ac:dyDescent="0.25">
      <c r="A72" s="36" t="s">
        <v>415</v>
      </c>
      <c r="B72" s="52" t="s">
        <v>410</v>
      </c>
      <c r="C72" s="69" t="s">
        <v>39</v>
      </c>
      <c r="D72" s="70">
        <v>0</v>
      </c>
      <c r="E72" s="40">
        <v>0</v>
      </c>
      <c r="F72" s="71">
        <v>0</v>
      </c>
      <c r="G72" s="72">
        <v>800</v>
      </c>
      <c r="H72" s="73">
        <v>0</v>
      </c>
      <c r="I72" s="74">
        <v>300</v>
      </c>
      <c r="J72" s="44">
        <v>0</v>
      </c>
      <c r="K72" s="36">
        <f t="shared" si="9"/>
        <v>1100</v>
      </c>
      <c r="L72" s="8"/>
      <c r="M72" s="36">
        <f t="shared" si="10"/>
        <v>0</v>
      </c>
      <c r="N72" s="36">
        <f t="shared" si="10"/>
        <v>0</v>
      </c>
      <c r="O72" s="36">
        <f t="shared" si="10"/>
        <v>0</v>
      </c>
      <c r="P72" s="36">
        <f t="shared" si="10"/>
        <v>0</v>
      </c>
      <c r="Q72" s="36">
        <f t="shared" si="11"/>
        <v>0</v>
      </c>
      <c r="R72" s="36">
        <f t="shared" si="11"/>
        <v>0</v>
      </c>
      <c r="S72" s="36">
        <f t="shared" si="11"/>
        <v>0</v>
      </c>
      <c r="T72" s="48">
        <f t="shared" si="12"/>
        <v>0</v>
      </c>
    </row>
    <row r="73" spans="1:20" ht="51.6" customHeight="1" x14ac:dyDescent="0.25">
      <c r="A73" s="36" t="s">
        <v>94</v>
      </c>
      <c r="B73" s="55" t="s">
        <v>511</v>
      </c>
      <c r="C73" s="79" t="s">
        <v>39</v>
      </c>
      <c r="D73" s="70">
        <v>1000</v>
      </c>
      <c r="E73" s="40">
        <v>0</v>
      </c>
      <c r="F73" s="71">
        <v>13500</v>
      </c>
      <c r="G73" s="72">
        <v>800</v>
      </c>
      <c r="H73" s="73">
        <v>500</v>
      </c>
      <c r="I73" s="74">
        <v>0</v>
      </c>
      <c r="J73" s="44">
        <v>0</v>
      </c>
      <c r="K73" s="36">
        <f t="shared" si="9"/>
        <v>15800</v>
      </c>
      <c r="L73" s="8"/>
      <c r="M73" s="36">
        <f t="shared" si="10"/>
        <v>0</v>
      </c>
      <c r="N73" s="36">
        <f t="shared" si="10"/>
        <v>0</v>
      </c>
      <c r="O73" s="36">
        <f t="shared" si="10"/>
        <v>0</v>
      </c>
      <c r="P73" s="36">
        <f t="shared" si="10"/>
        <v>0</v>
      </c>
      <c r="Q73" s="36">
        <f t="shared" si="11"/>
        <v>0</v>
      </c>
      <c r="R73" s="36">
        <f t="shared" si="11"/>
        <v>0</v>
      </c>
      <c r="S73" s="36">
        <f t="shared" si="11"/>
        <v>0</v>
      </c>
      <c r="T73" s="48">
        <f t="shared" si="12"/>
        <v>0</v>
      </c>
    </row>
    <row r="74" spans="1:20" ht="58.15" customHeight="1" x14ac:dyDescent="0.25">
      <c r="A74" s="36" t="s">
        <v>95</v>
      </c>
      <c r="B74" s="77" t="s">
        <v>325</v>
      </c>
      <c r="C74" s="80" t="s">
        <v>39</v>
      </c>
      <c r="D74" s="70">
        <v>1000</v>
      </c>
      <c r="E74" s="40">
        <v>0</v>
      </c>
      <c r="F74" s="71">
        <v>36</v>
      </c>
      <c r="G74" s="72">
        <v>0</v>
      </c>
      <c r="H74" s="73">
        <v>100</v>
      </c>
      <c r="I74" s="74">
        <v>0</v>
      </c>
      <c r="J74" s="44">
        <v>0</v>
      </c>
      <c r="K74" s="36">
        <f t="shared" si="9"/>
        <v>1136</v>
      </c>
      <c r="L74" s="9"/>
      <c r="M74" s="36">
        <f t="shared" si="10"/>
        <v>0</v>
      </c>
      <c r="N74" s="36">
        <f t="shared" si="10"/>
        <v>0</v>
      </c>
      <c r="O74" s="36">
        <f t="shared" si="10"/>
        <v>0</v>
      </c>
      <c r="P74" s="36">
        <f t="shared" si="10"/>
        <v>0</v>
      </c>
      <c r="Q74" s="36">
        <f t="shared" si="11"/>
        <v>0</v>
      </c>
      <c r="R74" s="36">
        <f t="shared" si="11"/>
        <v>0</v>
      </c>
      <c r="S74" s="36">
        <f t="shared" si="11"/>
        <v>0</v>
      </c>
      <c r="T74" s="48">
        <f t="shared" si="12"/>
        <v>0</v>
      </c>
    </row>
    <row r="75" spans="1:20" ht="47.25" customHeight="1" x14ac:dyDescent="0.25">
      <c r="A75" s="36" t="s">
        <v>96</v>
      </c>
      <c r="B75" s="77" t="s">
        <v>293</v>
      </c>
      <c r="C75" s="80" t="s">
        <v>39</v>
      </c>
      <c r="D75" s="70">
        <v>0</v>
      </c>
      <c r="E75" s="40">
        <v>4000</v>
      </c>
      <c r="F75" s="71">
        <v>0</v>
      </c>
      <c r="G75" s="72">
        <v>0</v>
      </c>
      <c r="H75" s="73">
        <v>100</v>
      </c>
      <c r="I75" s="74">
        <v>0</v>
      </c>
      <c r="J75" s="44">
        <v>0</v>
      </c>
      <c r="K75" s="36">
        <f t="shared" si="9"/>
        <v>4100</v>
      </c>
      <c r="L75" s="9"/>
      <c r="M75" s="36">
        <f t="shared" si="10"/>
        <v>0</v>
      </c>
      <c r="N75" s="36">
        <f t="shared" si="10"/>
        <v>0</v>
      </c>
      <c r="O75" s="36">
        <f t="shared" si="10"/>
        <v>0</v>
      </c>
      <c r="P75" s="36">
        <f t="shared" si="10"/>
        <v>0</v>
      </c>
      <c r="Q75" s="36">
        <f t="shared" si="11"/>
        <v>0</v>
      </c>
      <c r="R75" s="36">
        <f t="shared" si="11"/>
        <v>0</v>
      </c>
      <c r="S75" s="36">
        <f t="shared" si="11"/>
        <v>0</v>
      </c>
      <c r="T75" s="48">
        <f t="shared" si="12"/>
        <v>0</v>
      </c>
    </row>
    <row r="76" spans="1:20" ht="47.25" customHeight="1" x14ac:dyDescent="0.25">
      <c r="A76" s="36" t="s">
        <v>97</v>
      </c>
      <c r="B76" s="55" t="s">
        <v>106</v>
      </c>
      <c r="C76" s="79" t="s">
        <v>39</v>
      </c>
      <c r="D76" s="70">
        <v>0</v>
      </c>
      <c r="E76" s="40">
        <v>0</v>
      </c>
      <c r="F76" s="71">
        <v>0</v>
      </c>
      <c r="G76" s="72">
        <v>0</v>
      </c>
      <c r="H76" s="73">
        <v>700</v>
      </c>
      <c r="I76" s="74">
        <v>0</v>
      </c>
      <c r="J76" s="44">
        <v>0</v>
      </c>
      <c r="K76" s="36">
        <f t="shared" si="9"/>
        <v>700</v>
      </c>
      <c r="L76" s="8"/>
      <c r="M76" s="36">
        <f t="shared" si="10"/>
        <v>0</v>
      </c>
      <c r="N76" s="36">
        <f t="shared" si="10"/>
        <v>0</v>
      </c>
      <c r="O76" s="36">
        <f t="shared" si="10"/>
        <v>0</v>
      </c>
      <c r="P76" s="36">
        <f t="shared" si="10"/>
        <v>0</v>
      </c>
      <c r="Q76" s="36">
        <f t="shared" si="11"/>
        <v>0</v>
      </c>
      <c r="R76" s="36">
        <f t="shared" si="11"/>
        <v>0</v>
      </c>
      <c r="S76" s="36">
        <f t="shared" si="11"/>
        <v>0</v>
      </c>
      <c r="T76" s="48">
        <f t="shared" si="12"/>
        <v>0</v>
      </c>
    </row>
    <row r="77" spans="1:20" ht="46.15" customHeight="1" x14ac:dyDescent="0.25">
      <c r="A77" s="36" t="s">
        <v>98</v>
      </c>
      <c r="B77" s="77" t="s">
        <v>451</v>
      </c>
      <c r="C77" s="80" t="s">
        <v>39</v>
      </c>
      <c r="D77" s="70">
        <v>1500</v>
      </c>
      <c r="E77" s="40">
        <v>0</v>
      </c>
      <c r="F77" s="71">
        <v>350</v>
      </c>
      <c r="G77" s="72">
        <v>0</v>
      </c>
      <c r="H77" s="73">
        <v>0</v>
      </c>
      <c r="I77" s="74">
        <v>400</v>
      </c>
      <c r="J77" s="44">
        <v>0</v>
      </c>
      <c r="K77" s="36">
        <f t="shared" si="9"/>
        <v>2250</v>
      </c>
      <c r="L77" s="9"/>
      <c r="M77" s="36">
        <f t="shared" si="10"/>
        <v>0</v>
      </c>
      <c r="N77" s="36">
        <f t="shared" si="10"/>
        <v>0</v>
      </c>
      <c r="O77" s="36">
        <f t="shared" si="10"/>
        <v>0</v>
      </c>
      <c r="P77" s="36">
        <f t="shared" si="10"/>
        <v>0</v>
      </c>
      <c r="Q77" s="36">
        <f t="shared" si="11"/>
        <v>0</v>
      </c>
      <c r="R77" s="36">
        <f t="shared" si="11"/>
        <v>0</v>
      </c>
      <c r="S77" s="36">
        <f t="shared" si="11"/>
        <v>0</v>
      </c>
      <c r="T77" s="48">
        <f t="shared" si="12"/>
        <v>0</v>
      </c>
    </row>
    <row r="78" spans="1:20" ht="33" customHeight="1" x14ac:dyDescent="0.25">
      <c r="A78" s="36" t="s">
        <v>99</v>
      </c>
      <c r="B78" s="77" t="s">
        <v>326</v>
      </c>
      <c r="C78" s="80" t="s">
        <v>39</v>
      </c>
      <c r="D78" s="70">
        <v>2000</v>
      </c>
      <c r="E78" s="40">
        <v>0</v>
      </c>
      <c r="F78" s="71">
        <v>0</v>
      </c>
      <c r="G78" s="72">
        <v>2500</v>
      </c>
      <c r="H78" s="73">
        <v>700</v>
      </c>
      <c r="I78" s="74">
        <v>0</v>
      </c>
      <c r="J78" s="44">
        <v>0</v>
      </c>
      <c r="K78" s="36">
        <f t="shared" si="9"/>
        <v>5200</v>
      </c>
      <c r="L78" s="9"/>
      <c r="M78" s="36">
        <f t="shared" si="10"/>
        <v>0</v>
      </c>
      <c r="N78" s="36">
        <f t="shared" si="10"/>
        <v>0</v>
      </c>
      <c r="O78" s="36">
        <f t="shared" si="10"/>
        <v>0</v>
      </c>
      <c r="P78" s="36">
        <f t="shared" si="10"/>
        <v>0</v>
      </c>
      <c r="Q78" s="36">
        <f t="shared" si="11"/>
        <v>0</v>
      </c>
      <c r="R78" s="36">
        <f t="shared" si="11"/>
        <v>0</v>
      </c>
      <c r="S78" s="36">
        <f t="shared" si="11"/>
        <v>0</v>
      </c>
      <c r="T78" s="48">
        <f t="shared" si="12"/>
        <v>0</v>
      </c>
    </row>
    <row r="79" spans="1:20" ht="31.5" customHeight="1" x14ac:dyDescent="0.25">
      <c r="A79" s="36" t="s">
        <v>100</v>
      </c>
      <c r="B79" s="52" t="s">
        <v>110</v>
      </c>
      <c r="C79" s="69" t="s">
        <v>34</v>
      </c>
      <c r="D79" s="70">
        <v>10</v>
      </c>
      <c r="E79" s="40">
        <v>0</v>
      </c>
      <c r="F79" s="71">
        <v>85</v>
      </c>
      <c r="G79" s="72">
        <v>10</v>
      </c>
      <c r="H79" s="73">
        <v>15</v>
      </c>
      <c r="I79" s="74">
        <v>0</v>
      </c>
      <c r="J79" s="44">
        <v>0</v>
      </c>
      <c r="K79" s="36">
        <f t="shared" si="9"/>
        <v>120</v>
      </c>
      <c r="L79" s="8"/>
      <c r="M79" s="36">
        <f t="shared" si="10"/>
        <v>0</v>
      </c>
      <c r="N79" s="36">
        <f t="shared" si="10"/>
        <v>0</v>
      </c>
      <c r="O79" s="36">
        <f t="shared" si="10"/>
        <v>0</v>
      </c>
      <c r="P79" s="36">
        <f t="shared" si="10"/>
        <v>0</v>
      </c>
      <c r="Q79" s="36">
        <f t="shared" si="11"/>
        <v>0</v>
      </c>
      <c r="R79" s="36">
        <f t="shared" si="11"/>
        <v>0</v>
      </c>
      <c r="S79" s="36">
        <f t="shared" si="11"/>
        <v>0</v>
      </c>
      <c r="T79" s="48">
        <f t="shared" si="12"/>
        <v>0</v>
      </c>
    </row>
    <row r="80" spans="1:20" ht="104.25" customHeight="1" x14ac:dyDescent="0.25">
      <c r="A80" s="36" t="s">
        <v>101</v>
      </c>
      <c r="B80" s="52" t="s">
        <v>512</v>
      </c>
      <c r="C80" s="69" t="s">
        <v>49</v>
      </c>
      <c r="D80" s="70">
        <v>300</v>
      </c>
      <c r="E80" s="40">
        <v>0</v>
      </c>
      <c r="F80" s="71">
        <v>0</v>
      </c>
      <c r="G80" s="72">
        <v>10</v>
      </c>
      <c r="H80" s="73">
        <v>30</v>
      </c>
      <c r="I80" s="74">
        <v>0</v>
      </c>
      <c r="J80" s="44">
        <v>10</v>
      </c>
      <c r="K80" s="36">
        <f t="shared" si="9"/>
        <v>350</v>
      </c>
      <c r="L80" s="8"/>
      <c r="M80" s="36">
        <f t="shared" si="10"/>
        <v>0</v>
      </c>
      <c r="N80" s="36">
        <f t="shared" si="10"/>
        <v>0</v>
      </c>
      <c r="O80" s="36">
        <f t="shared" si="10"/>
        <v>0</v>
      </c>
      <c r="P80" s="36">
        <f t="shared" si="10"/>
        <v>0</v>
      </c>
      <c r="Q80" s="36">
        <f t="shared" si="11"/>
        <v>0</v>
      </c>
      <c r="R80" s="36">
        <f t="shared" si="11"/>
        <v>0</v>
      </c>
      <c r="S80" s="36">
        <f t="shared" si="11"/>
        <v>0</v>
      </c>
      <c r="T80" s="48">
        <f t="shared" si="12"/>
        <v>0</v>
      </c>
    </row>
    <row r="81" spans="1:20" ht="30" customHeight="1" x14ac:dyDescent="0.25">
      <c r="A81" s="36" t="s">
        <v>102</v>
      </c>
      <c r="B81" s="52" t="s">
        <v>373</v>
      </c>
      <c r="C81" s="69" t="s">
        <v>33</v>
      </c>
      <c r="D81" s="70">
        <v>0</v>
      </c>
      <c r="E81" s="40">
        <v>0</v>
      </c>
      <c r="F81" s="71">
        <v>0</v>
      </c>
      <c r="G81" s="72">
        <v>200</v>
      </c>
      <c r="H81" s="73">
        <v>0</v>
      </c>
      <c r="I81" s="74">
        <v>0</v>
      </c>
      <c r="J81" s="44">
        <v>0</v>
      </c>
      <c r="K81" s="36">
        <f t="shared" si="9"/>
        <v>200</v>
      </c>
      <c r="L81" s="8"/>
      <c r="M81" s="36">
        <f t="shared" si="10"/>
        <v>0</v>
      </c>
      <c r="N81" s="36">
        <f t="shared" si="10"/>
        <v>0</v>
      </c>
      <c r="O81" s="36">
        <f t="shared" si="10"/>
        <v>0</v>
      </c>
      <c r="P81" s="36">
        <f t="shared" si="10"/>
        <v>0</v>
      </c>
      <c r="Q81" s="36">
        <f t="shared" si="11"/>
        <v>0</v>
      </c>
      <c r="R81" s="36">
        <f t="shared" si="11"/>
        <v>0</v>
      </c>
      <c r="S81" s="36">
        <f t="shared" si="11"/>
        <v>0</v>
      </c>
      <c r="T81" s="48">
        <f t="shared" si="12"/>
        <v>0</v>
      </c>
    </row>
    <row r="82" spans="1:20" ht="54.75" customHeight="1" x14ac:dyDescent="0.25">
      <c r="A82" s="36" t="s">
        <v>103</v>
      </c>
      <c r="B82" s="75" t="s">
        <v>115</v>
      </c>
      <c r="C82" s="76" t="s">
        <v>34</v>
      </c>
      <c r="D82" s="70">
        <v>25</v>
      </c>
      <c r="E82" s="40">
        <v>10</v>
      </c>
      <c r="F82" s="71">
        <v>0</v>
      </c>
      <c r="G82" s="72">
        <v>35</v>
      </c>
      <c r="H82" s="73">
        <v>10</v>
      </c>
      <c r="I82" s="74">
        <v>0</v>
      </c>
      <c r="J82" s="44">
        <v>0</v>
      </c>
      <c r="K82" s="36">
        <f t="shared" si="9"/>
        <v>80</v>
      </c>
      <c r="L82" s="9"/>
      <c r="M82" s="36">
        <f t="shared" si="10"/>
        <v>0</v>
      </c>
      <c r="N82" s="36">
        <f t="shared" si="10"/>
        <v>0</v>
      </c>
      <c r="O82" s="36">
        <f t="shared" si="10"/>
        <v>0</v>
      </c>
      <c r="P82" s="36">
        <f t="shared" si="10"/>
        <v>0</v>
      </c>
      <c r="Q82" s="36">
        <f t="shared" si="11"/>
        <v>0</v>
      </c>
      <c r="R82" s="36">
        <f t="shared" si="11"/>
        <v>0</v>
      </c>
      <c r="S82" s="36">
        <f t="shared" si="11"/>
        <v>0</v>
      </c>
      <c r="T82" s="48">
        <f t="shared" si="12"/>
        <v>0</v>
      </c>
    </row>
    <row r="83" spans="1:20" ht="76.5" customHeight="1" x14ac:dyDescent="0.25">
      <c r="A83" s="36" t="s">
        <v>104</v>
      </c>
      <c r="B83" s="52" t="s">
        <v>513</v>
      </c>
      <c r="C83" s="69" t="s">
        <v>49</v>
      </c>
      <c r="D83" s="70">
        <v>40</v>
      </c>
      <c r="E83" s="40">
        <v>250</v>
      </c>
      <c r="F83" s="71">
        <v>0</v>
      </c>
      <c r="G83" s="72">
        <v>80</v>
      </c>
      <c r="H83" s="73">
        <v>20</v>
      </c>
      <c r="I83" s="74">
        <v>0</v>
      </c>
      <c r="J83" s="44">
        <v>0</v>
      </c>
      <c r="K83" s="36">
        <f t="shared" si="9"/>
        <v>390</v>
      </c>
      <c r="L83" s="8"/>
      <c r="M83" s="36">
        <f t="shared" si="10"/>
        <v>0</v>
      </c>
      <c r="N83" s="36">
        <f t="shared" si="10"/>
        <v>0</v>
      </c>
      <c r="O83" s="36">
        <f t="shared" si="10"/>
        <v>0</v>
      </c>
      <c r="P83" s="36">
        <f t="shared" si="10"/>
        <v>0</v>
      </c>
      <c r="Q83" s="36">
        <f t="shared" si="11"/>
        <v>0</v>
      </c>
      <c r="R83" s="36">
        <f t="shared" si="11"/>
        <v>0</v>
      </c>
      <c r="S83" s="36">
        <f t="shared" si="11"/>
        <v>0</v>
      </c>
      <c r="T83" s="48">
        <f t="shared" si="12"/>
        <v>0</v>
      </c>
    </row>
    <row r="84" spans="1:20" ht="124.5" customHeight="1" x14ac:dyDescent="0.25">
      <c r="A84" s="36" t="s">
        <v>105</v>
      </c>
      <c r="B84" s="77" t="s">
        <v>452</v>
      </c>
      <c r="C84" s="76" t="s">
        <v>49</v>
      </c>
      <c r="D84" s="70">
        <v>2</v>
      </c>
      <c r="E84" s="40">
        <v>250</v>
      </c>
      <c r="F84" s="71">
        <v>0</v>
      </c>
      <c r="G84" s="72">
        <v>0</v>
      </c>
      <c r="H84" s="73">
        <v>5</v>
      </c>
      <c r="I84" s="74">
        <v>0</v>
      </c>
      <c r="J84" s="44">
        <v>0</v>
      </c>
      <c r="K84" s="36">
        <f t="shared" si="9"/>
        <v>257</v>
      </c>
      <c r="L84" s="9"/>
      <c r="M84" s="36">
        <f t="shared" si="10"/>
        <v>0</v>
      </c>
      <c r="N84" s="36">
        <f t="shared" si="10"/>
        <v>0</v>
      </c>
      <c r="O84" s="36">
        <f t="shared" si="10"/>
        <v>0</v>
      </c>
      <c r="P84" s="36">
        <f t="shared" si="10"/>
        <v>0</v>
      </c>
      <c r="Q84" s="36">
        <f t="shared" si="11"/>
        <v>0</v>
      </c>
      <c r="R84" s="36">
        <f t="shared" si="11"/>
        <v>0</v>
      </c>
      <c r="S84" s="36">
        <f t="shared" si="11"/>
        <v>0</v>
      </c>
      <c r="T84" s="48">
        <f t="shared" si="12"/>
        <v>0</v>
      </c>
    </row>
    <row r="85" spans="1:20" ht="124.5" customHeight="1" x14ac:dyDescent="0.25">
      <c r="A85" s="36" t="s">
        <v>107</v>
      </c>
      <c r="B85" s="52" t="s">
        <v>453</v>
      </c>
      <c r="C85" s="69" t="s">
        <v>49</v>
      </c>
      <c r="D85" s="70">
        <v>60</v>
      </c>
      <c r="E85" s="40">
        <v>50</v>
      </c>
      <c r="F85" s="71">
        <v>0</v>
      </c>
      <c r="G85" s="72">
        <v>10</v>
      </c>
      <c r="H85" s="73">
        <v>6</v>
      </c>
      <c r="I85" s="74">
        <v>0</v>
      </c>
      <c r="J85" s="44">
        <v>0</v>
      </c>
      <c r="K85" s="36">
        <f t="shared" si="9"/>
        <v>126</v>
      </c>
      <c r="L85" s="8"/>
      <c r="M85" s="36">
        <f t="shared" si="10"/>
        <v>0</v>
      </c>
      <c r="N85" s="36">
        <f t="shared" si="10"/>
        <v>0</v>
      </c>
      <c r="O85" s="36">
        <f t="shared" si="10"/>
        <v>0</v>
      </c>
      <c r="P85" s="36">
        <f t="shared" si="10"/>
        <v>0</v>
      </c>
      <c r="Q85" s="36">
        <f t="shared" si="11"/>
        <v>0</v>
      </c>
      <c r="R85" s="36">
        <f t="shared" si="11"/>
        <v>0</v>
      </c>
      <c r="S85" s="36">
        <f t="shared" si="11"/>
        <v>0</v>
      </c>
      <c r="T85" s="48">
        <f t="shared" si="12"/>
        <v>0</v>
      </c>
    </row>
    <row r="86" spans="1:20" ht="64.5" customHeight="1" x14ac:dyDescent="0.25">
      <c r="A86" s="36" t="s">
        <v>108</v>
      </c>
      <c r="B86" s="77" t="s">
        <v>454</v>
      </c>
      <c r="C86" s="76" t="s">
        <v>49</v>
      </c>
      <c r="D86" s="70">
        <v>100</v>
      </c>
      <c r="E86" s="40">
        <v>0</v>
      </c>
      <c r="F86" s="71">
        <v>60</v>
      </c>
      <c r="G86" s="72">
        <v>0</v>
      </c>
      <c r="H86" s="73">
        <v>50</v>
      </c>
      <c r="I86" s="74">
        <v>30</v>
      </c>
      <c r="J86" s="44">
        <v>5</v>
      </c>
      <c r="K86" s="36">
        <f t="shared" si="9"/>
        <v>245</v>
      </c>
      <c r="L86" s="9"/>
      <c r="M86" s="36">
        <f t="shared" si="10"/>
        <v>0</v>
      </c>
      <c r="N86" s="36">
        <f t="shared" si="10"/>
        <v>0</v>
      </c>
      <c r="O86" s="36">
        <f t="shared" si="10"/>
        <v>0</v>
      </c>
      <c r="P86" s="36">
        <f t="shared" si="10"/>
        <v>0</v>
      </c>
      <c r="Q86" s="36">
        <f t="shared" si="11"/>
        <v>0</v>
      </c>
      <c r="R86" s="36">
        <f t="shared" si="11"/>
        <v>0</v>
      </c>
      <c r="S86" s="36">
        <f t="shared" si="11"/>
        <v>0</v>
      </c>
      <c r="T86" s="48">
        <f t="shared" si="12"/>
        <v>0</v>
      </c>
    </row>
    <row r="87" spans="1:20" ht="88.5" customHeight="1" x14ac:dyDescent="0.25">
      <c r="A87" s="36" t="s">
        <v>109</v>
      </c>
      <c r="B87" s="55" t="s">
        <v>514</v>
      </c>
      <c r="C87" s="69" t="s">
        <v>49</v>
      </c>
      <c r="D87" s="70">
        <v>20</v>
      </c>
      <c r="E87" s="40">
        <v>10</v>
      </c>
      <c r="F87" s="71">
        <v>0</v>
      </c>
      <c r="G87" s="72">
        <v>0</v>
      </c>
      <c r="H87" s="73">
        <v>5</v>
      </c>
      <c r="I87" s="74">
        <v>0</v>
      </c>
      <c r="J87" s="44">
        <v>2</v>
      </c>
      <c r="K87" s="36">
        <f t="shared" si="9"/>
        <v>37</v>
      </c>
      <c r="L87" s="8"/>
      <c r="M87" s="36">
        <f t="shared" si="10"/>
        <v>0</v>
      </c>
      <c r="N87" s="36">
        <f t="shared" si="10"/>
        <v>0</v>
      </c>
      <c r="O87" s="36">
        <f t="shared" si="10"/>
        <v>0</v>
      </c>
      <c r="P87" s="36">
        <f t="shared" si="10"/>
        <v>0</v>
      </c>
      <c r="Q87" s="36">
        <f t="shared" si="11"/>
        <v>0</v>
      </c>
      <c r="R87" s="36">
        <f t="shared" si="11"/>
        <v>0</v>
      </c>
      <c r="S87" s="36">
        <f t="shared" si="11"/>
        <v>0</v>
      </c>
      <c r="T87" s="48">
        <f t="shared" si="12"/>
        <v>0</v>
      </c>
    </row>
    <row r="88" spans="1:20" ht="95.25" customHeight="1" x14ac:dyDescent="0.25">
      <c r="A88" s="36" t="s">
        <v>111</v>
      </c>
      <c r="B88" s="78" t="s">
        <v>327</v>
      </c>
      <c r="C88" s="80" t="s">
        <v>49</v>
      </c>
      <c r="D88" s="70">
        <v>300</v>
      </c>
      <c r="E88" s="40">
        <v>50</v>
      </c>
      <c r="F88" s="71">
        <v>5</v>
      </c>
      <c r="G88" s="72">
        <v>0</v>
      </c>
      <c r="H88" s="73">
        <v>50</v>
      </c>
      <c r="I88" s="74">
        <v>0</v>
      </c>
      <c r="J88" s="44">
        <v>5</v>
      </c>
      <c r="K88" s="36">
        <f t="shared" si="9"/>
        <v>410</v>
      </c>
      <c r="L88" s="9"/>
      <c r="M88" s="36">
        <f t="shared" si="10"/>
        <v>0</v>
      </c>
      <c r="N88" s="36">
        <f t="shared" si="10"/>
        <v>0</v>
      </c>
      <c r="O88" s="36">
        <f t="shared" si="10"/>
        <v>0</v>
      </c>
      <c r="P88" s="36">
        <f t="shared" si="10"/>
        <v>0</v>
      </c>
      <c r="Q88" s="36">
        <f t="shared" si="11"/>
        <v>0</v>
      </c>
      <c r="R88" s="36">
        <f t="shared" si="11"/>
        <v>0</v>
      </c>
      <c r="S88" s="36">
        <f t="shared" si="11"/>
        <v>0</v>
      </c>
      <c r="T88" s="48">
        <f t="shared" si="12"/>
        <v>0</v>
      </c>
    </row>
    <row r="89" spans="1:20" ht="75" customHeight="1" x14ac:dyDescent="0.25">
      <c r="A89" s="36" t="s">
        <v>112</v>
      </c>
      <c r="B89" s="77" t="s">
        <v>515</v>
      </c>
      <c r="C89" s="69" t="s">
        <v>49</v>
      </c>
      <c r="D89" s="70">
        <v>500</v>
      </c>
      <c r="E89" s="40">
        <v>200</v>
      </c>
      <c r="F89" s="71">
        <v>200</v>
      </c>
      <c r="G89" s="72">
        <v>50</v>
      </c>
      <c r="H89" s="73">
        <v>45</v>
      </c>
      <c r="I89" s="74">
        <v>100</v>
      </c>
      <c r="J89" s="44">
        <v>0</v>
      </c>
      <c r="K89" s="36">
        <f t="shared" si="9"/>
        <v>1095</v>
      </c>
      <c r="L89" s="8"/>
      <c r="M89" s="36">
        <f t="shared" si="10"/>
        <v>0</v>
      </c>
      <c r="N89" s="36">
        <f t="shared" si="10"/>
        <v>0</v>
      </c>
      <c r="O89" s="36">
        <f t="shared" si="10"/>
        <v>0</v>
      </c>
      <c r="P89" s="36">
        <f t="shared" si="10"/>
        <v>0</v>
      </c>
      <c r="Q89" s="36">
        <f t="shared" si="11"/>
        <v>0</v>
      </c>
      <c r="R89" s="36">
        <f t="shared" si="11"/>
        <v>0</v>
      </c>
      <c r="S89" s="36">
        <f t="shared" si="11"/>
        <v>0</v>
      </c>
      <c r="T89" s="48">
        <f t="shared" si="12"/>
        <v>0</v>
      </c>
    </row>
    <row r="90" spans="1:20" ht="144" customHeight="1" x14ac:dyDescent="0.25">
      <c r="A90" s="36" t="s">
        <v>113</v>
      </c>
      <c r="B90" s="75" t="s">
        <v>516</v>
      </c>
      <c r="C90" s="76" t="s">
        <v>49</v>
      </c>
      <c r="D90" s="70">
        <v>100</v>
      </c>
      <c r="E90" s="40">
        <v>30</v>
      </c>
      <c r="F90" s="71">
        <v>0</v>
      </c>
      <c r="G90" s="72">
        <v>150</v>
      </c>
      <c r="H90" s="73">
        <v>10</v>
      </c>
      <c r="I90" s="74">
        <v>0</v>
      </c>
      <c r="J90" s="44">
        <v>3</v>
      </c>
      <c r="K90" s="36">
        <f t="shared" si="9"/>
        <v>293</v>
      </c>
      <c r="L90" s="9"/>
      <c r="M90" s="36">
        <f t="shared" si="10"/>
        <v>0</v>
      </c>
      <c r="N90" s="36">
        <f t="shared" si="10"/>
        <v>0</v>
      </c>
      <c r="O90" s="36">
        <f t="shared" si="10"/>
        <v>0</v>
      </c>
      <c r="P90" s="36">
        <f t="shared" si="10"/>
        <v>0</v>
      </c>
      <c r="Q90" s="36">
        <f t="shared" si="11"/>
        <v>0</v>
      </c>
      <c r="R90" s="36">
        <f t="shared" si="11"/>
        <v>0</v>
      </c>
      <c r="S90" s="36">
        <f t="shared" si="11"/>
        <v>0</v>
      </c>
      <c r="T90" s="48">
        <f t="shared" si="12"/>
        <v>0</v>
      </c>
    </row>
    <row r="91" spans="1:20" ht="100.5" customHeight="1" x14ac:dyDescent="0.25">
      <c r="A91" s="36" t="s">
        <v>114</v>
      </c>
      <c r="B91" s="52" t="s">
        <v>517</v>
      </c>
      <c r="C91" s="69" t="s">
        <v>49</v>
      </c>
      <c r="D91" s="70">
        <v>200</v>
      </c>
      <c r="E91" s="40">
        <v>50</v>
      </c>
      <c r="F91" s="71">
        <v>95</v>
      </c>
      <c r="G91" s="72">
        <v>70</v>
      </c>
      <c r="H91" s="73">
        <v>60</v>
      </c>
      <c r="I91" s="74">
        <v>10</v>
      </c>
      <c r="J91" s="44">
        <v>5</v>
      </c>
      <c r="K91" s="36">
        <f t="shared" si="9"/>
        <v>490</v>
      </c>
      <c r="L91" s="8"/>
      <c r="M91" s="36">
        <f t="shared" si="10"/>
        <v>0</v>
      </c>
      <c r="N91" s="36">
        <f t="shared" si="10"/>
        <v>0</v>
      </c>
      <c r="O91" s="36">
        <f t="shared" si="10"/>
        <v>0</v>
      </c>
      <c r="P91" s="36">
        <f t="shared" si="10"/>
        <v>0</v>
      </c>
      <c r="Q91" s="36">
        <f t="shared" si="11"/>
        <v>0</v>
      </c>
      <c r="R91" s="36">
        <f t="shared" si="11"/>
        <v>0</v>
      </c>
      <c r="S91" s="36">
        <f t="shared" si="11"/>
        <v>0</v>
      </c>
      <c r="T91" s="48">
        <f t="shared" si="12"/>
        <v>0</v>
      </c>
    </row>
    <row r="92" spans="1:20" ht="58.9" customHeight="1" x14ac:dyDescent="0.25">
      <c r="A92" s="36" t="s">
        <v>416</v>
      </c>
      <c r="B92" s="52" t="s">
        <v>518</v>
      </c>
      <c r="C92" s="69" t="s">
        <v>49</v>
      </c>
      <c r="D92" s="70">
        <v>100</v>
      </c>
      <c r="E92" s="40">
        <v>0</v>
      </c>
      <c r="F92" s="71">
        <v>700</v>
      </c>
      <c r="G92" s="72">
        <v>100</v>
      </c>
      <c r="H92" s="73">
        <v>60</v>
      </c>
      <c r="I92" s="74">
        <v>20</v>
      </c>
      <c r="J92" s="44">
        <v>20</v>
      </c>
      <c r="K92" s="36">
        <f t="shared" si="9"/>
        <v>1000</v>
      </c>
      <c r="L92" s="8"/>
      <c r="M92" s="36">
        <f t="shared" si="10"/>
        <v>0</v>
      </c>
      <c r="N92" s="36">
        <f t="shared" si="10"/>
        <v>0</v>
      </c>
      <c r="O92" s="36">
        <f t="shared" si="10"/>
        <v>0</v>
      </c>
      <c r="P92" s="36">
        <f t="shared" si="10"/>
        <v>0</v>
      </c>
      <c r="Q92" s="36">
        <f t="shared" si="11"/>
        <v>0</v>
      </c>
      <c r="R92" s="36">
        <f t="shared" si="11"/>
        <v>0</v>
      </c>
      <c r="S92" s="36">
        <f t="shared" si="11"/>
        <v>0</v>
      </c>
      <c r="T92" s="48">
        <f t="shared" si="12"/>
        <v>0</v>
      </c>
    </row>
    <row r="93" spans="1:20" ht="105" customHeight="1" x14ac:dyDescent="0.25">
      <c r="A93" s="36" t="s">
        <v>116</v>
      </c>
      <c r="B93" s="52" t="s">
        <v>432</v>
      </c>
      <c r="C93" s="69" t="s">
        <v>49</v>
      </c>
      <c r="D93" s="70">
        <v>15</v>
      </c>
      <c r="E93" s="40">
        <v>20</v>
      </c>
      <c r="F93" s="71">
        <v>0</v>
      </c>
      <c r="G93" s="72">
        <v>0</v>
      </c>
      <c r="H93" s="73">
        <v>10</v>
      </c>
      <c r="I93" s="74">
        <v>0</v>
      </c>
      <c r="J93" s="44">
        <v>0</v>
      </c>
      <c r="K93" s="36">
        <f t="shared" si="9"/>
        <v>45</v>
      </c>
      <c r="L93" s="8"/>
      <c r="M93" s="36">
        <f t="shared" si="10"/>
        <v>0</v>
      </c>
      <c r="N93" s="36">
        <f t="shared" si="10"/>
        <v>0</v>
      </c>
      <c r="O93" s="36">
        <f t="shared" si="10"/>
        <v>0</v>
      </c>
      <c r="P93" s="36">
        <f t="shared" si="10"/>
        <v>0</v>
      </c>
      <c r="Q93" s="36">
        <f t="shared" si="11"/>
        <v>0</v>
      </c>
      <c r="R93" s="36">
        <f t="shared" si="11"/>
        <v>0</v>
      </c>
      <c r="S93" s="36">
        <f t="shared" si="11"/>
        <v>0</v>
      </c>
      <c r="T93" s="48">
        <f t="shared" si="12"/>
        <v>0</v>
      </c>
    </row>
    <row r="94" spans="1:20" ht="62.25" customHeight="1" x14ac:dyDescent="0.25">
      <c r="A94" s="36" t="s">
        <v>117</v>
      </c>
      <c r="B94" s="52" t="s">
        <v>455</v>
      </c>
      <c r="C94" s="69" t="s">
        <v>49</v>
      </c>
      <c r="D94" s="70">
        <v>20</v>
      </c>
      <c r="E94" s="40">
        <v>20</v>
      </c>
      <c r="F94" s="71">
        <v>0</v>
      </c>
      <c r="G94" s="72">
        <v>5</v>
      </c>
      <c r="H94" s="73">
        <v>10</v>
      </c>
      <c r="I94" s="74">
        <v>0</v>
      </c>
      <c r="J94" s="44">
        <v>0</v>
      </c>
      <c r="K94" s="36">
        <f t="shared" si="9"/>
        <v>55</v>
      </c>
      <c r="L94" s="8"/>
      <c r="M94" s="36">
        <f t="shared" si="10"/>
        <v>0</v>
      </c>
      <c r="N94" s="36">
        <f t="shared" si="10"/>
        <v>0</v>
      </c>
      <c r="O94" s="36">
        <f t="shared" si="10"/>
        <v>0</v>
      </c>
      <c r="P94" s="36">
        <f t="shared" si="10"/>
        <v>0</v>
      </c>
      <c r="Q94" s="36">
        <f t="shared" si="11"/>
        <v>0</v>
      </c>
      <c r="R94" s="36">
        <f t="shared" si="11"/>
        <v>0</v>
      </c>
      <c r="S94" s="36">
        <f t="shared" si="11"/>
        <v>0</v>
      </c>
      <c r="T94" s="48">
        <f t="shared" si="12"/>
        <v>0</v>
      </c>
    </row>
    <row r="95" spans="1:20" ht="69" customHeight="1" x14ac:dyDescent="0.25">
      <c r="A95" s="36" t="s">
        <v>118</v>
      </c>
      <c r="B95" s="52" t="s">
        <v>519</v>
      </c>
      <c r="C95" s="81" t="s">
        <v>49</v>
      </c>
      <c r="D95" s="70">
        <v>100</v>
      </c>
      <c r="E95" s="40">
        <v>50</v>
      </c>
      <c r="F95" s="71">
        <v>200</v>
      </c>
      <c r="G95" s="72">
        <v>100</v>
      </c>
      <c r="H95" s="73">
        <v>120</v>
      </c>
      <c r="I95" s="74">
        <v>0</v>
      </c>
      <c r="J95" s="44">
        <v>0</v>
      </c>
      <c r="K95" s="36">
        <f t="shared" si="9"/>
        <v>570</v>
      </c>
      <c r="L95" s="8"/>
      <c r="M95" s="36">
        <f t="shared" si="10"/>
        <v>0</v>
      </c>
      <c r="N95" s="36">
        <f t="shared" si="10"/>
        <v>0</v>
      </c>
      <c r="O95" s="36">
        <f t="shared" si="10"/>
        <v>0</v>
      </c>
      <c r="P95" s="36">
        <f t="shared" si="10"/>
        <v>0</v>
      </c>
      <c r="Q95" s="36">
        <f t="shared" si="11"/>
        <v>0</v>
      </c>
      <c r="R95" s="36">
        <f t="shared" si="11"/>
        <v>0</v>
      </c>
      <c r="S95" s="36">
        <f t="shared" si="11"/>
        <v>0</v>
      </c>
      <c r="T95" s="48">
        <f t="shared" si="12"/>
        <v>0</v>
      </c>
    </row>
    <row r="96" spans="1:20" ht="101.25" customHeight="1" x14ac:dyDescent="0.25">
      <c r="A96" s="36" t="s">
        <v>119</v>
      </c>
      <c r="B96" s="55" t="s">
        <v>520</v>
      </c>
      <c r="C96" s="81" t="s">
        <v>49</v>
      </c>
      <c r="D96" s="70">
        <v>100</v>
      </c>
      <c r="E96" s="40">
        <v>50</v>
      </c>
      <c r="F96" s="71">
        <v>0</v>
      </c>
      <c r="G96" s="72">
        <v>10</v>
      </c>
      <c r="H96" s="73">
        <v>0</v>
      </c>
      <c r="I96" s="74">
        <v>0</v>
      </c>
      <c r="J96" s="44">
        <v>0</v>
      </c>
      <c r="K96" s="36">
        <f t="shared" si="9"/>
        <v>160</v>
      </c>
      <c r="L96" s="8"/>
      <c r="M96" s="36">
        <f t="shared" si="10"/>
        <v>0</v>
      </c>
      <c r="N96" s="36">
        <f t="shared" si="10"/>
        <v>0</v>
      </c>
      <c r="O96" s="36">
        <f t="shared" si="10"/>
        <v>0</v>
      </c>
      <c r="P96" s="36">
        <f t="shared" si="10"/>
        <v>0</v>
      </c>
      <c r="Q96" s="36">
        <f t="shared" si="11"/>
        <v>0</v>
      </c>
      <c r="R96" s="36">
        <f t="shared" si="11"/>
        <v>0</v>
      </c>
      <c r="S96" s="36">
        <f t="shared" si="11"/>
        <v>0</v>
      </c>
      <c r="T96" s="48">
        <f t="shared" si="12"/>
        <v>0</v>
      </c>
    </row>
    <row r="97" spans="1:20" ht="114" customHeight="1" x14ac:dyDescent="0.25">
      <c r="A97" s="36" t="s">
        <v>120</v>
      </c>
      <c r="B97" s="55" t="s">
        <v>521</v>
      </c>
      <c r="C97" s="81" t="s">
        <v>49</v>
      </c>
      <c r="D97" s="70">
        <v>200</v>
      </c>
      <c r="E97" s="40">
        <v>0</v>
      </c>
      <c r="F97" s="71">
        <v>0</v>
      </c>
      <c r="G97" s="72">
        <v>15</v>
      </c>
      <c r="H97" s="73">
        <v>5</v>
      </c>
      <c r="I97" s="74">
        <v>0</v>
      </c>
      <c r="J97" s="44">
        <v>5</v>
      </c>
      <c r="K97" s="36">
        <f t="shared" si="9"/>
        <v>225</v>
      </c>
      <c r="L97" s="8"/>
      <c r="M97" s="36">
        <f t="shared" si="10"/>
        <v>0</v>
      </c>
      <c r="N97" s="36">
        <f t="shared" si="10"/>
        <v>0</v>
      </c>
      <c r="O97" s="36">
        <f t="shared" si="10"/>
        <v>0</v>
      </c>
      <c r="P97" s="36">
        <f t="shared" si="10"/>
        <v>0</v>
      </c>
      <c r="Q97" s="36">
        <f t="shared" si="11"/>
        <v>0</v>
      </c>
      <c r="R97" s="36">
        <f t="shared" si="11"/>
        <v>0</v>
      </c>
      <c r="S97" s="36">
        <f t="shared" si="11"/>
        <v>0</v>
      </c>
      <c r="T97" s="48">
        <f t="shared" si="12"/>
        <v>0</v>
      </c>
    </row>
    <row r="98" spans="1:20" ht="117.75" x14ac:dyDescent="0.25">
      <c r="A98" s="36" t="s">
        <v>417</v>
      </c>
      <c r="B98" s="52" t="s">
        <v>522</v>
      </c>
      <c r="C98" s="69" t="s">
        <v>49</v>
      </c>
      <c r="D98" s="70">
        <v>500</v>
      </c>
      <c r="E98" s="40">
        <v>100</v>
      </c>
      <c r="F98" s="71">
        <v>450</v>
      </c>
      <c r="G98" s="72">
        <v>250</v>
      </c>
      <c r="H98" s="73">
        <v>150</v>
      </c>
      <c r="I98" s="74">
        <v>10</v>
      </c>
      <c r="J98" s="44">
        <v>5</v>
      </c>
      <c r="K98" s="36">
        <f t="shared" si="9"/>
        <v>1465</v>
      </c>
      <c r="L98" s="8"/>
      <c r="M98" s="36">
        <f t="shared" si="10"/>
        <v>0</v>
      </c>
      <c r="N98" s="36">
        <f t="shared" si="10"/>
        <v>0</v>
      </c>
      <c r="O98" s="36">
        <f t="shared" si="10"/>
        <v>0</v>
      </c>
      <c r="P98" s="36">
        <f t="shared" si="10"/>
        <v>0</v>
      </c>
      <c r="Q98" s="36">
        <f t="shared" si="11"/>
        <v>0</v>
      </c>
      <c r="R98" s="36">
        <f t="shared" si="11"/>
        <v>0</v>
      </c>
      <c r="S98" s="36">
        <f t="shared" si="11"/>
        <v>0</v>
      </c>
      <c r="T98" s="48">
        <f t="shared" si="12"/>
        <v>0</v>
      </c>
    </row>
    <row r="99" spans="1:20" ht="89.25" x14ac:dyDescent="0.25">
      <c r="A99" s="36" t="s">
        <v>121</v>
      </c>
      <c r="B99" s="52" t="s">
        <v>385</v>
      </c>
      <c r="C99" s="69" t="s">
        <v>49</v>
      </c>
      <c r="D99" s="70">
        <v>100</v>
      </c>
      <c r="E99" s="40">
        <v>0</v>
      </c>
      <c r="F99" s="71">
        <v>300</v>
      </c>
      <c r="G99" s="72">
        <v>80</v>
      </c>
      <c r="H99" s="73">
        <v>0</v>
      </c>
      <c r="I99" s="74">
        <v>30</v>
      </c>
      <c r="J99" s="44">
        <v>0</v>
      </c>
      <c r="K99" s="36">
        <f t="shared" si="9"/>
        <v>510</v>
      </c>
      <c r="L99" s="8"/>
      <c r="M99" s="36">
        <f t="shared" si="10"/>
        <v>0</v>
      </c>
      <c r="N99" s="36">
        <f t="shared" si="10"/>
        <v>0</v>
      </c>
      <c r="O99" s="36">
        <f t="shared" si="10"/>
        <v>0</v>
      </c>
      <c r="P99" s="36">
        <f t="shared" si="10"/>
        <v>0</v>
      </c>
      <c r="Q99" s="36">
        <f t="shared" si="11"/>
        <v>0</v>
      </c>
      <c r="R99" s="36">
        <f t="shared" si="11"/>
        <v>0</v>
      </c>
      <c r="S99" s="36">
        <f t="shared" si="11"/>
        <v>0</v>
      </c>
      <c r="T99" s="48">
        <f t="shared" si="12"/>
        <v>0</v>
      </c>
    </row>
    <row r="100" spans="1:20" ht="94.15" customHeight="1" x14ac:dyDescent="0.25">
      <c r="A100" s="36" t="s">
        <v>122</v>
      </c>
      <c r="B100" s="55" t="s">
        <v>456</v>
      </c>
      <c r="C100" s="69" t="s">
        <v>34</v>
      </c>
      <c r="D100" s="70">
        <v>5000</v>
      </c>
      <c r="E100" s="40">
        <v>0</v>
      </c>
      <c r="F100" s="71">
        <v>0</v>
      </c>
      <c r="G100" s="72">
        <v>0</v>
      </c>
      <c r="H100" s="73">
        <v>0</v>
      </c>
      <c r="I100" s="74">
        <v>0</v>
      </c>
      <c r="J100" s="44">
        <v>0</v>
      </c>
      <c r="K100" s="36">
        <f t="shared" si="9"/>
        <v>5000</v>
      </c>
      <c r="L100" s="10"/>
      <c r="M100" s="36">
        <f t="shared" si="10"/>
        <v>0</v>
      </c>
      <c r="N100" s="36">
        <f t="shared" si="10"/>
        <v>0</v>
      </c>
      <c r="O100" s="36">
        <f t="shared" si="10"/>
        <v>0</v>
      </c>
      <c r="P100" s="36">
        <f t="shared" si="10"/>
        <v>0</v>
      </c>
      <c r="Q100" s="36">
        <f t="shared" si="11"/>
        <v>0</v>
      </c>
      <c r="R100" s="36">
        <f t="shared" si="11"/>
        <v>0</v>
      </c>
      <c r="S100" s="36">
        <f t="shared" si="11"/>
        <v>0</v>
      </c>
      <c r="T100" s="48">
        <f t="shared" si="12"/>
        <v>0</v>
      </c>
    </row>
    <row r="101" spans="1:20" ht="83.45" customHeight="1" x14ac:dyDescent="0.25">
      <c r="A101" s="36" t="s">
        <v>123</v>
      </c>
      <c r="B101" s="55" t="s">
        <v>386</v>
      </c>
      <c r="C101" s="69" t="s">
        <v>34</v>
      </c>
      <c r="D101" s="70">
        <v>5000</v>
      </c>
      <c r="E101" s="40">
        <v>0</v>
      </c>
      <c r="F101" s="71">
        <v>0</v>
      </c>
      <c r="G101" s="72">
        <v>0</v>
      </c>
      <c r="H101" s="73">
        <v>0</v>
      </c>
      <c r="I101" s="74">
        <v>0</v>
      </c>
      <c r="J101" s="44">
        <v>0</v>
      </c>
      <c r="K101" s="36">
        <f t="shared" si="9"/>
        <v>5000</v>
      </c>
      <c r="L101" s="8"/>
      <c r="M101" s="36">
        <f t="shared" si="10"/>
        <v>0</v>
      </c>
      <c r="N101" s="36">
        <f t="shared" si="10"/>
        <v>0</v>
      </c>
      <c r="O101" s="36">
        <f t="shared" si="10"/>
        <v>0</v>
      </c>
      <c r="P101" s="36">
        <f t="shared" si="10"/>
        <v>0</v>
      </c>
      <c r="Q101" s="36">
        <f t="shared" si="11"/>
        <v>0</v>
      </c>
      <c r="R101" s="36">
        <f t="shared" si="11"/>
        <v>0</v>
      </c>
      <c r="S101" s="36">
        <f t="shared" si="11"/>
        <v>0</v>
      </c>
      <c r="T101" s="48">
        <f t="shared" si="12"/>
        <v>0</v>
      </c>
    </row>
    <row r="102" spans="1:20" ht="90" customHeight="1" x14ac:dyDescent="0.25">
      <c r="A102" s="36" t="s">
        <v>124</v>
      </c>
      <c r="B102" s="52" t="s">
        <v>409</v>
      </c>
      <c r="C102" s="69" t="s">
        <v>49</v>
      </c>
      <c r="D102" s="70">
        <v>200</v>
      </c>
      <c r="E102" s="40">
        <v>20</v>
      </c>
      <c r="F102" s="71">
        <v>0</v>
      </c>
      <c r="G102" s="72">
        <v>0</v>
      </c>
      <c r="H102" s="73">
        <v>5</v>
      </c>
      <c r="I102" s="74">
        <v>0</v>
      </c>
      <c r="J102" s="44">
        <v>0</v>
      </c>
      <c r="K102" s="36">
        <f t="shared" si="9"/>
        <v>225</v>
      </c>
      <c r="L102" s="8"/>
      <c r="M102" s="36">
        <f t="shared" si="10"/>
        <v>0</v>
      </c>
      <c r="N102" s="36">
        <f t="shared" si="10"/>
        <v>0</v>
      </c>
      <c r="O102" s="36">
        <f t="shared" si="10"/>
        <v>0</v>
      </c>
      <c r="P102" s="36">
        <f t="shared" si="10"/>
        <v>0</v>
      </c>
      <c r="Q102" s="36">
        <f t="shared" si="11"/>
        <v>0</v>
      </c>
      <c r="R102" s="36">
        <f t="shared" si="11"/>
        <v>0</v>
      </c>
      <c r="S102" s="36">
        <f t="shared" si="11"/>
        <v>0</v>
      </c>
      <c r="T102" s="48">
        <f t="shared" si="12"/>
        <v>0</v>
      </c>
    </row>
    <row r="103" spans="1:20" ht="103.5" customHeight="1" x14ac:dyDescent="0.25">
      <c r="A103" s="36" t="s">
        <v>125</v>
      </c>
      <c r="B103" s="52" t="s">
        <v>387</v>
      </c>
      <c r="C103" s="69" t="s">
        <v>49</v>
      </c>
      <c r="D103" s="70">
        <v>100</v>
      </c>
      <c r="E103" s="40">
        <v>10</v>
      </c>
      <c r="F103" s="71">
        <v>0</v>
      </c>
      <c r="G103" s="72">
        <v>0</v>
      </c>
      <c r="H103" s="73">
        <v>5</v>
      </c>
      <c r="I103" s="74">
        <v>0</v>
      </c>
      <c r="J103" s="44">
        <v>0</v>
      </c>
      <c r="K103" s="36">
        <f t="shared" si="9"/>
        <v>115</v>
      </c>
      <c r="L103" s="8"/>
      <c r="M103" s="36">
        <f t="shared" si="10"/>
        <v>0</v>
      </c>
      <c r="N103" s="36">
        <f t="shared" si="10"/>
        <v>0</v>
      </c>
      <c r="O103" s="36">
        <f t="shared" si="10"/>
        <v>0</v>
      </c>
      <c r="P103" s="36">
        <f t="shared" si="10"/>
        <v>0</v>
      </c>
      <c r="Q103" s="36">
        <f t="shared" si="11"/>
        <v>0</v>
      </c>
      <c r="R103" s="36">
        <f t="shared" si="11"/>
        <v>0</v>
      </c>
      <c r="S103" s="36">
        <f t="shared" si="11"/>
        <v>0</v>
      </c>
      <c r="T103" s="48">
        <f t="shared" si="12"/>
        <v>0</v>
      </c>
    </row>
    <row r="104" spans="1:20" ht="67.5" customHeight="1" x14ac:dyDescent="0.25">
      <c r="A104" s="36" t="s">
        <v>126</v>
      </c>
      <c r="B104" s="55" t="s">
        <v>318</v>
      </c>
      <c r="C104" s="69" t="s">
        <v>49</v>
      </c>
      <c r="D104" s="70">
        <v>100</v>
      </c>
      <c r="E104" s="40">
        <v>0</v>
      </c>
      <c r="F104" s="71">
        <v>0</v>
      </c>
      <c r="G104" s="72">
        <v>0</v>
      </c>
      <c r="H104" s="73">
        <v>5</v>
      </c>
      <c r="I104" s="74">
        <v>0</v>
      </c>
      <c r="J104" s="44">
        <v>0</v>
      </c>
      <c r="K104" s="36">
        <f t="shared" si="9"/>
        <v>105</v>
      </c>
      <c r="L104" s="8"/>
      <c r="M104" s="36">
        <f t="shared" si="10"/>
        <v>0</v>
      </c>
      <c r="N104" s="36">
        <f t="shared" si="10"/>
        <v>0</v>
      </c>
      <c r="O104" s="36">
        <f t="shared" si="10"/>
        <v>0</v>
      </c>
      <c r="P104" s="36">
        <f t="shared" si="10"/>
        <v>0</v>
      </c>
      <c r="Q104" s="36">
        <f t="shared" si="11"/>
        <v>0</v>
      </c>
      <c r="R104" s="36">
        <f t="shared" si="11"/>
        <v>0</v>
      </c>
      <c r="S104" s="36">
        <f t="shared" si="11"/>
        <v>0</v>
      </c>
      <c r="T104" s="48">
        <f t="shared" si="12"/>
        <v>0</v>
      </c>
    </row>
    <row r="105" spans="1:20" ht="97.5" customHeight="1" x14ac:dyDescent="0.25">
      <c r="A105" s="36" t="s">
        <v>127</v>
      </c>
      <c r="B105" s="55" t="s">
        <v>457</v>
      </c>
      <c r="C105" s="69" t="s">
        <v>49</v>
      </c>
      <c r="D105" s="70">
        <v>50</v>
      </c>
      <c r="E105" s="40">
        <v>0</v>
      </c>
      <c r="F105" s="71">
        <v>0</v>
      </c>
      <c r="G105" s="72">
        <v>0</v>
      </c>
      <c r="H105" s="73">
        <v>0</v>
      </c>
      <c r="I105" s="74">
        <v>0</v>
      </c>
      <c r="J105" s="44">
        <v>0</v>
      </c>
      <c r="K105" s="36">
        <f t="shared" si="9"/>
        <v>50</v>
      </c>
      <c r="L105" s="8"/>
      <c r="M105" s="36">
        <f t="shared" si="10"/>
        <v>0</v>
      </c>
      <c r="N105" s="36">
        <f t="shared" si="10"/>
        <v>0</v>
      </c>
      <c r="O105" s="36">
        <f t="shared" si="10"/>
        <v>0</v>
      </c>
      <c r="P105" s="36">
        <f t="shared" si="10"/>
        <v>0</v>
      </c>
      <c r="Q105" s="36">
        <f t="shared" si="11"/>
        <v>0</v>
      </c>
      <c r="R105" s="36">
        <f t="shared" si="11"/>
        <v>0</v>
      </c>
      <c r="S105" s="36">
        <f t="shared" si="11"/>
        <v>0</v>
      </c>
      <c r="T105" s="48">
        <f t="shared" si="12"/>
        <v>0</v>
      </c>
    </row>
    <row r="106" spans="1:20" ht="95.25" customHeight="1" x14ac:dyDescent="0.25">
      <c r="A106" s="36" t="s">
        <v>128</v>
      </c>
      <c r="B106" s="55" t="s">
        <v>319</v>
      </c>
      <c r="C106" s="69" t="s">
        <v>49</v>
      </c>
      <c r="D106" s="70">
        <v>20</v>
      </c>
      <c r="E106" s="40">
        <v>10</v>
      </c>
      <c r="F106" s="71">
        <v>0</v>
      </c>
      <c r="G106" s="72">
        <v>0</v>
      </c>
      <c r="H106" s="73">
        <v>9</v>
      </c>
      <c r="I106" s="74">
        <v>0</v>
      </c>
      <c r="J106" s="44">
        <v>0</v>
      </c>
      <c r="K106" s="36">
        <f t="shared" si="9"/>
        <v>39</v>
      </c>
      <c r="L106" s="8"/>
      <c r="M106" s="36">
        <f t="shared" si="10"/>
        <v>0</v>
      </c>
      <c r="N106" s="36">
        <f t="shared" si="10"/>
        <v>0</v>
      </c>
      <c r="O106" s="36">
        <f t="shared" si="10"/>
        <v>0</v>
      </c>
      <c r="P106" s="36">
        <f t="shared" si="10"/>
        <v>0</v>
      </c>
      <c r="Q106" s="36">
        <f t="shared" si="11"/>
        <v>0</v>
      </c>
      <c r="R106" s="36">
        <f t="shared" si="11"/>
        <v>0</v>
      </c>
      <c r="S106" s="36">
        <f t="shared" si="11"/>
        <v>0</v>
      </c>
      <c r="T106" s="48">
        <f t="shared" si="12"/>
        <v>0</v>
      </c>
    </row>
    <row r="107" spans="1:20" x14ac:dyDescent="0.2">
      <c r="A107" s="36" t="s">
        <v>129</v>
      </c>
      <c r="B107" s="82" t="s">
        <v>475</v>
      </c>
      <c r="C107" s="82" t="s">
        <v>248</v>
      </c>
      <c r="D107" s="70">
        <v>0</v>
      </c>
      <c r="E107" s="40">
        <v>0</v>
      </c>
      <c r="F107" s="71">
        <v>50</v>
      </c>
      <c r="G107" s="72">
        <v>30</v>
      </c>
      <c r="H107" s="73">
        <v>5</v>
      </c>
      <c r="I107" s="74">
        <v>0</v>
      </c>
      <c r="J107" s="44"/>
      <c r="K107" s="36">
        <f t="shared" si="9"/>
        <v>85</v>
      </c>
      <c r="L107" s="8"/>
      <c r="M107" s="36">
        <f t="shared" si="10"/>
        <v>0</v>
      </c>
      <c r="N107" s="36">
        <f t="shared" si="10"/>
        <v>0</v>
      </c>
      <c r="O107" s="36">
        <f t="shared" si="10"/>
        <v>0</v>
      </c>
      <c r="P107" s="36">
        <f t="shared" si="10"/>
        <v>0</v>
      </c>
      <c r="Q107" s="36">
        <f t="shared" si="11"/>
        <v>0</v>
      </c>
      <c r="R107" s="36">
        <f t="shared" si="11"/>
        <v>0</v>
      </c>
      <c r="S107" s="36">
        <f t="shared" si="11"/>
        <v>0</v>
      </c>
      <c r="T107" s="48">
        <f t="shared" si="12"/>
        <v>0</v>
      </c>
    </row>
    <row r="108" spans="1:20" ht="115.5" customHeight="1" x14ac:dyDescent="0.2">
      <c r="A108" s="36" t="s">
        <v>418</v>
      </c>
      <c r="B108" s="52" t="s">
        <v>476</v>
      </c>
      <c r="C108" s="82" t="s">
        <v>33</v>
      </c>
      <c r="D108" s="70">
        <v>20</v>
      </c>
      <c r="E108" s="40">
        <v>10</v>
      </c>
      <c r="F108" s="71">
        <v>10</v>
      </c>
      <c r="G108" s="72">
        <v>15</v>
      </c>
      <c r="H108" s="73">
        <v>0</v>
      </c>
      <c r="I108" s="74">
        <v>0</v>
      </c>
      <c r="J108" s="44">
        <v>0</v>
      </c>
      <c r="K108" s="36">
        <f t="shared" si="9"/>
        <v>55</v>
      </c>
      <c r="L108" s="8"/>
      <c r="M108" s="36">
        <f t="shared" si="10"/>
        <v>0</v>
      </c>
      <c r="N108" s="36">
        <f t="shared" si="10"/>
        <v>0</v>
      </c>
      <c r="O108" s="36">
        <f t="shared" si="10"/>
        <v>0</v>
      </c>
      <c r="P108" s="36">
        <f t="shared" si="10"/>
        <v>0</v>
      </c>
      <c r="Q108" s="36">
        <f t="shared" si="11"/>
        <v>0</v>
      </c>
      <c r="R108" s="36">
        <f t="shared" si="11"/>
        <v>0</v>
      </c>
      <c r="S108" s="36">
        <f t="shared" si="11"/>
        <v>0</v>
      </c>
      <c r="T108" s="48">
        <f t="shared" si="12"/>
        <v>0</v>
      </c>
    </row>
    <row r="109" spans="1:20" ht="25.5" x14ac:dyDescent="0.25">
      <c r="A109" s="36" t="s">
        <v>130</v>
      </c>
      <c r="B109" s="52" t="s">
        <v>328</v>
      </c>
      <c r="C109" s="69" t="s">
        <v>168</v>
      </c>
      <c r="D109" s="70">
        <v>0</v>
      </c>
      <c r="E109" s="40">
        <v>20</v>
      </c>
      <c r="F109" s="71">
        <v>0</v>
      </c>
      <c r="G109" s="72">
        <v>3000</v>
      </c>
      <c r="H109" s="73">
        <v>0</v>
      </c>
      <c r="I109" s="74">
        <v>100</v>
      </c>
      <c r="J109" s="44">
        <v>0</v>
      </c>
      <c r="K109" s="36">
        <f t="shared" si="9"/>
        <v>3120</v>
      </c>
      <c r="L109" s="8"/>
      <c r="M109" s="36">
        <f t="shared" si="10"/>
        <v>0</v>
      </c>
      <c r="N109" s="36">
        <f t="shared" si="10"/>
        <v>0</v>
      </c>
      <c r="O109" s="36">
        <f t="shared" si="10"/>
        <v>0</v>
      </c>
      <c r="P109" s="36">
        <f t="shared" si="10"/>
        <v>0</v>
      </c>
      <c r="Q109" s="36">
        <f t="shared" si="11"/>
        <v>0</v>
      </c>
      <c r="R109" s="36">
        <f t="shared" si="11"/>
        <v>0</v>
      </c>
      <c r="S109" s="36">
        <f t="shared" si="11"/>
        <v>0</v>
      </c>
      <c r="T109" s="48">
        <f t="shared" si="12"/>
        <v>0</v>
      </c>
    </row>
    <row r="110" spans="1:20" ht="81" customHeight="1" x14ac:dyDescent="0.25">
      <c r="A110" s="36" t="s">
        <v>131</v>
      </c>
      <c r="B110" s="55" t="s">
        <v>170</v>
      </c>
      <c r="C110" s="69" t="s">
        <v>168</v>
      </c>
      <c r="D110" s="70">
        <v>40000</v>
      </c>
      <c r="E110" s="40">
        <v>1000</v>
      </c>
      <c r="F110" s="71">
        <v>7000</v>
      </c>
      <c r="G110" s="72">
        <v>0</v>
      </c>
      <c r="H110" s="73">
        <v>1000</v>
      </c>
      <c r="I110" s="74">
        <v>0</v>
      </c>
      <c r="J110" s="44">
        <v>1000</v>
      </c>
      <c r="K110" s="36">
        <f t="shared" si="9"/>
        <v>50000</v>
      </c>
      <c r="L110" s="8"/>
      <c r="M110" s="36">
        <f t="shared" si="10"/>
        <v>0</v>
      </c>
      <c r="N110" s="36">
        <f t="shared" si="10"/>
        <v>0</v>
      </c>
      <c r="O110" s="36">
        <f t="shared" si="10"/>
        <v>0</v>
      </c>
      <c r="P110" s="36">
        <f t="shared" si="10"/>
        <v>0</v>
      </c>
      <c r="Q110" s="36">
        <f t="shared" si="11"/>
        <v>0</v>
      </c>
      <c r="R110" s="36">
        <f t="shared" si="11"/>
        <v>0</v>
      </c>
      <c r="S110" s="36">
        <f t="shared" si="11"/>
        <v>0</v>
      </c>
      <c r="T110" s="48">
        <f t="shared" si="12"/>
        <v>0</v>
      </c>
    </row>
    <row r="111" spans="1:20" ht="29.25" customHeight="1" x14ac:dyDescent="0.25">
      <c r="A111" s="36" t="s">
        <v>132</v>
      </c>
      <c r="B111" s="52" t="s">
        <v>177</v>
      </c>
      <c r="C111" s="69" t="s">
        <v>168</v>
      </c>
      <c r="D111" s="70">
        <v>0</v>
      </c>
      <c r="E111" s="40">
        <v>1000</v>
      </c>
      <c r="F111" s="71">
        <v>5000</v>
      </c>
      <c r="G111" s="72">
        <v>0</v>
      </c>
      <c r="H111" s="73">
        <v>0</v>
      </c>
      <c r="I111" s="74">
        <v>0</v>
      </c>
      <c r="J111" s="44">
        <v>0</v>
      </c>
      <c r="K111" s="36">
        <f t="shared" si="9"/>
        <v>6000</v>
      </c>
      <c r="L111" s="8"/>
      <c r="M111" s="36">
        <f t="shared" si="10"/>
        <v>0</v>
      </c>
      <c r="N111" s="36">
        <f t="shared" si="10"/>
        <v>0</v>
      </c>
      <c r="O111" s="36">
        <f t="shared" si="10"/>
        <v>0</v>
      </c>
      <c r="P111" s="36">
        <f t="shared" si="10"/>
        <v>0</v>
      </c>
      <c r="Q111" s="36">
        <f t="shared" si="11"/>
        <v>0</v>
      </c>
      <c r="R111" s="36">
        <f t="shared" si="11"/>
        <v>0</v>
      </c>
      <c r="S111" s="36">
        <f t="shared" si="11"/>
        <v>0</v>
      </c>
      <c r="T111" s="48">
        <f t="shared" si="12"/>
        <v>0</v>
      </c>
    </row>
    <row r="112" spans="1:20" ht="79.5" customHeight="1" x14ac:dyDescent="0.25">
      <c r="A112" s="36" t="s">
        <v>419</v>
      </c>
      <c r="B112" s="52" t="s">
        <v>339</v>
      </c>
      <c r="C112" s="54" t="s">
        <v>34</v>
      </c>
      <c r="D112" s="70">
        <v>0</v>
      </c>
      <c r="E112" s="40">
        <v>0</v>
      </c>
      <c r="F112" s="71">
        <v>50</v>
      </c>
      <c r="G112" s="72">
        <v>0</v>
      </c>
      <c r="H112" s="73">
        <v>5</v>
      </c>
      <c r="I112" s="74">
        <v>0</v>
      </c>
      <c r="J112" s="44">
        <v>0</v>
      </c>
      <c r="K112" s="36">
        <f t="shared" si="9"/>
        <v>55</v>
      </c>
      <c r="L112" s="8"/>
      <c r="M112" s="36">
        <f t="shared" si="10"/>
        <v>0</v>
      </c>
      <c r="N112" s="36">
        <f t="shared" si="10"/>
        <v>0</v>
      </c>
      <c r="O112" s="36">
        <f t="shared" si="10"/>
        <v>0</v>
      </c>
      <c r="P112" s="36">
        <f t="shared" si="10"/>
        <v>0</v>
      </c>
      <c r="Q112" s="36">
        <f t="shared" si="11"/>
        <v>0</v>
      </c>
      <c r="R112" s="36">
        <f t="shared" si="11"/>
        <v>0</v>
      </c>
      <c r="S112" s="36">
        <f t="shared" si="11"/>
        <v>0</v>
      </c>
      <c r="T112" s="48">
        <f t="shared" si="12"/>
        <v>0</v>
      </c>
    </row>
    <row r="113" spans="1:20" ht="99.75" customHeight="1" x14ac:dyDescent="0.25">
      <c r="A113" s="36" t="s">
        <v>133</v>
      </c>
      <c r="B113" s="52" t="s">
        <v>340</v>
      </c>
      <c r="C113" s="54" t="s">
        <v>157</v>
      </c>
      <c r="D113" s="70">
        <v>0</v>
      </c>
      <c r="E113" s="40">
        <v>0</v>
      </c>
      <c r="F113" s="71">
        <v>50</v>
      </c>
      <c r="G113" s="72">
        <v>15</v>
      </c>
      <c r="H113" s="73">
        <v>0</v>
      </c>
      <c r="I113" s="74">
        <v>0</v>
      </c>
      <c r="J113" s="44">
        <v>0</v>
      </c>
      <c r="K113" s="36">
        <f t="shared" si="9"/>
        <v>65</v>
      </c>
      <c r="L113" s="8"/>
      <c r="M113" s="36">
        <f t="shared" si="10"/>
        <v>0</v>
      </c>
      <c r="N113" s="36">
        <f t="shared" si="10"/>
        <v>0</v>
      </c>
      <c r="O113" s="36">
        <f t="shared" si="10"/>
        <v>0</v>
      </c>
      <c r="P113" s="36">
        <f t="shared" si="10"/>
        <v>0</v>
      </c>
      <c r="Q113" s="36">
        <f t="shared" si="11"/>
        <v>0</v>
      </c>
      <c r="R113" s="36">
        <f t="shared" si="11"/>
        <v>0</v>
      </c>
      <c r="S113" s="36">
        <f t="shared" si="11"/>
        <v>0</v>
      </c>
      <c r="T113" s="48">
        <f t="shared" si="12"/>
        <v>0</v>
      </c>
    </row>
    <row r="114" spans="1:20" ht="73.5" customHeight="1" x14ac:dyDescent="0.25">
      <c r="A114" s="36" t="s">
        <v>134</v>
      </c>
      <c r="B114" s="55" t="s">
        <v>523</v>
      </c>
      <c r="C114" s="83" t="s">
        <v>143</v>
      </c>
      <c r="D114" s="70">
        <v>30</v>
      </c>
      <c r="E114" s="40">
        <v>10</v>
      </c>
      <c r="F114" s="71">
        <v>30</v>
      </c>
      <c r="G114" s="72">
        <v>0</v>
      </c>
      <c r="H114" s="73">
        <v>2</v>
      </c>
      <c r="I114" s="74">
        <v>4</v>
      </c>
      <c r="J114" s="44">
        <v>3</v>
      </c>
      <c r="K114" s="36">
        <f t="shared" si="9"/>
        <v>79</v>
      </c>
      <c r="L114" s="8"/>
      <c r="M114" s="36">
        <f t="shared" si="10"/>
        <v>0</v>
      </c>
      <c r="N114" s="36">
        <f t="shared" si="10"/>
        <v>0</v>
      </c>
      <c r="O114" s="36">
        <f t="shared" si="10"/>
        <v>0</v>
      </c>
      <c r="P114" s="36">
        <f t="shared" si="10"/>
        <v>0</v>
      </c>
      <c r="Q114" s="36">
        <f t="shared" si="11"/>
        <v>0</v>
      </c>
      <c r="R114" s="36">
        <f t="shared" si="11"/>
        <v>0</v>
      </c>
      <c r="S114" s="36">
        <f t="shared" si="11"/>
        <v>0</v>
      </c>
      <c r="T114" s="48">
        <f t="shared" si="12"/>
        <v>0</v>
      </c>
    </row>
    <row r="115" spans="1:20" ht="30" customHeight="1" x14ac:dyDescent="0.25">
      <c r="A115" s="36" t="s">
        <v>135</v>
      </c>
      <c r="B115" s="52" t="s">
        <v>147</v>
      </c>
      <c r="C115" s="69" t="s">
        <v>34</v>
      </c>
      <c r="D115" s="70">
        <v>10</v>
      </c>
      <c r="E115" s="40">
        <v>50</v>
      </c>
      <c r="F115" s="71">
        <v>0</v>
      </c>
      <c r="G115" s="72">
        <v>0</v>
      </c>
      <c r="H115" s="73">
        <v>0</v>
      </c>
      <c r="I115" s="74">
        <v>0</v>
      </c>
      <c r="J115" s="44">
        <v>0</v>
      </c>
      <c r="K115" s="36">
        <f t="shared" si="9"/>
        <v>60</v>
      </c>
      <c r="L115" s="8"/>
      <c r="M115" s="36">
        <f t="shared" si="10"/>
        <v>0</v>
      </c>
      <c r="N115" s="36">
        <f t="shared" si="10"/>
        <v>0</v>
      </c>
      <c r="O115" s="36">
        <f t="shared" si="10"/>
        <v>0</v>
      </c>
      <c r="P115" s="36">
        <f t="shared" si="10"/>
        <v>0</v>
      </c>
      <c r="Q115" s="36">
        <f t="shared" si="11"/>
        <v>0</v>
      </c>
      <c r="R115" s="36">
        <f t="shared" si="11"/>
        <v>0</v>
      </c>
      <c r="S115" s="36">
        <f t="shared" si="11"/>
        <v>0</v>
      </c>
      <c r="T115" s="48">
        <f t="shared" si="12"/>
        <v>0</v>
      </c>
    </row>
    <row r="116" spans="1:20" ht="94.5" customHeight="1" x14ac:dyDescent="0.25">
      <c r="A116" s="36" t="s">
        <v>136</v>
      </c>
      <c r="B116" s="52" t="s">
        <v>388</v>
      </c>
      <c r="C116" s="69" t="s">
        <v>143</v>
      </c>
      <c r="D116" s="70">
        <v>5</v>
      </c>
      <c r="E116" s="40">
        <v>50</v>
      </c>
      <c r="F116" s="71">
        <v>10</v>
      </c>
      <c r="G116" s="72">
        <v>3</v>
      </c>
      <c r="H116" s="73">
        <v>0</v>
      </c>
      <c r="I116" s="74">
        <v>0</v>
      </c>
      <c r="J116" s="44">
        <v>0</v>
      </c>
      <c r="K116" s="36">
        <f t="shared" si="9"/>
        <v>68</v>
      </c>
      <c r="L116" s="8"/>
      <c r="M116" s="36">
        <f t="shared" si="10"/>
        <v>0</v>
      </c>
      <c r="N116" s="36">
        <f t="shared" si="10"/>
        <v>0</v>
      </c>
      <c r="O116" s="36">
        <f t="shared" si="10"/>
        <v>0</v>
      </c>
      <c r="P116" s="36">
        <f t="shared" si="10"/>
        <v>0</v>
      </c>
      <c r="Q116" s="36">
        <f t="shared" si="11"/>
        <v>0</v>
      </c>
      <c r="R116" s="36">
        <f t="shared" si="11"/>
        <v>0</v>
      </c>
      <c r="S116" s="36">
        <f t="shared" si="11"/>
        <v>0</v>
      </c>
      <c r="T116" s="48">
        <f t="shared" si="12"/>
        <v>0</v>
      </c>
    </row>
    <row r="117" spans="1:20" ht="93.75" customHeight="1" x14ac:dyDescent="0.25">
      <c r="A117" s="36" t="s">
        <v>137</v>
      </c>
      <c r="B117" s="52" t="s">
        <v>458</v>
      </c>
      <c r="C117" s="69" t="s">
        <v>143</v>
      </c>
      <c r="D117" s="70">
        <v>10</v>
      </c>
      <c r="E117" s="40">
        <v>20</v>
      </c>
      <c r="F117" s="71">
        <v>0</v>
      </c>
      <c r="G117" s="72">
        <v>0</v>
      </c>
      <c r="H117" s="73">
        <v>5</v>
      </c>
      <c r="I117" s="74">
        <v>0</v>
      </c>
      <c r="J117" s="44">
        <v>0</v>
      </c>
      <c r="K117" s="36">
        <f t="shared" si="9"/>
        <v>35</v>
      </c>
      <c r="L117" s="8"/>
      <c r="M117" s="36">
        <f t="shared" si="10"/>
        <v>0</v>
      </c>
      <c r="N117" s="36">
        <f t="shared" si="10"/>
        <v>0</v>
      </c>
      <c r="O117" s="36">
        <f t="shared" si="10"/>
        <v>0</v>
      </c>
      <c r="P117" s="36">
        <f t="shared" si="10"/>
        <v>0</v>
      </c>
      <c r="Q117" s="36">
        <f t="shared" si="11"/>
        <v>0</v>
      </c>
      <c r="R117" s="36">
        <f t="shared" si="11"/>
        <v>0</v>
      </c>
      <c r="S117" s="36">
        <f t="shared" si="11"/>
        <v>0</v>
      </c>
      <c r="T117" s="48">
        <f t="shared" si="12"/>
        <v>0</v>
      </c>
    </row>
    <row r="118" spans="1:20" ht="108" customHeight="1" x14ac:dyDescent="0.25">
      <c r="A118" s="36" t="s">
        <v>138</v>
      </c>
      <c r="B118" s="52" t="s">
        <v>390</v>
      </c>
      <c r="C118" s="69" t="s">
        <v>143</v>
      </c>
      <c r="D118" s="70">
        <v>100</v>
      </c>
      <c r="E118" s="40">
        <v>300</v>
      </c>
      <c r="F118" s="71">
        <v>10</v>
      </c>
      <c r="G118" s="72">
        <v>0</v>
      </c>
      <c r="H118" s="73">
        <v>30</v>
      </c>
      <c r="I118" s="74">
        <v>0</v>
      </c>
      <c r="J118" s="44">
        <v>0</v>
      </c>
      <c r="K118" s="36">
        <f t="shared" si="9"/>
        <v>440</v>
      </c>
      <c r="L118" s="8"/>
      <c r="M118" s="36">
        <f t="shared" si="10"/>
        <v>0</v>
      </c>
      <c r="N118" s="36">
        <f t="shared" si="10"/>
        <v>0</v>
      </c>
      <c r="O118" s="36">
        <f t="shared" si="10"/>
        <v>0</v>
      </c>
      <c r="P118" s="36">
        <f t="shared" si="10"/>
        <v>0</v>
      </c>
      <c r="Q118" s="36">
        <f t="shared" si="11"/>
        <v>0</v>
      </c>
      <c r="R118" s="36">
        <f t="shared" si="11"/>
        <v>0</v>
      </c>
      <c r="S118" s="36">
        <f t="shared" si="11"/>
        <v>0</v>
      </c>
      <c r="T118" s="48">
        <f t="shared" si="12"/>
        <v>0</v>
      </c>
    </row>
    <row r="119" spans="1:20" ht="108" customHeight="1" x14ac:dyDescent="0.25">
      <c r="A119" s="36" t="s">
        <v>139</v>
      </c>
      <c r="B119" s="52" t="s">
        <v>389</v>
      </c>
      <c r="C119" s="69" t="s">
        <v>143</v>
      </c>
      <c r="D119" s="70">
        <v>200</v>
      </c>
      <c r="E119" s="40">
        <v>300</v>
      </c>
      <c r="F119" s="71">
        <v>50</v>
      </c>
      <c r="G119" s="72">
        <v>600</v>
      </c>
      <c r="H119" s="73">
        <v>50</v>
      </c>
      <c r="I119" s="74">
        <v>0</v>
      </c>
      <c r="J119" s="44">
        <v>0</v>
      </c>
      <c r="K119" s="36">
        <f t="shared" si="9"/>
        <v>1200</v>
      </c>
      <c r="L119" s="8"/>
      <c r="M119" s="36">
        <f t="shared" si="10"/>
        <v>0</v>
      </c>
      <c r="N119" s="36">
        <f t="shared" si="10"/>
        <v>0</v>
      </c>
      <c r="O119" s="36">
        <f t="shared" si="10"/>
        <v>0</v>
      </c>
      <c r="P119" s="36">
        <f t="shared" si="10"/>
        <v>0</v>
      </c>
      <c r="Q119" s="36">
        <f t="shared" si="11"/>
        <v>0</v>
      </c>
      <c r="R119" s="36">
        <f t="shared" si="11"/>
        <v>0</v>
      </c>
      <c r="S119" s="36">
        <f t="shared" si="11"/>
        <v>0</v>
      </c>
      <c r="T119" s="48">
        <f t="shared" si="12"/>
        <v>0</v>
      </c>
    </row>
    <row r="120" spans="1:20" ht="22.5" customHeight="1" x14ac:dyDescent="0.25">
      <c r="A120" s="36" t="s">
        <v>140</v>
      </c>
      <c r="B120" s="52" t="s">
        <v>153</v>
      </c>
      <c r="C120" s="69" t="s">
        <v>143</v>
      </c>
      <c r="D120" s="70">
        <v>3</v>
      </c>
      <c r="E120" s="40">
        <v>6</v>
      </c>
      <c r="F120" s="71">
        <v>6</v>
      </c>
      <c r="G120" s="72">
        <v>2</v>
      </c>
      <c r="H120" s="73">
        <v>2</v>
      </c>
      <c r="I120" s="74">
        <v>0</v>
      </c>
      <c r="J120" s="44">
        <v>0</v>
      </c>
      <c r="K120" s="36">
        <f t="shared" si="9"/>
        <v>19</v>
      </c>
      <c r="L120" s="8"/>
      <c r="M120" s="36">
        <f t="shared" si="10"/>
        <v>0</v>
      </c>
      <c r="N120" s="36">
        <f t="shared" si="10"/>
        <v>0</v>
      </c>
      <c r="O120" s="36">
        <f t="shared" si="10"/>
        <v>0</v>
      </c>
      <c r="P120" s="36">
        <f t="shared" si="10"/>
        <v>0</v>
      </c>
      <c r="Q120" s="36">
        <f t="shared" si="11"/>
        <v>0</v>
      </c>
      <c r="R120" s="36">
        <f t="shared" si="11"/>
        <v>0</v>
      </c>
      <c r="S120" s="36">
        <f t="shared" si="11"/>
        <v>0</v>
      </c>
      <c r="T120" s="48">
        <f t="shared" si="12"/>
        <v>0</v>
      </c>
    </row>
    <row r="121" spans="1:20" ht="33" customHeight="1" x14ac:dyDescent="0.25">
      <c r="A121" s="36" t="s">
        <v>141</v>
      </c>
      <c r="B121" s="52" t="s">
        <v>154</v>
      </c>
      <c r="C121" s="69" t="s">
        <v>34</v>
      </c>
      <c r="D121" s="70">
        <v>15</v>
      </c>
      <c r="E121" s="40">
        <v>6</v>
      </c>
      <c r="F121" s="71">
        <v>0</v>
      </c>
      <c r="G121" s="72">
        <v>10</v>
      </c>
      <c r="H121" s="73">
        <v>2</v>
      </c>
      <c r="I121" s="74">
        <v>0</v>
      </c>
      <c r="J121" s="44">
        <v>0</v>
      </c>
      <c r="K121" s="36">
        <f t="shared" si="9"/>
        <v>33</v>
      </c>
      <c r="L121" s="8"/>
      <c r="M121" s="36">
        <f t="shared" si="10"/>
        <v>0</v>
      </c>
      <c r="N121" s="36">
        <f t="shared" si="10"/>
        <v>0</v>
      </c>
      <c r="O121" s="36">
        <f t="shared" si="10"/>
        <v>0</v>
      </c>
      <c r="P121" s="36">
        <f t="shared" si="10"/>
        <v>0</v>
      </c>
      <c r="Q121" s="36">
        <f t="shared" si="11"/>
        <v>0</v>
      </c>
      <c r="R121" s="36">
        <f t="shared" si="11"/>
        <v>0</v>
      </c>
      <c r="S121" s="36">
        <f t="shared" si="11"/>
        <v>0</v>
      </c>
      <c r="T121" s="48">
        <f t="shared" si="12"/>
        <v>0</v>
      </c>
    </row>
    <row r="122" spans="1:20" x14ac:dyDescent="0.25">
      <c r="A122" s="36" t="s">
        <v>142</v>
      </c>
      <c r="B122" s="55" t="s">
        <v>465</v>
      </c>
      <c r="C122" s="69" t="s">
        <v>156</v>
      </c>
      <c r="D122" s="70">
        <v>80</v>
      </c>
      <c r="E122" s="40">
        <v>5</v>
      </c>
      <c r="F122" s="71">
        <v>0</v>
      </c>
      <c r="G122" s="72">
        <v>20</v>
      </c>
      <c r="H122" s="73">
        <v>5</v>
      </c>
      <c r="I122" s="74">
        <v>0</v>
      </c>
      <c r="J122" s="44">
        <v>0</v>
      </c>
      <c r="K122" s="36">
        <f t="shared" si="9"/>
        <v>110</v>
      </c>
      <c r="L122" s="8"/>
      <c r="M122" s="36">
        <f t="shared" si="10"/>
        <v>0</v>
      </c>
      <c r="N122" s="36">
        <f t="shared" si="10"/>
        <v>0</v>
      </c>
      <c r="O122" s="36">
        <f t="shared" si="10"/>
        <v>0</v>
      </c>
      <c r="P122" s="36">
        <f t="shared" si="10"/>
        <v>0</v>
      </c>
      <c r="Q122" s="36">
        <f t="shared" si="11"/>
        <v>0</v>
      </c>
      <c r="R122" s="36">
        <f t="shared" si="11"/>
        <v>0</v>
      </c>
      <c r="S122" s="36">
        <f t="shared" si="11"/>
        <v>0</v>
      </c>
      <c r="T122" s="48">
        <f t="shared" si="12"/>
        <v>0</v>
      </c>
    </row>
    <row r="123" spans="1:20" x14ac:dyDescent="0.25">
      <c r="A123" s="36" t="s">
        <v>144</v>
      </c>
      <c r="B123" s="55" t="s">
        <v>466</v>
      </c>
      <c r="C123" s="69" t="s">
        <v>156</v>
      </c>
      <c r="D123" s="70">
        <v>80</v>
      </c>
      <c r="E123" s="40">
        <v>5</v>
      </c>
      <c r="F123" s="71">
        <v>0</v>
      </c>
      <c r="G123" s="72">
        <v>20</v>
      </c>
      <c r="H123" s="73">
        <v>2</v>
      </c>
      <c r="I123" s="74">
        <v>0</v>
      </c>
      <c r="J123" s="44">
        <v>0</v>
      </c>
      <c r="K123" s="36">
        <f t="shared" si="9"/>
        <v>107</v>
      </c>
      <c r="L123" s="8"/>
      <c r="M123" s="36">
        <f t="shared" si="10"/>
        <v>0</v>
      </c>
      <c r="N123" s="36">
        <f t="shared" si="10"/>
        <v>0</v>
      </c>
      <c r="O123" s="36">
        <f t="shared" si="10"/>
        <v>0</v>
      </c>
      <c r="P123" s="36">
        <f t="shared" si="10"/>
        <v>0</v>
      </c>
      <c r="Q123" s="36">
        <f t="shared" si="11"/>
        <v>0</v>
      </c>
      <c r="R123" s="36">
        <f t="shared" si="11"/>
        <v>0</v>
      </c>
      <c r="S123" s="36">
        <f t="shared" si="11"/>
        <v>0</v>
      </c>
      <c r="T123" s="48">
        <f t="shared" si="12"/>
        <v>0</v>
      </c>
    </row>
    <row r="124" spans="1:20" ht="74.25" customHeight="1" x14ac:dyDescent="0.25">
      <c r="A124" s="36" t="s">
        <v>145</v>
      </c>
      <c r="B124" s="77" t="s">
        <v>294</v>
      </c>
      <c r="C124" s="76" t="s">
        <v>157</v>
      </c>
      <c r="D124" s="70">
        <v>100</v>
      </c>
      <c r="E124" s="40">
        <v>0</v>
      </c>
      <c r="F124" s="71">
        <v>0</v>
      </c>
      <c r="G124" s="72">
        <v>50</v>
      </c>
      <c r="H124" s="73">
        <v>0</v>
      </c>
      <c r="I124" s="74">
        <v>0</v>
      </c>
      <c r="J124" s="44">
        <v>0</v>
      </c>
      <c r="K124" s="36">
        <f t="shared" si="9"/>
        <v>150</v>
      </c>
      <c r="L124" s="9"/>
      <c r="M124" s="36">
        <f t="shared" si="10"/>
        <v>0</v>
      </c>
      <c r="N124" s="36">
        <f t="shared" si="10"/>
        <v>0</v>
      </c>
      <c r="O124" s="36">
        <f t="shared" si="10"/>
        <v>0</v>
      </c>
      <c r="P124" s="36">
        <f t="shared" si="10"/>
        <v>0</v>
      </c>
      <c r="Q124" s="36">
        <f t="shared" si="11"/>
        <v>0</v>
      </c>
      <c r="R124" s="36">
        <f t="shared" si="11"/>
        <v>0</v>
      </c>
      <c r="S124" s="36">
        <f t="shared" si="11"/>
        <v>0</v>
      </c>
      <c r="T124" s="48">
        <f t="shared" si="12"/>
        <v>0</v>
      </c>
    </row>
    <row r="125" spans="1:20" ht="87.75" customHeight="1" x14ac:dyDescent="0.25">
      <c r="A125" s="36" t="s">
        <v>146</v>
      </c>
      <c r="B125" s="52" t="s">
        <v>524</v>
      </c>
      <c r="C125" s="69" t="s">
        <v>158</v>
      </c>
      <c r="D125" s="70">
        <v>300</v>
      </c>
      <c r="E125" s="40">
        <v>150</v>
      </c>
      <c r="F125" s="71">
        <v>350</v>
      </c>
      <c r="G125" s="72">
        <v>200</v>
      </c>
      <c r="H125" s="73">
        <v>0</v>
      </c>
      <c r="I125" s="74">
        <v>500</v>
      </c>
      <c r="J125" s="44">
        <v>200</v>
      </c>
      <c r="K125" s="36">
        <f t="shared" si="9"/>
        <v>1700</v>
      </c>
      <c r="L125" s="8"/>
      <c r="M125" s="36">
        <f t="shared" si="10"/>
        <v>0</v>
      </c>
      <c r="N125" s="36">
        <f t="shared" si="10"/>
        <v>0</v>
      </c>
      <c r="O125" s="36">
        <f t="shared" si="10"/>
        <v>0</v>
      </c>
      <c r="P125" s="36">
        <f t="shared" si="10"/>
        <v>0</v>
      </c>
      <c r="Q125" s="36">
        <f t="shared" si="11"/>
        <v>0</v>
      </c>
      <c r="R125" s="36">
        <f t="shared" si="11"/>
        <v>0</v>
      </c>
      <c r="S125" s="36">
        <f t="shared" si="11"/>
        <v>0</v>
      </c>
      <c r="T125" s="48">
        <f t="shared" si="12"/>
        <v>0</v>
      </c>
    </row>
    <row r="126" spans="1:20" ht="81.75" customHeight="1" x14ac:dyDescent="0.25">
      <c r="A126" s="36" t="s">
        <v>148</v>
      </c>
      <c r="B126" s="52" t="s">
        <v>525</v>
      </c>
      <c r="C126" s="69" t="s">
        <v>158</v>
      </c>
      <c r="D126" s="70">
        <v>1000</v>
      </c>
      <c r="E126" s="40">
        <v>0</v>
      </c>
      <c r="F126" s="71">
        <v>3200</v>
      </c>
      <c r="G126" s="72">
        <v>0</v>
      </c>
      <c r="H126" s="73">
        <v>0</v>
      </c>
      <c r="I126" s="74">
        <v>500</v>
      </c>
      <c r="J126" s="44">
        <v>0</v>
      </c>
      <c r="K126" s="36">
        <f t="shared" si="9"/>
        <v>4700</v>
      </c>
      <c r="L126" s="8"/>
      <c r="M126" s="36">
        <f t="shared" si="10"/>
        <v>0</v>
      </c>
      <c r="N126" s="36">
        <f t="shared" si="10"/>
        <v>0</v>
      </c>
      <c r="O126" s="36">
        <f t="shared" si="10"/>
        <v>0</v>
      </c>
      <c r="P126" s="36">
        <f t="shared" si="10"/>
        <v>0</v>
      </c>
      <c r="Q126" s="36">
        <f t="shared" si="11"/>
        <v>0</v>
      </c>
      <c r="R126" s="36">
        <f t="shared" si="11"/>
        <v>0</v>
      </c>
      <c r="S126" s="36">
        <f t="shared" si="11"/>
        <v>0</v>
      </c>
      <c r="T126" s="48">
        <f t="shared" si="12"/>
        <v>0</v>
      </c>
    </row>
    <row r="127" spans="1:20" ht="78.75" customHeight="1" x14ac:dyDescent="0.25">
      <c r="A127" s="36" t="s">
        <v>149</v>
      </c>
      <c r="B127" s="52" t="s">
        <v>391</v>
      </c>
      <c r="C127" s="69" t="s">
        <v>39</v>
      </c>
      <c r="D127" s="70">
        <v>0</v>
      </c>
      <c r="E127" s="40">
        <v>0</v>
      </c>
      <c r="F127" s="71">
        <v>2100</v>
      </c>
      <c r="G127" s="72">
        <v>30</v>
      </c>
      <c r="H127" s="73">
        <v>50</v>
      </c>
      <c r="I127" s="74">
        <v>0</v>
      </c>
      <c r="J127" s="44">
        <v>0</v>
      </c>
      <c r="K127" s="36">
        <f t="shared" si="9"/>
        <v>2180</v>
      </c>
      <c r="L127" s="8"/>
      <c r="M127" s="36">
        <f t="shared" si="10"/>
        <v>0</v>
      </c>
      <c r="N127" s="36">
        <f t="shared" si="10"/>
        <v>0</v>
      </c>
      <c r="O127" s="36">
        <f t="shared" si="10"/>
        <v>0</v>
      </c>
      <c r="P127" s="36">
        <f t="shared" si="10"/>
        <v>0</v>
      </c>
      <c r="Q127" s="36">
        <f t="shared" si="11"/>
        <v>0</v>
      </c>
      <c r="R127" s="36">
        <f t="shared" si="11"/>
        <v>0</v>
      </c>
      <c r="S127" s="36">
        <f t="shared" si="11"/>
        <v>0</v>
      </c>
      <c r="T127" s="48">
        <f t="shared" si="12"/>
        <v>0</v>
      </c>
    </row>
    <row r="128" spans="1:20" ht="63.75" customHeight="1" x14ac:dyDescent="0.25">
      <c r="A128" s="36" t="s">
        <v>150</v>
      </c>
      <c r="B128" s="77" t="s">
        <v>459</v>
      </c>
      <c r="C128" s="76" t="s">
        <v>158</v>
      </c>
      <c r="D128" s="70">
        <v>500</v>
      </c>
      <c r="E128" s="40">
        <v>0</v>
      </c>
      <c r="F128" s="71">
        <v>0</v>
      </c>
      <c r="G128" s="72">
        <v>100</v>
      </c>
      <c r="H128" s="73">
        <v>200</v>
      </c>
      <c r="I128" s="74">
        <v>0</v>
      </c>
      <c r="J128" s="44">
        <v>0</v>
      </c>
      <c r="K128" s="36">
        <f t="shared" si="9"/>
        <v>800</v>
      </c>
      <c r="L128" s="9"/>
      <c r="M128" s="36">
        <f t="shared" si="10"/>
        <v>0</v>
      </c>
      <c r="N128" s="36">
        <f t="shared" si="10"/>
        <v>0</v>
      </c>
      <c r="O128" s="36">
        <f t="shared" si="10"/>
        <v>0</v>
      </c>
      <c r="P128" s="36">
        <f t="shared" si="10"/>
        <v>0</v>
      </c>
      <c r="Q128" s="36">
        <f t="shared" si="11"/>
        <v>0</v>
      </c>
      <c r="R128" s="36">
        <f t="shared" si="11"/>
        <v>0</v>
      </c>
      <c r="S128" s="36">
        <f t="shared" si="11"/>
        <v>0</v>
      </c>
      <c r="T128" s="48">
        <f t="shared" si="12"/>
        <v>0</v>
      </c>
    </row>
    <row r="129" spans="1:20" ht="44.25" customHeight="1" x14ac:dyDescent="0.25">
      <c r="A129" s="36" t="s">
        <v>151</v>
      </c>
      <c r="B129" s="55" t="s">
        <v>526</v>
      </c>
      <c r="C129" s="69" t="s">
        <v>39</v>
      </c>
      <c r="D129" s="70">
        <v>0</v>
      </c>
      <c r="E129" s="40">
        <v>0</v>
      </c>
      <c r="F129" s="71">
        <v>500</v>
      </c>
      <c r="G129" s="72">
        <v>0</v>
      </c>
      <c r="H129" s="73">
        <v>0</v>
      </c>
      <c r="I129" s="74">
        <v>0</v>
      </c>
      <c r="J129" s="44">
        <v>0</v>
      </c>
      <c r="K129" s="36">
        <f t="shared" si="9"/>
        <v>500</v>
      </c>
      <c r="L129" s="8"/>
      <c r="M129" s="36">
        <f t="shared" si="10"/>
        <v>0</v>
      </c>
      <c r="N129" s="36">
        <f t="shared" si="10"/>
        <v>0</v>
      </c>
      <c r="O129" s="36">
        <f t="shared" si="10"/>
        <v>0</v>
      </c>
      <c r="P129" s="36">
        <f t="shared" si="10"/>
        <v>0</v>
      </c>
      <c r="Q129" s="36">
        <f t="shared" si="11"/>
        <v>0</v>
      </c>
      <c r="R129" s="36">
        <f t="shared" si="11"/>
        <v>0</v>
      </c>
      <c r="S129" s="36">
        <f t="shared" si="11"/>
        <v>0</v>
      </c>
      <c r="T129" s="48">
        <f t="shared" si="12"/>
        <v>0</v>
      </c>
    </row>
    <row r="130" spans="1:20" ht="43.5" customHeight="1" x14ac:dyDescent="0.25">
      <c r="A130" s="36" t="s">
        <v>152</v>
      </c>
      <c r="B130" s="52" t="s">
        <v>166</v>
      </c>
      <c r="C130" s="69" t="s">
        <v>168</v>
      </c>
      <c r="D130" s="70">
        <v>0</v>
      </c>
      <c r="E130" s="40">
        <v>0</v>
      </c>
      <c r="F130" s="71">
        <v>0</v>
      </c>
      <c r="G130" s="72">
        <v>50</v>
      </c>
      <c r="H130" s="73">
        <v>50</v>
      </c>
      <c r="I130" s="74">
        <v>0</v>
      </c>
      <c r="J130" s="44">
        <v>2</v>
      </c>
      <c r="K130" s="36">
        <f t="shared" si="9"/>
        <v>102</v>
      </c>
      <c r="L130" s="8"/>
      <c r="M130" s="36">
        <f t="shared" si="10"/>
        <v>0</v>
      </c>
      <c r="N130" s="36">
        <f t="shared" si="10"/>
        <v>0</v>
      </c>
      <c r="O130" s="36">
        <f t="shared" si="10"/>
        <v>0</v>
      </c>
      <c r="P130" s="36">
        <f t="shared" si="10"/>
        <v>0</v>
      </c>
      <c r="Q130" s="36">
        <f t="shared" si="11"/>
        <v>0</v>
      </c>
      <c r="R130" s="36">
        <f t="shared" si="11"/>
        <v>0</v>
      </c>
      <c r="S130" s="36">
        <f t="shared" si="11"/>
        <v>0</v>
      </c>
      <c r="T130" s="48">
        <f t="shared" si="12"/>
        <v>0</v>
      </c>
    </row>
    <row r="131" spans="1:20" ht="86.25" customHeight="1" x14ac:dyDescent="0.25">
      <c r="A131" s="36" t="s">
        <v>420</v>
      </c>
      <c r="B131" s="75" t="s">
        <v>433</v>
      </c>
      <c r="C131" s="76" t="s">
        <v>168</v>
      </c>
      <c r="D131" s="70">
        <v>200</v>
      </c>
      <c r="E131" s="40">
        <v>0</v>
      </c>
      <c r="F131" s="71">
        <v>10</v>
      </c>
      <c r="G131" s="72">
        <v>100</v>
      </c>
      <c r="H131" s="73">
        <v>50</v>
      </c>
      <c r="I131" s="74">
        <v>0</v>
      </c>
      <c r="J131" s="44">
        <v>0</v>
      </c>
      <c r="K131" s="36">
        <f t="shared" si="9"/>
        <v>360</v>
      </c>
      <c r="L131" s="9"/>
      <c r="M131" s="36">
        <f t="shared" si="10"/>
        <v>0</v>
      </c>
      <c r="N131" s="36">
        <f t="shared" si="10"/>
        <v>0</v>
      </c>
      <c r="O131" s="36">
        <f t="shared" si="10"/>
        <v>0</v>
      </c>
      <c r="P131" s="36">
        <f t="shared" ref="P131:S194" si="13">G131*$L131</f>
        <v>0</v>
      </c>
      <c r="Q131" s="36">
        <f t="shared" si="11"/>
        <v>0</v>
      </c>
      <c r="R131" s="36">
        <f t="shared" si="11"/>
        <v>0</v>
      </c>
      <c r="S131" s="36">
        <f t="shared" si="11"/>
        <v>0</v>
      </c>
      <c r="T131" s="48">
        <f t="shared" si="12"/>
        <v>0</v>
      </c>
    </row>
    <row r="132" spans="1:20" ht="47.25" customHeight="1" x14ac:dyDescent="0.25">
      <c r="A132" s="36" t="s">
        <v>155</v>
      </c>
      <c r="B132" s="55" t="s">
        <v>174</v>
      </c>
      <c r="C132" s="69" t="s">
        <v>168</v>
      </c>
      <c r="D132" s="70">
        <v>200</v>
      </c>
      <c r="E132" s="40">
        <v>20</v>
      </c>
      <c r="F132" s="71">
        <v>250</v>
      </c>
      <c r="G132" s="72">
        <v>50</v>
      </c>
      <c r="H132" s="73">
        <v>30</v>
      </c>
      <c r="I132" s="74">
        <v>0</v>
      </c>
      <c r="J132" s="44">
        <v>0</v>
      </c>
      <c r="K132" s="36">
        <f t="shared" ref="K132:K195" si="14">SUM(J132+I132+H132+G132+F132+E132+D132)</f>
        <v>550</v>
      </c>
      <c r="L132" s="8"/>
      <c r="M132" s="36">
        <f t="shared" ref="M132:S195" si="15">D132*$L132</f>
        <v>0</v>
      </c>
      <c r="N132" s="36">
        <f t="shared" si="15"/>
        <v>0</v>
      </c>
      <c r="O132" s="36">
        <f t="shared" si="15"/>
        <v>0</v>
      </c>
      <c r="P132" s="36">
        <f t="shared" si="13"/>
        <v>0</v>
      </c>
      <c r="Q132" s="36">
        <f t="shared" si="13"/>
        <v>0</v>
      </c>
      <c r="R132" s="36">
        <f t="shared" si="13"/>
        <v>0</v>
      </c>
      <c r="S132" s="36">
        <f t="shared" si="13"/>
        <v>0</v>
      </c>
      <c r="T132" s="48">
        <f t="shared" ref="T132:T195" si="16">$L132*K132</f>
        <v>0</v>
      </c>
    </row>
    <row r="133" spans="1:20" ht="157.5" customHeight="1" x14ac:dyDescent="0.25">
      <c r="A133" s="36" t="s">
        <v>421</v>
      </c>
      <c r="B133" s="52" t="s">
        <v>434</v>
      </c>
      <c r="C133" s="69" t="s">
        <v>168</v>
      </c>
      <c r="D133" s="70">
        <v>2000</v>
      </c>
      <c r="E133" s="40">
        <v>0</v>
      </c>
      <c r="F133" s="71">
        <v>35</v>
      </c>
      <c r="G133" s="72">
        <v>0</v>
      </c>
      <c r="H133" s="73">
        <v>10</v>
      </c>
      <c r="I133" s="74">
        <v>0</v>
      </c>
      <c r="J133" s="44">
        <v>0</v>
      </c>
      <c r="K133" s="36">
        <f t="shared" si="14"/>
        <v>2045</v>
      </c>
      <c r="L133" s="8"/>
      <c r="M133" s="36">
        <f t="shared" si="15"/>
        <v>0</v>
      </c>
      <c r="N133" s="36">
        <f t="shared" si="15"/>
        <v>0</v>
      </c>
      <c r="O133" s="36">
        <f t="shared" si="15"/>
        <v>0</v>
      </c>
      <c r="P133" s="36">
        <f t="shared" si="13"/>
        <v>0</v>
      </c>
      <c r="Q133" s="36">
        <f t="shared" si="13"/>
        <v>0</v>
      </c>
      <c r="R133" s="36">
        <f t="shared" si="13"/>
        <v>0</v>
      </c>
      <c r="S133" s="36">
        <f t="shared" si="13"/>
        <v>0</v>
      </c>
      <c r="T133" s="48">
        <f t="shared" si="16"/>
        <v>0</v>
      </c>
    </row>
    <row r="134" spans="1:20" ht="42" customHeight="1" x14ac:dyDescent="0.25">
      <c r="A134" s="36" t="s">
        <v>422</v>
      </c>
      <c r="B134" s="52" t="s">
        <v>392</v>
      </c>
      <c r="C134" s="69" t="s">
        <v>157</v>
      </c>
      <c r="D134" s="70">
        <v>10</v>
      </c>
      <c r="E134" s="40">
        <v>10</v>
      </c>
      <c r="F134" s="71">
        <v>0</v>
      </c>
      <c r="G134" s="72">
        <v>0</v>
      </c>
      <c r="H134" s="73">
        <v>0</v>
      </c>
      <c r="I134" s="74">
        <v>0</v>
      </c>
      <c r="J134" s="44">
        <v>0</v>
      </c>
      <c r="K134" s="36">
        <f t="shared" si="14"/>
        <v>20</v>
      </c>
      <c r="L134" s="8"/>
      <c r="M134" s="36">
        <f t="shared" si="15"/>
        <v>0</v>
      </c>
      <c r="N134" s="36">
        <f t="shared" si="15"/>
        <v>0</v>
      </c>
      <c r="O134" s="36">
        <f t="shared" si="15"/>
        <v>0</v>
      </c>
      <c r="P134" s="36">
        <f t="shared" si="13"/>
        <v>0</v>
      </c>
      <c r="Q134" s="36">
        <f t="shared" si="13"/>
        <v>0</v>
      </c>
      <c r="R134" s="36">
        <f t="shared" si="13"/>
        <v>0</v>
      </c>
      <c r="S134" s="36">
        <f t="shared" si="13"/>
        <v>0</v>
      </c>
      <c r="T134" s="48">
        <f t="shared" si="16"/>
        <v>0</v>
      </c>
    </row>
    <row r="135" spans="1:20" ht="44.25" customHeight="1" x14ac:dyDescent="0.25">
      <c r="A135" s="36" t="s">
        <v>423</v>
      </c>
      <c r="B135" s="52" t="s">
        <v>393</v>
      </c>
      <c r="C135" s="69" t="s">
        <v>157</v>
      </c>
      <c r="D135" s="70">
        <v>10</v>
      </c>
      <c r="E135" s="40">
        <v>10</v>
      </c>
      <c r="F135" s="71">
        <v>0</v>
      </c>
      <c r="G135" s="72">
        <v>40</v>
      </c>
      <c r="H135" s="73">
        <v>5</v>
      </c>
      <c r="I135" s="74">
        <v>0</v>
      </c>
      <c r="J135" s="44">
        <v>0</v>
      </c>
      <c r="K135" s="36">
        <f t="shared" si="14"/>
        <v>65</v>
      </c>
      <c r="L135" s="8"/>
      <c r="M135" s="36">
        <f t="shared" si="15"/>
        <v>0</v>
      </c>
      <c r="N135" s="36">
        <f t="shared" si="15"/>
        <v>0</v>
      </c>
      <c r="O135" s="36">
        <f t="shared" si="15"/>
        <v>0</v>
      </c>
      <c r="P135" s="36">
        <f t="shared" si="13"/>
        <v>0</v>
      </c>
      <c r="Q135" s="36">
        <f t="shared" si="13"/>
        <v>0</v>
      </c>
      <c r="R135" s="36">
        <f t="shared" si="13"/>
        <v>0</v>
      </c>
      <c r="S135" s="36">
        <f t="shared" si="13"/>
        <v>0</v>
      </c>
      <c r="T135" s="48">
        <f t="shared" si="16"/>
        <v>0</v>
      </c>
    </row>
    <row r="136" spans="1:20" ht="38.25" customHeight="1" x14ac:dyDescent="0.25">
      <c r="A136" s="36" t="s">
        <v>159</v>
      </c>
      <c r="B136" s="52" t="s">
        <v>460</v>
      </c>
      <c r="C136" s="69" t="s">
        <v>157</v>
      </c>
      <c r="D136" s="70">
        <v>50</v>
      </c>
      <c r="E136" s="40">
        <v>50</v>
      </c>
      <c r="F136" s="71">
        <v>300</v>
      </c>
      <c r="G136" s="72">
        <v>0</v>
      </c>
      <c r="H136" s="73">
        <v>0</v>
      </c>
      <c r="I136" s="74">
        <v>0</v>
      </c>
      <c r="J136" s="44">
        <v>0</v>
      </c>
      <c r="K136" s="36">
        <f t="shared" si="14"/>
        <v>400</v>
      </c>
      <c r="L136" s="8"/>
      <c r="M136" s="36">
        <f t="shared" si="15"/>
        <v>0</v>
      </c>
      <c r="N136" s="36">
        <f t="shared" si="15"/>
        <v>0</v>
      </c>
      <c r="O136" s="36">
        <f t="shared" si="15"/>
        <v>0</v>
      </c>
      <c r="P136" s="36">
        <f t="shared" si="13"/>
        <v>0</v>
      </c>
      <c r="Q136" s="36">
        <f t="shared" si="13"/>
        <v>0</v>
      </c>
      <c r="R136" s="36">
        <f t="shared" si="13"/>
        <v>0</v>
      </c>
      <c r="S136" s="36">
        <f t="shared" si="13"/>
        <v>0</v>
      </c>
      <c r="T136" s="48">
        <f t="shared" si="16"/>
        <v>0</v>
      </c>
    </row>
    <row r="137" spans="1:20" ht="53.25" customHeight="1" x14ac:dyDescent="0.25">
      <c r="A137" s="36" t="s">
        <v>160</v>
      </c>
      <c r="B137" s="52" t="s">
        <v>394</v>
      </c>
      <c r="C137" s="69" t="s">
        <v>184</v>
      </c>
      <c r="D137" s="70">
        <v>50</v>
      </c>
      <c r="E137" s="40">
        <v>20</v>
      </c>
      <c r="F137" s="71">
        <v>40</v>
      </c>
      <c r="G137" s="72">
        <v>30</v>
      </c>
      <c r="H137" s="73">
        <v>5</v>
      </c>
      <c r="I137" s="74">
        <v>4</v>
      </c>
      <c r="J137" s="44">
        <v>0</v>
      </c>
      <c r="K137" s="36">
        <f t="shared" si="14"/>
        <v>149</v>
      </c>
      <c r="L137" s="8"/>
      <c r="M137" s="36">
        <f t="shared" si="15"/>
        <v>0</v>
      </c>
      <c r="N137" s="36">
        <f t="shared" si="15"/>
        <v>0</v>
      </c>
      <c r="O137" s="36">
        <f t="shared" si="15"/>
        <v>0</v>
      </c>
      <c r="P137" s="36">
        <f t="shared" si="13"/>
        <v>0</v>
      </c>
      <c r="Q137" s="36">
        <f t="shared" si="13"/>
        <v>0</v>
      </c>
      <c r="R137" s="36">
        <f t="shared" si="13"/>
        <v>0</v>
      </c>
      <c r="S137" s="36">
        <f t="shared" si="13"/>
        <v>0</v>
      </c>
      <c r="T137" s="48">
        <f t="shared" si="16"/>
        <v>0</v>
      </c>
    </row>
    <row r="138" spans="1:20" ht="49.15" customHeight="1" x14ac:dyDescent="0.25">
      <c r="A138" s="36" t="s">
        <v>161</v>
      </c>
      <c r="B138" s="55" t="s">
        <v>329</v>
      </c>
      <c r="C138" s="69" t="s">
        <v>184</v>
      </c>
      <c r="D138" s="70">
        <v>5</v>
      </c>
      <c r="E138" s="40">
        <v>0</v>
      </c>
      <c r="F138" s="71">
        <v>0</v>
      </c>
      <c r="G138" s="72">
        <v>10</v>
      </c>
      <c r="H138" s="73">
        <v>3</v>
      </c>
      <c r="I138" s="74">
        <v>0</v>
      </c>
      <c r="J138" s="44">
        <v>1</v>
      </c>
      <c r="K138" s="36">
        <f t="shared" si="14"/>
        <v>19</v>
      </c>
      <c r="L138" s="8"/>
      <c r="M138" s="36">
        <f t="shared" si="15"/>
        <v>0</v>
      </c>
      <c r="N138" s="36">
        <f t="shared" si="15"/>
        <v>0</v>
      </c>
      <c r="O138" s="36">
        <f t="shared" si="15"/>
        <v>0</v>
      </c>
      <c r="P138" s="36">
        <f t="shared" si="13"/>
        <v>0</v>
      </c>
      <c r="Q138" s="36">
        <f t="shared" si="13"/>
        <v>0</v>
      </c>
      <c r="R138" s="36">
        <f t="shared" si="13"/>
        <v>0</v>
      </c>
      <c r="S138" s="36">
        <f t="shared" si="13"/>
        <v>0</v>
      </c>
      <c r="T138" s="48">
        <f t="shared" si="16"/>
        <v>0</v>
      </c>
    </row>
    <row r="139" spans="1:20" ht="45" customHeight="1" x14ac:dyDescent="0.25">
      <c r="A139" s="36" t="s">
        <v>424</v>
      </c>
      <c r="B139" s="55" t="s">
        <v>395</v>
      </c>
      <c r="C139" s="69" t="s">
        <v>34</v>
      </c>
      <c r="D139" s="70">
        <v>100</v>
      </c>
      <c r="E139" s="40">
        <v>20</v>
      </c>
      <c r="F139" s="71">
        <v>20</v>
      </c>
      <c r="G139" s="72">
        <v>35</v>
      </c>
      <c r="H139" s="73">
        <v>5</v>
      </c>
      <c r="I139" s="74">
        <v>4</v>
      </c>
      <c r="J139" s="44">
        <v>2</v>
      </c>
      <c r="K139" s="36">
        <f t="shared" si="14"/>
        <v>186</v>
      </c>
      <c r="L139" s="8"/>
      <c r="M139" s="36">
        <f t="shared" si="15"/>
        <v>0</v>
      </c>
      <c r="N139" s="36">
        <f t="shared" si="15"/>
        <v>0</v>
      </c>
      <c r="O139" s="36">
        <f t="shared" si="15"/>
        <v>0</v>
      </c>
      <c r="P139" s="36">
        <f t="shared" si="13"/>
        <v>0</v>
      </c>
      <c r="Q139" s="36">
        <f t="shared" si="13"/>
        <v>0</v>
      </c>
      <c r="R139" s="36">
        <f t="shared" si="13"/>
        <v>0</v>
      </c>
      <c r="S139" s="36">
        <f t="shared" si="13"/>
        <v>0</v>
      </c>
      <c r="T139" s="48">
        <f t="shared" si="16"/>
        <v>0</v>
      </c>
    </row>
    <row r="140" spans="1:20" ht="25.5" x14ac:dyDescent="0.25">
      <c r="A140" s="36" t="s">
        <v>162</v>
      </c>
      <c r="B140" s="55" t="s">
        <v>396</v>
      </c>
      <c r="C140" s="69" t="s">
        <v>34</v>
      </c>
      <c r="D140" s="70">
        <v>100</v>
      </c>
      <c r="E140" s="40">
        <v>0</v>
      </c>
      <c r="F140" s="71">
        <v>5</v>
      </c>
      <c r="G140" s="72">
        <v>20</v>
      </c>
      <c r="H140" s="73">
        <v>0</v>
      </c>
      <c r="I140" s="74">
        <v>0</v>
      </c>
      <c r="J140" s="44">
        <v>0</v>
      </c>
      <c r="K140" s="36">
        <f t="shared" si="14"/>
        <v>125</v>
      </c>
      <c r="L140" s="8"/>
      <c r="M140" s="36">
        <f t="shared" si="15"/>
        <v>0</v>
      </c>
      <c r="N140" s="36">
        <f t="shared" si="15"/>
        <v>0</v>
      </c>
      <c r="O140" s="36">
        <f t="shared" si="15"/>
        <v>0</v>
      </c>
      <c r="P140" s="36">
        <f t="shared" si="13"/>
        <v>0</v>
      </c>
      <c r="Q140" s="36">
        <f t="shared" si="13"/>
        <v>0</v>
      </c>
      <c r="R140" s="36">
        <f t="shared" si="13"/>
        <v>0</v>
      </c>
      <c r="S140" s="36">
        <f t="shared" si="13"/>
        <v>0</v>
      </c>
      <c r="T140" s="48">
        <f t="shared" si="16"/>
        <v>0</v>
      </c>
    </row>
    <row r="141" spans="1:20" ht="43.5" customHeight="1" x14ac:dyDescent="0.25">
      <c r="A141" s="36" t="s">
        <v>163</v>
      </c>
      <c r="B141" s="55" t="s">
        <v>314</v>
      </c>
      <c r="C141" s="69" t="s">
        <v>34</v>
      </c>
      <c r="D141" s="70">
        <v>15</v>
      </c>
      <c r="E141" s="40">
        <v>10</v>
      </c>
      <c r="F141" s="71">
        <v>7</v>
      </c>
      <c r="G141" s="72">
        <v>20</v>
      </c>
      <c r="H141" s="73">
        <v>5</v>
      </c>
      <c r="I141" s="74">
        <v>2</v>
      </c>
      <c r="J141" s="44">
        <v>0</v>
      </c>
      <c r="K141" s="36">
        <f t="shared" si="14"/>
        <v>59</v>
      </c>
      <c r="L141" s="8"/>
      <c r="M141" s="36">
        <f t="shared" si="15"/>
        <v>0</v>
      </c>
      <c r="N141" s="36">
        <f t="shared" si="15"/>
        <v>0</v>
      </c>
      <c r="O141" s="36">
        <f t="shared" si="15"/>
        <v>0</v>
      </c>
      <c r="P141" s="36">
        <f t="shared" si="13"/>
        <v>0</v>
      </c>
      <c r="Q141" s="36">
        <f t="shared" si="13"/>
        <v>0</v>
      </c>
      <c r="R141" s="36">
        <f t="shared" si="13"/>
        <v>0</v>
      </c>
      <c r="S141" s="36">
        <f t="shared" si="13"/>
        <v>0</v>
      </c>
      <c r="T141" s="48">
        <f t="shared" si="16"/>
        <v>0</v>
      </c>
    </row>
    <row r="142" spans="1:20" ht="44.25" customHeight="1" x14ac:dyDescent="0.25">
      <c r="A142" s="36" t="s">
        <v>164</v>
      </c>
      <c r="B142" s="52" t="s">
        <v>191</v>
      </c>
      <c r="C142" s="69" t="s">
        <v>34</v>
      </c>
      <c r="D142" s="70">
        <v>2</v>
      </c>
      <c r="E142" s="40">
        <v>0</v>
      </c>
      <c r="F142" s="71">
        <v>0</v>
      </c>
      <c r="G142" s="72">
        <v>0</v>
      </c>
      <c r="H142" s="73">
        <v>0</v>
      </c>
      <c r="I142" s="74">
        <v>0</v>
      </c>
      <c r="J142" s="44">
        <v>0</v>
      </c>
      <c r="K142" s="36">
        <f t="shared" si="14"/>
        <v>2</v>
      </c>
      <c r="L142" s="8"/>
      <c r="M142" s="36">
        <f t="shared" si="15"/>
        <v>0</v>
      </c>
      <c r="N142" s="36">
        <f t="shared" si="15"/>
        <v>0</v>
      </c>
      <c r="O142" s="36">
        <f t="shared" si="15"/>
        <v>0</v>
      </c>
      <c r="P142" s="36">
        <f t="shared" si="13"/>
        <v>0</v>
      </c>
      <c r="Q142" s="36">
        <f t="shared" si="13"/>
        <v>0</v>
      </c>
      <c r="R142" s="36">
        <f t="shared" si="13"/>
        <v>0</v>
      </c>
      <c r="S142" s="36">
        <f t="shared" si="13"/>
        <v>0</v>
      </c>
      <c r="T142" s="48">
        <f t="shared" si="16"/>
        <v>0</v>
      </c>
    </row>
    <row r="143" spans="1:20" ht="39.75" customHeight="1" x14ac:dyDescent="0.25">
      <c r="A143" s="36" t="s">
        <v>165</v>
      </c>
      <c r="B143" s="55" t="s">
        <v>295</v>
      </c>
      <c r="C143" s="69" t="s">
        <v>34</v>
      </c>
      <c r="D143" s="70">
        <v>5</v>
      </c>
      <c r="E143" s="40">
        <v>10</v>
      </c>
      <c r="F143" s="71">
        <v>5</v>
      </c>
      <c r="G143" s="72">
        <v>20</v>
      </c>
      <c r="H143" s="73">
        <v>5</v>
      </c>
      <c r="I143" s="74">
        <v>0</v>
      </c>
      <c r="J143" s="44">
        <v>0</v>
      </c>
      <c r="K143" s="36">
        <f t="shared" si="14"/>
        <v>45</v>
      </c>
      <c r="L143" s="8"/>
      <c r="M143" s="36">
        <f t="shared" si="15"/>
        <v>0</v>
      </c>
      <c r="N143" s="36">
        <f t="shared" si="15"/>
        <v>0</v>
      </c>
      <c r="O143" s="36">
        <f t="shared" si="15"/>
        <v>0</v>
      </c>
      <c r="P143" s="36">
        <f t="shared" si="13"/>
        <v>0</v>
      </c>
      <c r="Q143" s="36">
        <f t="shared" si="13"/>
        <v>0</v>
      </c>
      <c r="R143" s="36">
        <f t="shared" si="13"/>
        <v>0</v>
      </c>
      <c r="S143" s="36">
        <f t="shared" si="13"/>
        <v>0</v>
      </c>
      <c r="T143" s="48">
        <f t="shared" si="16"/>
        <v>0</v>
      </c>
    </row>
    <row r="144" spans="1:20" ht="34.15" customHeight="1" x14ac:dyDescent="0.25">
      <c r="A144" s="36" t="s">
        <v>167</v>
      </c>
      <c r="B144" s="52" t="s">
        <v>296</v>
      </c>
      <c r="C144" s="69" t="s">
        <v>34</v>
      </c>
      <c r="D144" s="70">
        <v>10</v>
      </c>
      <c r="E144" s="40">
        <v>2</v>
      </c>
      <c r="F144" s="71">
        <v>10</v>
      </c>
      <c r="G144" s="72">
        <v>0</v>
      </c>
      <c r="H144" s="73">
        <v>5</v>
      </c>
      <c r="I144" s="74">
        <v>0</v>
      </c>
      <c r="J144" s="44">
        <v>0</v>
      </c>
      <c r="K144" s="36">
        <f t="shared" si="14"/>
        <v>27</v>
      </c>
      <c r="L144" s="8"/>
      <c r="M144" s="36">
        <f t="shared" si="15"/>
        <v>0</v>
      </c>
      <c r="N144" s="36">
        <f t="shared" si="15"/>
        <v>0</v>
      </c>
      <c r="O144" s="36">
        <f t="shared" si="15"/>
        <v>0</v>
      </c>
      <c r="P144" s="36">
        <f t="shared" si="13"/>
        <v>0</v>
      </c>
      <c r="Q144" s="36">
        <f t="shared" si="13"/>
        <v>0</v>
      </c>
      <c r="R144" s="36">
        <f t="shared" si="13"/>
        <v>0</v>
      </c>
      <c r="S144" s="36">
        <f t="shared" si="13"/>
        <v>0</v>
      </c>
      <c r="T144" s="48">
        <f t="shared" si="16"/>
        <v>0</v>
      </c>
    </row>
    <row r="145" spans="1:20" ht="27.75" customHeight="1" x14ac:dyDescent="0.25">
      <c r="A145" s="36" t="s">
        <v>425</v>
      </c>
      <c r="B145" s="52" t="s">
        <v>195</v>
      </c>
      <c r="C145" s="69" t="s">
        <v>34</v>
      </c>
      <c r="D145" s="70">
        <v>0</v>
      </c>
      <c r="E145" s="40">
        <v>20</v>
      </c>
      <c r="F145" s="71">
        <v>0</v>
      </c>
      <c r="G145" s="72">
        <v>0</v>
      </c>
      <c r="H145" s="73">
        <v>0</v>
      </c>
      <c r="I145" s="74">
        <v>0</v>
      </c>
      <c r="J145" s="44">
        <v>2</v>
      </c>
      <c r="K145" s="36">
        <f t="shared" si="14"/>
        <v>22</v>
      </c>
      <c r="L145" s="8"/>
      <c r="M145" s="36">
        <f t="shared" si="15"/>
        <v>0</v>
      </c>
      <c r="N145" s="36">
        <f t="shared" si="15"/>
        <v>0</v>
      </c>
      <c r="O145" s="36">
        <f t="shared" si="15"/>
        <v>0</v>
      </c>
      <c r="P145" s="36">
        <f t="shared" si="13"/>
        <v>0</v>
      </c>
      <c r="Q145" s="36">
        <f t="shared" si="13"/>
        <v>0</v>
      </c>
      <c r="R145" s="36">
        <f t="shared" si="13"/>
        <v>0</v>
      </c>
      <c r="S145" s="36">
        <f t="shared" si="13"/>
        <v>0</v>
      </c>
      <c r="T145" s="48">
        <f t="shared" si="16"/>
        <v>0</v>
      </c>
    </row>
    <row r="146" spans="1:20" ht="40.5" customHeight="1" x14ac:dyDescent="0.25">
      <c r="A146" s="36" t="s">
        <v>169</v>
      </c>
      <c r="B146" s="52" t="s">
        <v>330</v>
      </c>
      <c r="C146" s="69" t="s">
        <v>34</v>
      </c>
      <c r="D146" s="70">
        <v>15</v>
      </c>
      <c r="E146" s="40">
        <v>10</v>
      </c>
      <c r="F146" s="71">
        <v>5</v>
      </c>
      <c r="G146" s="72">
        <v>5</v>
      </c>
      <c r="H146" s="73">
        <v>3</v>
      </c>
      <c r="I146" s="74">
        <v>0</v>
      </c>
      <c r="J146" s="44">
        <v>0</v>
      </c>
      <c r="K146" s="36">
        <f t="shared" si="14"/>
        <v>38</v>
      </c>
      <c r="L146" s="8"/>
      <c r="M146" s="36">
        <f t="shared" si="15"/>
        <v>0</v>
      </c>
      <c r="N146" s="36">
        <f t="shared" si="15"/>
        <v>0</v>
      </c>
      <c r="O146" s="36">
        <f t="shared" si="15"/>
        <v>0</v>
      </c>
      <c r="P146" s="36">
        <f t="shared" si="13"/>
        <v>0</v>
      </c>
      <c r="Q146" s="36">
        <f t="shared" si="13"/>
        <v>0</v>
      </c>
      <c r="R146" s="36">
        <f t="shared" si="13"/>
        <v>0</v>
      </c>
      <c r="S146" s="36">
        <f t="shared" si="13"/>
        <v>0</v>
      </c>
      <c r="T146" s="48">
        <f t="shared" si="16"/>
        <v>0</v>
      </c>
    </row>
    <row r="147" spans="1:20" ht="57.75" customHeight="1" x14ac:dyDescent="0.25">
      <c r="A147" s="36" t="s">
        <v>171</v>
      </c>
      <c r="B147" s="52" t="s">
        <v>198</v>
      </c>
      <c r="C147" s="69" t="s">
        <v>34</v>
      </c>
      <c r="D147" s="70">
        <v>20</v>
      </c>
      <c r="E147" s="40">
        <v>0</v>
      </c>
      <c r="F147" s="71">
        <v>5</v>
      </c>
      <c r="G147" s="72">
        <v>5</v>
      </c>
      <c r="H147" s="73">
        <v>3</v>
      </c>
      <c r="I147" s="74">
        <v>0</v>
      </c>
      <c r="J147" s="44">
        <v>0</v>
      </c>
      <c r="K147" s="36">
        <f t="shared" si="14"/>
        <v>33</v>
      </c>
      <c r="L147" s="8"/>
      <c r="M147" s="36">
        <f t="shared" si="15"/>
        <v>0</v>
      </c>
      <c r="N147" s="36">
        <f t="shared" si="15"/>
        <v>0</v>
      </c>
      <c r="O147" s="36">
        <f t="shared" si="15"/>
        <v>0</v>
      </c>
      <c r="P147" s="36">
        <f t="shared" si="13"/>
        <v>0</v>
      </c>
      <c r="Q147" s="36">
        <f t="shared" si="13"/>
        <v>0</v>
      </c>
      <c r="R147" s="36">
        <f t="shared" si="13"/>
        <v>0</v>
      </c>
      <c r="S147" s="36">
        <f t="shared" si="13"/>
        <v>0</v>
      </c>
      <c r="T147" s="48">
        <f t="shared" si="16"/>
        <v>0</v>
      </c>
    </row>
    <row r="148" spans="1:20" ht="45.75" customHeight="1" x14ac:dyDescent="0.25">
      <c r="A148" s="36" t="s">
        <v>172</v>
      </c>
      <c r="B148" s="52" t="s">
        <v>200</v>
      </c>
      <c r="C148" s="69" t="s">
        <v>34</v>
      </c>
      <c r="D148" s="70">
        <v>20</v>
      </c>
      <c r="E148" s="40">
        <v>0</v>
      </c>
      <c r="F148" s="71">
        <v>0</v>
      </c>
      <c r="G148" s="72">
        <v>5</v>
      </c>
      <c r="H148" s="73">
        <v>0</v>
      </c>
      <c r="I148" s="74">
        <v>0</v>
      </c>
      <c r="J148" s="44">
        <v>0</v>
      </c>
      <c r="K148" s="36">
        <f t="shared" si="14"/>
        <v>25</v>
      </c>
      <c r="L148" s="8"/>
      <c r="M148" s="36">
        <f t="shared" si="15"/>
        <v>0</v>
      </c>
      <c r="N148" s="36">
        <f t="shared" si="15"/>
        <v>0</v>
      </c>
      <c r="O148" s="36">
        <f t="shared" si="15"/>
        <v>0</v>
      </c>
      <c r="P148" s="36">
        <f t="shared" si="13"/>
        <v>0</v>
      </c>
      <c r="Q148" s="36">
        <f t="shared" si="13"/>
        <v>0</v>
      </c>
      <c r="R148" s="36">
        <f t="shared" si="13"/>
        <v>0</v>
      </c>
      <c r="S148" s="36">
        <f t="shared" si="13"/>
        <v>0</v>
      </c>
      <c r="T148" s="48">
        <f t="shared" si="16"/>
        <v>0</v>
      </c>
    </row>
    <row r="149" spans="1:20" ht="43.5" customHeight="1" x14ac:dyDescent="0.25">
      <c r="A149" s="36" t="s">
        <v>173</v>
      </c>
      <c r="B149" s="55" t="s">
        <v>202</v>
      </c>
      <c r="C149" s="69" t="s">
        <v>34</v>
      </c>
      <c r="D149" s="70">
        <v>20</v>
      </c>
      <c r="E149" s="40">
        <v>0</v>
      </c>
      <c r="F149" s="71">
        <v>0</v>
      </c>
      <c r="G149" s="72">
        <v>0</v>
      </c>
      <c r="H149" s="73">
        <v>0</v>
      </c>
      <c r="I149" s="74">
        <v>0</v>
      </c>
      <c r="J149" s="44">
        <v>0</v>
      </c>
      <c r="K149" s="36">
        <f t="shared" si="14"/>
        <v>20</v>
      </c>
      <c r="L149" s="8"/>
      <c r="M149" s="36">
        <f t="shared" si="15"/>
        <v>0</v>
      </c>
      <c r="N149" s="36">
        <f t="shared" si="15"/>
        <v>0</v>
      </c>
      <c r="O149" s="36">
        <f t="shared" si="15"/>
        <v>0</v>
      </c>
      <c r="P149" s="36">
        <f t="shared" si="13"/>
        <v>0</v>
      </c>
      <c r="Q149" s="36">
        <f t="shared" si="13"/>
        <v>0</v>
      </c>
      <c r="R149" s="36">
        <f t="shared" si="13"/>
        <v>0</v>
      </c>
      <c r="S149" s="36">
        <f t="shared" si="13"/>
        <v>0</v>
      </c>
      <c r="T149" s="48">
        <f t="shared" si="16"/>
        <v>0</v>
      </c>
    </row>
    <row r="150" spans="1:20" ht="54" customHeight="1" x14ac:dyDescent="0.25">
      <c r="A150" s="36" t="s">
        <v>175</v>
      </c>
      <c r="B150" s="52" t="s">
        <v>397</v>
      </c>
      <c r="C150" s="69" t="s">
        <v>34</v>
      </c>
      <c r="D150" s="70">
        <v>2000</v>
      </c>
      <c r="E150" s="40">
        <v>150</v>
      </c>
      <c r="F150" s="71">
        <v>25</v>
      </c>
      <c r="G150" s="72">
        <v>2000</v>
      </c>
      <c r="H150" s="73">
        <v>0</v>
      </c>
      <c r="I150" s="74">
        <v>40</v>
      </c>
      <c r="J150" s="44">
        <v>0</v>
      </c>
      <c r="K150" s="36">
        <f t="shared" si="14"/>
        <v>4215</v>
      </c>
      <c r="L150" s="10"/>
      <c r="M150" s="36">
        <f t="shared" si="15"/>
        <v>0</v>
      </c>
      <c r="N150" s="36">
        <f t="shared" si="15"/>
        <v>0</v>
      </c>
      <c r="O150" s="36">
        <f t="shared" si="15"/>
        <v>0</v>
      </c>
      <c r="P150" s="36">
        <f t="shared" si="13"/>
        <v>0</v>
      </c>
      <c r="Q150" s="36">
        <f t="shared" si="13"/>
        <v>0</v>
      </c>
      <c r="R150" s="36">
        <f t="shared" si="13"/>
        <v>0</v>
      </c>
      <c r="S150" s="36">
        <f t="shared" si="13"/>
        <v>0</v>
      </c>
      <c r="T150" s="48">
        <f t="shared" si="16"/>
        <v>0</v>
      </c>
    </row>
    <row r="151" spans="1:20" ht="24.75" customHeight="1" x14ac:dyDescent="0.25">
      <c r="A151" s="36" t="s">
        <v>176</v>
      </c>
      <c r="B151" s="52" t="s">
        <v>331</v>
      </c>
      <c r="C151" s="69" t="s">
        <v>33</v>
      </c>
      <c r="D151" s="70">
        <v>3000</v>
      </c>
      <c r="E151" s="40">
        <v>0</v>
      </c>
      <c r="F151" s="71">
        <v>0</v>
      </c>
      <c r="G151" s="72">
        <v>0</v>
      </c>
      <c r="H151" s="73">
        <v>0</v>
      </c>
      <c r="I151" s="74">
        <v>0</v>
      </c>
      <c r="J151" s="44">
        <v>0</v>
      </c>
      <c r="K151" s="36">
        <f t="shared" si="14"/>
        <v>3000</v>
      </c>
      <c r="L151" s="8"/>
      <c r="M151" s="36">
        <f t="shared" si="15"/>
        <v>0</v>
      </c>
      <c r="N151" s="36">
        <f t="shared" si="15"/>
        <v>0</v>
      </c>
      <c r="O151" s="36">
        <f t="shared" si="15"/>
        <v>0</v>
      </c>
      <c r="P151" s="36">
        <f t="shared" si="13"/>
        <v>0</v>
      </c>
      <c r="Q151" s="36">
        <f t="shared" si="13"/>
        <v>0</v>
      </c>
      <c r="R151" s="36">
        <f t="shared" si="13"/>
        <v>0</v>
      </c>
      <c r="S151" s="36">
        <f t="shared" si="13"/>
        <v>0</v>
      </c>
      <c r="T151" s="48">
        <f t="shared" si="16"/>
        <v>0</v>
      </c>
    </row>
    <row r="152" spans="1:20" ht="30.75" customHeight="1" x14ac:dyDescent="0.25">
      <c r="A152" s="36" t="s">
        <v>178</v>
      </c>
      <c r="B152" s="52" t="s">
        <v>332</v>
      </c>
      <c r="C152" s="69" t="s">
        <v>34</v>
      </c>
      <c r="D152" s="70">
        <v>300</v>
      </c>
      <c r="E152" s="40">
        <v>0</v>
      </c>
      <c r="F152" s="71">
        <v>35</v>
      </c>
      <c r="G152" s="72">
        <v>200</v>
      </c>
      <c r="H152" s="73">
        <v>50</v>
      </c>
      <c r="I152" s="74">
        <v>0</v>
      </c>
      <c r="J152" s="44">
        <v>20</v>
      </c>
      <c r="K152" s="36">
        <f t="shared" si="14"/>
        <v>605</v>
      </c>
      <c r="L152" s="8"/>
      <c r="M152" s="36">
        <f t="shared" si="15"/>
        <v>0</v>
      </c>
      <c r="N152" s="36">
        <f t="shared" si="15"/>
        <v>0</v>
      </c>
      <c r="O152" s="36">
        <f t="shared" si="15"/>
        <v>0</v>
      </c>
      <c r="P152" s="36">
        <f t="shared" si="13"/>
        <v>0</v>
      </c>
      <c r="Q152" s="36">
        <f t="shared" si="13"/>
        <v>0</v>
      </c>
      <c r="R152" s="36">
        <f t="shared" si="13"/>
        <v>0</v>
      </c>
      <c r="S152" s="36">
        <f t="shared" si="13"/>
        <v>0</v>
      </c>
      <c r="T152" s="48">
        <f t="shared" si="16"/>
        <v>0</v>
      </c>
    </row>
    <row r="153" spans="1:20" ht="21.75" customHeight="1" x14ac:dyDescent="0.25">
      <c r="A153" s="36" t="s">
        <v>179</v>
      </c>
      <c r="B153" s="52" t="s">
        <v>333</v>
      </c>
      <c r="C153" s="69" t="s">
        <v>34</v>
      </c>
      <c r="D153" s="70">
        <v>50</v>
      </c>
      <c r="E153" s="40">
        <v>60</v>
      </c>
      <c r="F153" s="71">
        <v>40</v>
      </c>
      <c r="G153" s="72">
        <v>50</v>
      </c>
      <c r="H153" s="73">
        <v>30</v>
      </c>
      <c r="I153" s="74">
        <v>0</v>
      </c>
      <c r="J153" s="44">
        <v>0</v>
      </c>
      <c r="K153" s="36">
        <f t="shared" si="14"/>
        <v>230</v>
      </c>
      <c r="L153" s="8"/>
      <c r="M153" s="36">
        <f t="shared" si="15"/>
        <v>0</v>
      </c>
      <c r="N153" s="36">
        <f t="shared" si="15"/>
        <v>0</v>
      </c>
      <c r="O153" s="36">
        <f t="shared" si="15"/>
        <v>0</v>
      </c>
      <c r="P153" s="36">
        <f t="shared" si="13"/>
        <v>0</v>
      </c>
      <c r="Q153" s="36">
        <f t="shared" si="13"/>
        <v>0</v>
      </c>
      <c r="R153" s="36">
        <f t="shared" si="13"/>
        <v>0</v>
      </c>
      <c r="S153" s="36">
        <f t="shared" si="13"/>
        <v>0</v>
      </c>
      <c r="T153" s="48">
        <f t="shared" si="16"/>
        <v>0</v>
      </c>
    </row>
    <row r="154" spans="1:20" ht="31.9" customHeight="1" x14ac:dyDescent="0.25">
      <c r="A154" s="36" t="s">
        <v>180</v>
      </c>
      <c r="B154" s="52" t="s">
        <v>398</v>
      </c>
      <c r="C154" s="69" t="s">
        <v>34</v>
      </c>
      <c r="D154" s="70">
        <v>600</v>
      </c>
      <c r="E154" s="40">
        <v>50</v>
      </c>
      <c r="F154" s="71">
        <v>720</v>
      </c>
      <c r="G154" s="72">
        <v>300</v>
      </c>
      <c r="H154" s="73">
        <v>100</v>
      </c>
      <c r="I154" s="74">
        <v>40</v>
      </c>
      <c r="J154" s="44">
        <v>20</v>
      </c>
      <c r="K154" s="36">
        <f t="shared" si="14"/>
        <v>1830</v>
      </c>
      <c r="L154" s="8"/>
      <c r="M154" s="36">
        <f t="shared" si="15"/>
        <v>0</v>
      </c>
      <c r="N154" s="36">
        <f t="shared" si="15"/>
        <v>0</v>
      </c>
      <c r="O154" s="36">
        <f t="shared" si="15"/>
        <v>0</v>
      </c>
      <c r="P154" s="36">
        <f t="shared" si="13"/>
        <v>0</v>
      </c>
      <c r="Q154" s="36">
        <f t="shared" si="13"/>
        <v>0</v>
      </c>
      <c r="R154" s="36">
        <f t="shared" si="13"/>
        <v>0</v>
      </c>
      <c r="S154" s="36">
        <f t="shared" si="13"/>
        <v>0</v>
      </c>
      <c r="T154" s="48">
        <f t="shared" si="16"/>
        <v>0</v>
      </c>
    </row>
    <row r="155" spans="1:20" ht="39.75" customHeight="1" x14ac:dyDescent="0.25">
      <c r="A155" s="36" t="s">
        <v>181</v>
      </c>
      <c r="B155" s="52" t="s">
        <v>461</v>
      </c>
      <c r="C155" s="69" t="s">
        <v>33</v>
      </c>
      <c r="D155" s="70">
        <v>2000</v>
      </c>
      <c r="E155" s="40">
        <v>0</v>
      </c>
      <c r="F155" s="71">
        <v>0</v>
      </c>
      <c r="G155" s="72">
        <v>0</v>
      </c>
      <c r="H155" s="73">
        <v>0</v>
      </c>
      <c r="I155" s="74">
        <v>0</v>
      </c>
      <c r="J155" s="44">
        <v>0</v>
      </c>
      <c r="K155" s="36">
        <f t="shared" si="14"/>
        <v>2000</v>
      </c>
      <c r="L155" s="8"/>
      <c r="M155" s="36">
        <f t="shared" si="15"/>
        <v>0</v>
      </c>
      <c r="N155" s="36">
        <f t="shared" si="15"/>
        <v>0</v>
      </c>
      <c r="O155" s="36">
        <f t="shared" si="15"/>
        <v>0</v>
      </c>
      <c r="P155" s="36">
        <f t="shared" si="13"/>
        <v>0</v>
      </c>
      <c r="Q155" s="36">
        <f t="shared" si="13"/>
        <v>0</v>
      </c>
      <c r="R155" s="36">
        <f t="shared" si="13"/>
        <v>0</v>
      </c>
      <c r="S155" s="36">
        <f t="shared" si="13"/>
        <v>0</v>
      </c>
      <c r="T155" s="48">
        <f t="shared" si="16"/>
        <v>0</v>
      </c>
    </row>
    <row r="156" spans="1:20" ht="51" x14ac:dyDescent="0.25">
      <c r="A156" s="36" t="s">
        <v>182</v>
      </c>
      <c r="B156" s="55" t="s">
        <v>297</v>
      </c>
      <c r="C156" s="69" t="s">
        <v>49</v>
      </c>
      <c r="D156" s="70">
        <v>50</v>
      </c>
      <c r="E156" s="40">
        <v>20</v>
      </c>
      <c r="F156" s="71">
        <v>5</v>
      </c>
      <c r="G156" s="72">
        <v>25</v>
      </c>
      <c r="H156" s="73">
        <v>10</v>
      </c>
      <c r="I156" s="74">
        <v>0</v>
      </c>
      <c r="J156" s="44">
        <v>0</v>
      </c>
      <c r="K156" s="36">
        <f t="shared" si="14"/>
        <v>110</v>
      </c>
      <c r="L156" s="8"/>
      <c r="M156" s="36">
        <f t="shared" si="15"/>
        <v>0</v>
      </c>
      <c r="N156" s="36">
        <f t="shared" si="15"/>
        <v>0</v>
      </c>
      <c r="O156" s="36">
        <f t="shared" si="15"/>
        <v>0</v>
      </c>
      <c r="P156" s="36">
        <f t="shared" si="13"/>
        <v>0</v>
      </c>
      <c r="Q156" s="36">
        <f t="shared" si="13"/>
        <v>0</v>
      </c>
      <c r="R156" s="36">
        <f t="shared" si="13"/>
        <v>0</v>
      </c>
      <c r="S156" s="36">
        <f t="shared" si="13"/>
        <v>0</v>
      </c>
      <c r="T156" s="48">
        <f t="shared" si="16"/>
        <v>0</v>
      </c>
    </row>
    <row r="157" spans="1:20" ht="24.75" customHeight="1" x14ac:dyDescent="0.25">
      <c r="A157" s="36" t="s">
        <v>183</v>
      </c>
      <c r="B157" s="52" t="s">
        <v>211</v>
      </c>
      <c r="C157" s="69" t="s">
        <v>33</v>
      </c>
      <c r="D157" s="70">
        <v>20</v>
      </c>
      <c r="E157" s="40">
        <v>0</v>
      </c>
      <c r="F157" s="71">
        <v>0</v>
      </c>
      <c r="G157" s="72">
        <v>0</v>
      </c>
      <c r="H157" s="73">
        <v>0</v>
      </c>
      <c r="I157" s="74">
        <v>0</v>
      </c>
      <c r="J157" s="44">
        <v>0</v>
      </c>
      <c r="K157" s="36">
        <f t="shared" si="14"/>
        <v>20</v>
      </c>
      <c r="L157" s="8"/>
      <c r="M157" s="36">
        <f t="shared" si="15"/>
        <v>0</v>
      </c>
      <c r="N157" s="36">
        <f t="shared" si="15"/>
        <v>0</v>
      </c>
      <c r="O157" s="36">
        <f t="shared" si="15"/>
        <v>0</v>
      </c>
      <c r="P157" s="36">
        <f t="shared" si="13"/>
        <v>0</v>
      </c>
      <c r="Q157" s="36">
        <f t="shared" si="13"/>
        <v>0</v>
      </c>
      <c r="R157" s="36">
        <f t="shared" si="13"/>
        <v>0</v>
      </c>
      <c r="S157" s="36">
        <f t="shared" si="13"/>
        <v>0</v>
      </c>
      <c r="T157" s="48">
        <f t="shared" si="16"/>
        <v>0</v>
      </c>
    </row>
    <row r="158" spans="1:20" ht="36.75" customHeight="1" x14ac:dyDescent="0.25">
      <c r="A158" s="36" t="s">
        <v>185</v>
      </c>
      <c r="B158" s="55" t="s">
        <v>213</v>
      </c>
      <c r="C158" s="69" t="s">
        <v>33</v>
      </c>
      <c r="D158" s="70">
        <v>30</v>
      </c>
      <c r="E158" s="40">
        <v>0</v>
      </c>
      <c r="F158" s="71">
        <v>0</v>
      </c>
      <c r="G158" s="72">
        <v>30</v>
      </c>
      <c r="H158" s="73">
        <v>0</v>
      </c>
      <c r="I158" s="74">
        <v>0</v>
      </c>
      <c r="J158" s="44">
        <v>0</v>
      </c>
      <c r="K158" s="36">
        <f t="shared" si="14"/>
        <v>60</v>
      </c>
      <c r="L158" s="8"/>
      <c r="M158" s="36">
        <f t="shared" si="15"/>
        <v>0</v>
      </c>
      <c r="N158" s="36">
        <f t="shared" si="15"/>
        <v>0</v>
      </c>
      <c r="O158" s="36">
        <f t="shared" si="15"/>
        <v>0</v>
      </c>
      <c r="P158" s="36">
        <f t="shared" si="13"/>
        <v>0</v>
      </c>
      <c r="Q158" s="36">
        <f t="shared" si="13"/>
        <v>0</v>
      </c>
      <c r="R158" s="36">
        <f t="shared" si="13"/>
        <v>0</v>
      </c>
      <c r="S158" s="36">
        <f t="shared" si="13"/>
        <v>0</v>
      </c>
      <c r="T158" s="48">
        <f t="shared" si="16"/>
        <v>0</v>
      </c>
    </row>
    <row r="159" spans="1:20" ht="63" customHeight="1" x14ac:dyDescent="0.25">
      <c r="A159" s="36" t="s">
        <v>186</v>
      </c>
      <c r="B159" s="52" t="s">
        <v>215</v>
      </c>
      <c r="C159" s="69" t="s">
        <v>157</v>
      </c>
      <c r="D159" s="70">
        <v>5</v>
      </c>
      <c r="E159" s="40">
        <v>100</v>
      </c>
      <c r="F159" s="71">
        <v>28</v>
      </c>
      <c r="G159" s="72">
        <v>0</v>
      </c>
      <c r="H159" s="73">
        <v>0</v>
      </c>
      <c r="I159" s="74">
        <v>0</v>
      </c>
      <c r="J159" s="44">
        <v>0</v>
      </c>
      <c r="K159" s="36">
        <f t="shared" si="14"/>
        <v>133</v>
      </c>
      <c r="L159" s="8"/>
      <c r="M159" s="36">
        <f t="shared" si="15"/>
        <v>0</v>
      </c>
      <c r="N159" s="36">
        <f t="shared" si="15"/>
        <v>0</v>
      </c>
      <c r="O159" s="36">
        <f t="shared" si="15"/>
        <v>0</v>
      </c>
      <c r="P159" s="36">
        <f t="shared" si="13"/>
        <v>0</v>
      </c>
      <c r="Q159" s="36">
        <f t="shared" si="13"/>
        <v>0</v>
      </c>
      <c r="R159" s="36">
        <f t="shared" si="13"/>
        <v>0</v>
      </c>
      <c r="S159" s="36">
        <f t="shared" si="13"/>
        <v>0</v>
      </c>
      <c r="T159" s="48">
        <f t="shared" si="16"/>
        <v>0</v>
      </c>
    </row>
    <row r="160" spans="1:20" ht="26.25" customHeight="1" x14ac:dyDescent="0.25">
      <c r="A160" s="36" t="s">
        <v>187</v>
      </c>
      <c r="B160" s="52" t="s">
        <v>334</v>
      </c>
      <c r="C160" s="69" t="s">
        <v>33</v>
      </c>
      <c r="D160" s="70">
        <v>1000</v>
      </c>
      <c r="E160" s="40">
        <v>500</v>
      </c>
      <c r="F160" s="71">
        <v>2400</v>
      </c>
      <c r="G160" s="72">
        <v>0</v>
      </c>
      <c r="H160" s="73">
        <v>0</v>
      </c>
      <c r="I160" s="74">
        <v>0</v>
      </c>
      <c r="J160" s="44">
        <v>0</v>
      </c>
      <c r="K160" s="36">
        <f t="shared" si="14"/>
        <v>3900</v>
      </c>
      <c r="L160" s="8"/>
      <c r="M160" s="36">
        <f t="shared" si="15"/>
        <v>0</v>
      </c>
      <c r="N160" s="36">
        <f t="shared" si="15"/>
        <v>0</v>
      </c>
      <c r="O160" s="36">
        <f t="shared" si="15"/>
        <v>0</v>
      </c>
      <c r="P160" s="36">
        <f t="shared" si="13"/>
        <v>0</v>
      </c>
      <c r="Q160" s="36">
        <f t="shared" si="13"/>
        <v>0</v>
      </c>
      <c r="R160" s="36">
        <f t="shared" si="13"/>
        <v>0</v>
      </c>
      <c r="S160" s="36">
        <f t="shared" si="13"/>
        <v>0</v>
      </c>
      <c r="T160" s="48">
        <f t="shared" si="16"/>
        <v>0</v>
      </c>
    </row>
    <row r="161" spans="1:20" ht="25.5" customHeight="1" x14ac:dyDescent="0.25">
      <c r="A161" s="36" t="s">
        <v>188</v>
      </c>
      <c r="B161" s="56" t="s">
        <v>335</v>
      </c>
      <c r="C161" s="69" t="s">
        <v>33</v>
      </c>
      <c r="D161" s="70">
        <v>1000</v>
      </c>
      <c r="E161" s="40">
        <v>500</v>
      </c>
      <c r="F161" s="71">
        <v>0</v>
      </c>
      <c r="G161" s="72">
        <v>0</v>
      </c>
      <c r="H161" s="73">
        <v>0</v>
      </c>
      <c r="I161" s="74">
        <v>0</v>
      </c>
      <c r="J161" s="44">
        <v>0</v>
      </c>
      <c r="K161" s="36">
        <f t="shared" si="14"/>
        <v>1500</v>
      </c>
      <c r="L161" s="8"/>
      <c r="M161" s="36">
        <f t="shared" si="15"/>
        <v>0</v>
      </c>
      <c r="N161" s="36">
        <f t="shared" si="15"/>
        <v>0</v>
      </c>
      <c r="O161" s="36">
        <f t="shared" si="15"/>
        <v>0</v>
      </c>
      <c r="P161" s="36">
        <f t="shared" si="13"/>
        <v>0</v>
      </c>
      <c r="Q161" s="36">
        <f t="shared" si="13"/>
        <v>0</v>
      </c>
      <c r="R161" s="36">
        <f t="shared" si="13"/>
        <v>0</v>
      </c>
      <c r="S161" s="36">
        <f t="shared" si="13"/>
        <v>0</v>
      </c>
      <c r="T161" s="48">
        <f t="shared" si="16"/>
        <v>0</v>
      </c>
    </row>
    <row r="162" spans="1:20" ht="46.5" customHeight="1" x14ac:dyDescent="0.25">
      <c r="A162" s="36" t="s">
        <v>189</v>
      </c>
      <c r="B162" s="55" t="s">
        <v>467</v>
      </c>
      <c r="C162" s="69" t="s">
        <v>157</v>
      </c>
      <c r="D162" s="70">
        <v>50</v>
      </c>
      <c r="E162" s="40">
        <v>500</v>
      </c>
      <c r="F162" s="71">
        <v>85</v>
      </c>
      <c r="G162" s="72">
        <v>100</v>
      </c>
      <c r="H162" s="73">
        <v>0</v>
      </c>
      <c r="I162" s="74">
        <v>0</v>
      </c>
      <c r="J162" s="44">
        <v>0</v>
      </c>
      <c r="K162" s="36">
        <f t="shared" si="14"/>
        <v>735</v>
      </c>
      <c r="L162" s="11"/>
      <c r="M162" s="36">
        <f t="shared" si="15"/>
        <v>0</v>
      </c>
      <c r="N162" s="36">
        <f t="shared" si="15"/>
        <v>0</v>
      </c>
      <c r="O162" s="36">
        <f t="shared" si="15"/>
        <v>0</v>
      </c>
      <c r="P162" s="36">
        <f t="shared" si="13"/>
        <v>0</v>
      </c>
      <c r="Q162" s="36">
        <f t="shared" si="13"/>
        <v>0</v>
      </c>
      <c r="R162" s="36">
        <f t="shared" si="13"/>
        <v>0</v>
      </c>
      <c r="S162" s="36">
        <f t="shared" si="13"/>
        <v>0</v>
      </c>
      <c r="T162" s="48">
        <f t="shared" si="16"/>
        <v>0</v>
      </c>
    </row>
    <row r="163" spans="1:20" ht="32.450000000000003" customHeight="1" x14ac:dyDescent="0.25">
      <c r="A163" s="36" t="s">
        <v>190</v>
      </c>
      <c r="B163" s="55" t="s">
        <v>468</v>
      </c>
      <c r="C163" s="69" t="s">
        <v>157</v>
      </c>
      <c r="D163" s="70">
        <v>30</v>
      </c>
      <c r="E163" s="40">
        <v>0</v>
      </c>
      <c r="F163" s="71">
        <v>0</v>
      </c>
      <c r="G163" s="72">
        <v>5</v>
      </c>
      <c r="H163" s="73">
        <v>5</v>
      </c>
      <c r="I163" s="74">
        <v>0</v>
      </c>
      <c r="J163" s="44">
        <v>0</v>
      </c>
      <c r="K163" s="36">
        <f t="shared" si="14"/>
        <v>40</v>
      </c>
      <c r="L163" s="8"/>
      <c r="M163" s="36">
        <f t="shared" si="15"/>
        <v>0</v>
      </c>
      <c r="N163" s="36">
        <f t="shared" si="15"/>
        <v>0</v>
      </c>
      <c r="O163" s="36">
        <f t="shared" si="15"/>
        <v>0</v>
      </c>
      <c r="P163" s="36">
        <f t="shared" si="13"/>
        <v>0</v>
      </c>
      <c r="Q163" s="36">
        <f t="shared" si="13"/>
        <v>0</v>
      </c>
      <c r="R163" s="36">
        <f t="shared" si="13"/>
        <v>0</v>
      </c>
      <c r="S163" s="36">
        <f t="shared" si="13"/>
        <v>0</v>
      </c>
      <c r="T163" s="48">
        <f t="shared" si="16"/>
        <v>0</v>
      </c>
    </row>
    <row r="164" spans="1:20" ht="28.9" customHeight="1" x14ac:dyDescent="0.25">
      <c r="A164" s="36" t="s">
        <v>192</v>
      </c>
      <c r="B164" s="55" t="s">
        <v>469</v>
      </c>
      <c r="C164" s="69" t="s">
        <v>157</v>
      </c>
      <c r="D164" s="70">
        <v>30</v>
      </c>
      <c r="E164" s="40">
        <v>0</v>
      </c>
      <c r="F164" s="71">
        <v>0</v>
      </c>
      <c r="G164" s="72">
        <v>30</v>
      </c>
      <c r="H164" s="73">
        <v>5</v>
      </c>
      <c r="I164" s="74">
        <v>0</v>
      </c>
      <c r="J164" s="44">
        <v>0</v>
      </c>
      <c r="K164" s="36">
        <f t="shared" si="14"/>
        <v>65</v>
      </c>
      <c r="L164" s="8"/>
      <c r="M164" s="36">
        <f t="shared" si="15"/>
        <v>0</v>
      </c>
      <c r="N164" s="36">
        <f t="shared" si="15"/>
        <v>0</v>
      </c>
      <c r="O164" s="36">
        <f t="shared" si="15"/>
        <v>0</v>
      </c>
      <c r="P164" s="36">
        <f t="shared" si="13"/>
        <v>0</v>
      </c>
      <c r="Q164" s="36">
        <f t="shared" si="13"/>
        <v>0</v>
      </c>
      <c r="R164" s="36">
        <f t="shared" si="13"/>
        <v>0</v>
      </c>
      <c r="S164" s="36">
        <f t="shared" si="13"/>
        <v>0</v>
      </c>
      <c r="T164" s="48">
        <f t="shared" si="16"/>
        <v>0</v>
      </c>
    </row>
    <row r="165" spans="1:20" ht="33" customHeight="1" x14ac:dyDescent="0.25">
      <c r="A165" s="36" t="s">
        <v>193</v>
      </c>
      <c r="B165" s="55" t="s">
        <v>470</v>
      </c>
      <c r="C165" s="69" t="s">
        <v>157</v>
      </c>
      <c r="D165" s="70">
        <v>30</v>
      </c>
      <c r="E165" s="40">
        <v>15</v>
      </c>
      <c r="F165" s="71">
        <v>0</v>
      </c>
      <c r="G165" s="72">
        <v>0</v>
      </c>
      <c r="H165" s="73">
        <v>0</v>
      </c>
      <c r="I165" s="74">
        <v>0</v>
      </c>
      <c r="J165" s="44">
        <v>0</v>
      </c>
      <c r="K165" s="36">
        <f t="shared" si="14"/>
        <v>45</v>
      </c>
      <c r="L165" s="8"/>
      <c r="M165" s="36">
        <f t="shared" si="15"/>
        <v>0</v>
      </c>
      <c r="N165" s="36">
        <f t="shared" si="15"/>
        <v>0</v>
      </c>
      <c r="O165" s="36">
        <f t="shared" si="15"/>
        <v>0</v>
      </c>
      <c r="P165" s="36">
        <f t="shared" si="13"/>
        <v>0</v>
      </c>
      <c r="Q165" s="36">
        <f t="shared" si="13"/>
        <v>0</v>
      </c>
      <c r="R165" s="36">
        <f t="shared" si="13"/>
        <v>0</v>
      </c>
      <c r="S165" s="36">
        <f t="shared" si="13"/>
        <v>0</v>
      </c>
      <c r="T165" s="48">
        <f t="shared" si="16"/>
        <v>0</v>
      </c>
    </row>
    <row r="166" spans="1:20" ht="35.25" customHeight="1" x14ac:dyDescent="0.25">
      <c r="A166" s="36" t="s">
        <v>194</v>
      </c>
      <c r="B166" s="55" t="s">
        <v>471</v>
      </c>
      <c r="C166" s="69" t="s">
        <v>157</v>
      </c>
      <c r="D166" s="70">
        <v>30</v>
      </c>
      <c r="E166" s="40">
        <v>15</v>
      </c>
      <c r="F166" s="71">
        <v>40</v>
      </c>
      <c r="G166" s="72">
        <v>0</v>
      </c>
      <c r="H166" s="73">
        <v>0</v>
      </c>
      <c r="I166" s="74">
        <v>0</v>
      </c>
      <c r="J166" s="44">
        <v>0</v>
      </c>
      <c r="K166" s="36">
        <f t="shared" si="14"/>
        <v>85</v>
      </c>
      <c r="L166" s="8"/>
      <c r="M166" s="36">
        <f t="shared" si="15"/>
        <v>0</v>
      </c>
      <c r="N166" s="36">
        <f t="shared" si="15"/>
        <v>0</v>
      </c>
      <c r="O166" s="36">
        <f t="shared" si="15"/>
        <v>0</v>
      </c>
      <c r="P166" s="36">
        <f t="shared" si="13"/>
        <v>0</v>
      </c>
      <c r="Q166" s="36">
        <f t="shared" si="13"/>
        <v>0</v>
      </c>
      <c r="R166" s="36">
        <f t="shared" si="13"/>
        <v>0</v>
      </c>
      <c r="S166" s="36">
        <f t="shared" si="13"/>
        <v>0</v>
      </c>
      <c r="T166" s="48">
        <f t="shared" si="16"/>
        <v>0</v>
      </c>
    </row>
    <row r="167" spans="1:20" ht="62.25" customHeight="1" x14ac:dyDescent="0.25">
      <c r="A167" s="36" t="s">
        <v>196</v>
      </c>
      <c r="B167" s="84" t="s">
        <v>430</v>
      </c>
      <c r="C167" s="76" t="s">
        <v>34</v>
      </c>
      <c r="D167" s="70">
        <v>10</v>
      </c>
      <c r="E167" s="40">
        <v>0</v>
      </c>
      <c r="F167" s="71">
        <v>0</v>
      </c>
      <c r="G167" s="72">
        <v>0</v>
      </c>
      <c r="H167" s="73">
        <v>0</v>
      </c>
      <c r="I167" s="74">
        <v>0</v>
      </c>
      <c r="J167" s="44">
        <v>0</v>
      </c>
      <c r="K167" s="36">
        <f t="shared" si="14"/>
        <v>10</v>
      </c>
      <c r="L167" s="9"/>
      <c r="M167" s="36">
        <f t="shared" si="15"/>
        <v>0</v>
      </c>
      <c r="N167" s="36">
        <f t="shared" si="15"/>
        <v>0</v>
      </c>
      <c r="O167" s="36">
        <f t="shared" si="15"/>
        <v>0</v>
      </c>
      <c r="P167" s="36">
        <f t="shared" si="13"/>
        <v>0</v>
      </c>
      <c r="Q167" s="36">
        <f t="shared" si="13"/>
        <v>0</v>
      </c>
      <c r="R167" s="36">
        <f t="shared" si="13"/>
        <v>0</v>
      </c>
      <c r="S167" s="36">
        <f t="shared" si="13"/>
        <v>0</v>
      </c>
      <c r="T167" s="48">
        <f t="shared" si="16"/>
        <v>0</v>
      </c>
    </row>
    <row r="168" spans="1:20" ht="92.25" customHeight="1" x14ac:dyDescent="0.25">
      <c r="A168" s="36" t="s">
        <v>197</v>
      </c>
      <c r="B168" s="75" t="s">
        <v>431</v>
      </c>
      <c r="C168" s="76" t="s">
        <v>34</v>
      </c>
      <c r="D168" s="70">
        <v>10</v>
      </c>
      <c r="E168" s="40">
        <v>0</v>
      </c>
      <c r="F168" s="71">
        <v>0</v>
      </c>
      <c r="G168" s="72">
        <v>0</v>
      </c>
      <c r="H168" s="73">
        <v>0</v>
      </c>
      <c r="I168" s="74">
        <v>0</v>
      </c>
      <c r="J168" s="44">
        <v>0</v>
      </c>
      <c r="K168" s="36">
        <f t="shared" si="14"/>
        <v>10</v>
      </c>
      <c r="L168" s="9"/>
      <c r="M168" s="36">
        <f t="shared" si="15"/>
        <v>0</v>
      </c>
      <c r="N168" s="36">
        <f t="shared" si="15"/>
        <v>0</v>
      </c>
      <c r="O168" s="36">
        <f t="shared" si="15"/>
        <v>0</v>
      </c>
      <c r="P168" s="36">
        <f t="shared" si="13"/>
        <v>0</v>
      </c>
      <c r="Q168" s="36">
        <f t="shared" si="13"/>
        <v>0</v>
      </c>
      <c r="R168" s="36">
        <f t="shared" si="13"/>
        <v>0</v>
      </c>
      <c r="S168" s="36">
        <f t="shared" si="13"/>
        <v>0</v>
      </c>
      <c r="T168" s="48">
        <f t="shared" si="16"/>
        <v>0</v>
      </c>
    </row>
    <row r="169" spans="1:20" ht="61.5" customHeight="1" x14ac:dyDescent="0.25">
      <c r="A169" s="36" t="s">
        <v>199</v>
      </c>
      <c r="B169" s="75" t="s">
        <v>399</v>
      </c>
      <c r="C169" s="76" t="s">
        <v>49</v>
      </c>
      <c r="D169" s="70">
        <v>300</v>
      </c>
      <c r="E169" s="40">
        <v>50</v>
      </c>
      <c r="F169" s="71">
        <v>0</v>
      </c>
      <c r="G169" s="72">
        <v>150</v>
      </c>
      <c r="H169" s="73">
        <v>2</v>
      </c>
      <c r="I169" s="74">
        <v>0</v>
      </c>
      <c r="J169" s="44">
        <v>0</v>
      </c>
      <c r="K169" s="36">
        <f t="shared" si="14"/>
        <v>502</v>
      </c>
      <c r="L169" s="9"/>
      <c r="M169" s="36">
        <f t="shared" si="15"/>
        <v>0</v>
      </c>
      <c r="N169" s="36">
        <f t="shared" si="15"/>
        <v>0</v>
      </c>
      <c r="O169" s="36">
        <f t="shared" si="15"/>
        <v>0</v>
      </c>
      <c r="P169" s="36">
        <f t="shared" si="13"/>
        <v>0</v>
      </c>
      <c r="Q169" s="36">
        <f t="shared" si="13"/>
        <v>0</v>
      </c>
      <c r="R169" s="36">
        <f t="shared" si="13"/>
        <v>0</v>
      </c>
      <c r="S169" s="36">
        <f t="shared" si="13"/>
        <v>0</v>
      </c>
      <c r="T169" s="48">
        <f t="shared" si="16"/>
        <v>0</v>
      </c>
    </row>
    <row r="170" spans="1:20" ht="84" customHeight="1" x14ac:dyDescent="0.25">
      <c r="A170" s="36" t="s">
        <v>201</v>
      </c>
      <c r="B170" s="75" t="s">
        <v>527</v>
      </c>
      <c r="C170" s="76" t="s">
        <v>49</v>
      </c>
      <c r="D170" s="70">
        <v>200</v>
      </c>
      <c r="E170" s="40">
        <v>0</v>
      </c>
      <c r="F170" s="71">
        <v>100</v>
      </c>
      <c r="G170" s="72">
        <v>50</v>
      </c>
      <c r="H170" s="73">
        <v>2</v>
      </c>
      <c r="I170" s="74">
        <v>20</v>
      </c>
      <c r="J170" s="44">
        <v>0</v>
      </c>
      <c r="K170" s="36">
        <f t="shared" si="14"/>
        <v>372</v>
      </c>
      <c r="L170" s="9"/>
      <c r="M170" s="36">
        <f t="shared" si="15"/>
        <v>0</v>
      </c>
      <c r="N170" s="36">
        <f t="shared" si="15"/>
        <v>0</v>
      </c>
      <c r="O170" s="36">
        <f t="shared" si="15"/>
        <v>0</v>
      </c>
      <c r="P170" s="36">
        <f t="shared" si="13"/>
        <v>0</v>
      </c>
      <c r="Q170" s="36">
        <f t="shared" si="13"/>
        <v>0</v>
      </c>
      <c r="R170" s="36">
        <f t="shared" si="13"/>
        <v>0</v>
      </c>
      <c r="S170" s="36">
        <f t="shared" si="13"/>
        <v>0</v>
      </c>
      <c r="T170" s="48">
        <f t="shared" si="16"/>
        <v>0</v>
      </c>
    </row>
    <row r="171" spans="1:20" ht="65.25" customHeight="1" x14ac:dyDescent="0.25">
      <c r="A171" s="36" t="s">
        <v>203</v>
      </c>
      <c r="B171" s="52" t="s">
        <v>227</v>
      </c>
      <c r="C171" s="69" t="s">
        <v>34</v>
      </c>
      <c r="D171" s="70">
        <v>10</v>
      </c>
      <c r="E171" s="40">
        <v>0</v>
      </c>
      <c r="F171" s="71">
        <v>0</v>
      </c>
      <c r="G171" s="72">
        <v>0</v>
      </c>
      <c r="H171" s="73">
        <v>0</v>
      </c>
      <c r="I171" s="74">
        <v>2</v>
      </c>
      <c r="J171" s="44">
        <v>0</v>
      </c>
      <c r="K171" s="36">
        <f t="shared" si="14"/>
        <v>12</v>
      </c>
      <c r="L171" s="8"/>
      <c r="M171" s="36">
        <f t="shared" si="15"/>
        <v>0</v>
      </c>
      <c r="N171" s="36">
        <f t="shared" si="15"/>
        <v>0</v>
      </c>
      <c r="O171" s="36">
        <f t="shared" si="15"/>
        <v>0</v>
      </c>
      <c r="P171" s="36">
        <f t="shared" si="13"/>
        <v>0</v>
      </c>
      <c r="Q171" s="36">
        <f t="shared" si="13"/>
        <v>0</v>
      </c>
      <c r="R171" s="36">
        <f t="shared" si="13"/>
        <v>0</v>
      </c>
      <c r="S171" s="36">
        <f t="shared" si="13"/>
        <v>0</v>
      </c>
      <c r="T171" s="48">
        <f t="shared" si="16"/>
        <v>0</v>
      </c>
    </row>
    <row r="172" spans="1:20" ht="42.75" customHeight="1" x14ac:dyDescent="0.25">
      <c r="A172" s="36" t="s">
        <v>204</v>
      </c>
      <c r="B172" s="55" t="s">
        <v>229</v>
      </c>
      <c r="C172" s="69" t="s">
        <v>34</v>
      </c>
      <c r="D172" s="70">
        <v>10</v>
      </c>
      <c r="E172" s="40">
        <v>0</v>
      </c>
      <c r="F172" s="71">
        <v>0</v>
      </c>
      <c r="G172" s="72">
        <v>20</v>
      </c>
      <c r="H172" s="73">
        <v>0</v>
      </c>
      <c r="I172" s="74">
        <v>0</v>
      </c>
      <c r="J172" s="44">
        <v>0</v>
      </c>
      <c r="K172" s="36">
        <f t="shared" si="14"/>
        <v>30</v>
      </c>
      <c r="L172" s="8"/>
      <c r="M172" s="36">
        <f t="shared" si="15"/>
        <v>0</v>
      </c>
      <c r="N172" s="36">
        <f t="shared" si="15"/>
        <v>0</v>
      </c>
      <c r="O172" s="36">
        <f t="shared" si="15"/>
        <v>0</v>
      </c>
      <c r="P172" s="36">
        <f t="shared" si="13"/>
        <v>0</v>
      </c>
      <c r="Q172" s="36">
        <f t="shared" si="13"/>
        <v>0</v>
      </c>
      <c r="R172" s="36">
        <f t="shared" si="13"/>
        <v>0</v>
      </c>
      <c r="S172" s="36">
        <f t="shared" si="13"/>
        <v>0</v>
      </c>
      <c r="T172" s="48">
        <f t="shared" si="16"/>
        <v>0</v>
      </c>
    </row>
    <row r="173" spans="1:20" ht="36" customHeight="1" x14ac:dyDescent="0.25">
      <c r="A173" s="36" t="s">
        <v>205</v>
      </c>
      <c r="B173" s="52" t="s">
        <v>231</v>
      </c>
      <c r="C173" s="69" t="s">
        <v>34</v>
      </c>
      <c r="D173" s="70">
        <v>10</v>
      </c>
      <c r="E173" s="40">
        <v>15</v>
      </c>
      <c r="F173" s="71">
        <v>15</v>
      </c>
      <c r="G173" s="72">
        <v>45</v>
      </c>
      <c r="H173" s="73">
        <v>1</v>
      </c>
      <c r="I173" s="74">
        <v>0</v>
      </c>
      <c r="J173" s="44">
        <v>0</v>
      </c>
      <c r="K173" s="36">
        <f t="shared" si="14"/>
        <v>86</v>
      </c>
      <c r="L173" s="8"/>
      <c r="M173" s="36">
        <f t="shared" si="15"/>
        <v>0</v>
      </c>
      <c r="N173" s="36">
        <f t="shared" si="15"/>
        <v>0</v>
      </c>
      <c r="O173" s="36">
        <f t="shared" si="15"/>
        <v>0</v>
      </c>
      <c r="P173" s="36">
        <f t="shared" si="13"/>
        <v>0</v>
      </c>
      <c r="Q173" s="36">
        <f t="shared" si="13"/>
        <v>0</v>
      </c>
      <c r="R173" s="36">
        <f t="shared" si="13"/>
        <v>0</v>
      </c>
      <c r="S173" s="36">
        <f t="shared" si="13"/>
        <v>0</v>
      </c>
      <c r="T173" s="48">
        <f t="shared" si="16"/>
        <v>0</v>
      </c>
    </row>
    <row r="174" spans="1:20" ht="43.5" customHeight="1" x14ac:dyDescent="0.25">
      <c r="A174" s="36" t="s">
        <v>206</v>
      </c>
      <c r="B174" s="55" t="s">
        <v>233</v>
      </c>
      <c r="C174" s="69" t="s">
        <v>34</v>
      </c>
      <c r="D174" s="70">
        <v>10</v>
      </c>
      <c r="E174" s="40">
        <v>4</v>
      </c>
      <c r="F174" s="71">
        <v>2</v>
      </c>
      <c r="G174" s="72">
        <v>25</v>
      </c>
      <c r="H174" s="73">
        <v>5</v>
      </c>
      <c r="I174" s="74">
        <v>2</v>
      </c>
      <c r="J174" s="44">
        <v>2</v>
      </c>
      <c r="K174" s="36">
        <f t="shared" si="14"/>
        <v>50</v>
      </c>
      <c r="L174" s="8"/>
      <c r="M174" s="36">
        <f t="shared" si="15"/>
        <v>0</v>
      </c>
      <c r="N174" s="36">
        <f t="shared" si="15"/>
        <v>0</v>
      </c>
      <c r="O174" s="36">
        <f t="shared" si="15"/>
        <v>0</v>
      </c>
      <c r="P174" s="36">
        <f t="shared" si="13"/>
        <v>0</v>
      </c>
      <c r="Q174" s="36">
        <f t="shared" si="13"/>
        <v>0</v>
      </c>
      <c r="R174" s="36">
        <f t="shared" si="13"/>
        <v>0</v>
      </c>
      <c r="S174" s="36">
        <f t="shared" si="13"/>
        <v>0</v>
      </c>
      <c r="T174" s="48">
        <f t="shared" si="16"/>
        <v>0</v>
      </c>
    </row>
    <row r="175" spans="1:20" ht="38.25" customHeight="1" x14ac:dyDescent="0.25">
      <c r="A175" s="36" t="s">
        <v>207</v>
      </c>
      <c r="B175" s="52" t="s">
        <v>400</v>
      </c>
      <c r="C175" s="69" t="s">
        <v>34</v>
      </c>
      <c r="D175" s="70">
        <v>1000</v>
      </c>
      <c r="E175" s="40">
        <v>1000</v>
      </c>
      <c r="F175" s="71">
        <v>2500</v>
      </c>
      <c r="G175" s="72">
        <v>0</v>
      </c>
      <c r="H175" s="73">
        <v>0</v>
      </c>
      <c r="I175" s="74">
        <v>0</v>
      </c>
      <c r="J175" s="44">
        <v>0</v>
      </c>
      <c r="K175" s="36">
        <f t="shared" si="14"/>
        <v>4500</v>
      </c>
      <c r="L175" s="8"/>
      <c r="M175" s="36">
        <f t="shared" si="15"/>
        <v>0</v>
      </c>
      <c r="N175" s="36">
        <f t="shared" si="15"/>
        <v>0</v>
      </c>
      <c r="O175" s="36">
        <f t="shared" si="15"/>
        <v>0</v>
      </c>
      <c r="P175" s="36">
        <f t="shared" si="13"/>
        <v>0</v>
      </c>
      <c r="Q175" s="36">
        <f t="shared" si="13"/>
        <v>0</v>
      </c>
      <c r="R175" s="36">
        <f t="shared" si="13"/>
        <v>0</v>
      </c>
      <c r="S175" s="36">
        <f t="shared" si="13"/>
        <v>0</v>
      </c>
      <c r="T175" s="48">
        <f t="shared" si="16"/>
        <v>0</v>
      </c>
    </row>
    <row r="176" spans="1:20" ht="37.15" customHeight="1" x14ac:dyDescent="0.25">
      <c r="A176" s="36" t="s">
        <v>208</v>
      </c>
      <c r="B176" s="75" t="s">
        <v>429</v>
      </c>
      <c r="C176" s="76" t="s">
        <v>34</v>
      </c>
      <c r="D176" s="70">
        <v>10</v>
      </c>
      <c r="E176" s="40">
        <v>20</v>
      </c>
      <c r="F176" s="71">
        <v>0</v>
      </c>
      <c r="G176" s="72">
        <v>0</v>
      </c>
      <c r="H176" s="73">
        <v>0</v>
      </c>
      <c r="I176" s="74">
        <v>0</v>
      </c>
      <c r="J176" s="44">
        <v>0</v>
      </c>
      <c r="K176" s="36">
        <f t="shared" si="14"/>
        <v>30</v>
      </c>
      <c r="M176" s="36">
        <f t="shared" si="15"/>
        <v>0</v>
      </c>
      <c r="N176" s="36">
        <f t="shared" si="15"/>
        <v>0</v>
      </c>
      <c r="O176" s="36">
        <f t="shared" si="15"/>
        <v>0</v>
      </c>
      <c r="P176" s="36">
        <f t="shared" si="13"/>
        <v>0</v>
      </c>
      <c r="Q176" s="36">
        <f t="shared" si="13"/>
        <v>0</v>
      </c>
      <c r="R176" s="36">
        <f t="shared" si="13"/>
        <v>0</v>
      </c>
      <c r="S176" s="36">
        <f t="shared" si="13"/>
        <v>0</v>
      </c>
      <c r="T176" s="48">
        <f t="shared" si="16"/>
        <v>0</v>
      </c>
    </row>
    <row r="177" spans="1:20" ht="27.75" customHeight="1" x14ac:dyDescent="0.25">
      <c r="A177" s="36" t="s">
        <v>209</v>
      </c>
      <c r="B177" s="52" t="s">
        <v>414</v>
      </c>
      <c r="C177" s="69" t="s">
        <v>34</v>
      </c>
      <c r="D177" s="70">
        <v>0</v>
      </c>
      <c r="E177" s="40">
        <v>0</v>
      </c>
      <c r="F177" s="71">
        <v>0</v>
      </c>
      <c r="G177" s="72">
        <v>0</v>
      </c>
      <c r="H177" s="73">
        <v>0</v>
      </c>
      <c r="I177" s="74">
        <v>0</v>
      </c>
      <c r="J177" s="44">
        <v>0</v>
      </c>
      <c r="K177" s="36">
        <f t="shared" si="14"/>
        <v>0</v>
      </c>
      <c r="L177" s="8"/>
      <c r="M177" s="36">
        <f t="shared" si="15"/>
        <v>0</v>
      </c>
      <c r="N177" s="36">
        <f t="shared" si="15"/>
        <v>0</v>
      </c>
      <c r="O177" s="36">
        <f t="shared" si="15"/>
        <v>0</v>
      </c>
      <c r="P177" s="36">
        <f t="shared" si="13"/>
        <v>0</v>
      </c>
      <c r="Q177" s="36">
        <f t="shared" si="13"/>
        <v>0</v>
      </c>
      <c r="R177" s="36">
        <f t="shared" si="13"/>
        <v>0</v>
      </c>
      <c r="S177" s="36">
        <f t="shared" si="13"/>
        <v>0</v>
      </c>
      <c r="T177" s="48">
        <f t="shared" si="16"/>
        <v>0</v>
      </c>
    </row>
    <row r="178" spans="1:20" ht="45" customHeight="1" x14ac:dyDescent="0.25">
      <c r="A178" s="36" t="s">
        <v>210</v>
      </c>
      <c r="B178" s="52" t="s">
        <v>240</v>
      </c>
      <c r="C178" s="69" t="s">
        <v>34</v>
      </c>
      <c r="D178" s="70">
        <v>100</v>
      </c>
      <c r="E178" s="40">
        <v>100</v>
      </c>
      <c r="F178" s="71">
        <v>0</v>
      </c>
      <c r="G178" s="72">
        <v>0</v>
      </c>
      <c r="H178" s="73">
        <v>0</v>
      </c>
      <c r="I178" s="74">
        <v>0</v>
      </c>
      <c r="J178" s="44">
        <v>0</v>
      </c>
      <c r="K178" s="36">
        <f t="shared" si="14"/>
        <v>200</v>
      </c>
      <c r="L178" s="8"/>
      <c r="M178" s="36">
        <f t="shared" si="15"/>
        <v>0</v>
      </c>
      <c r="N178" s="36">
        <f t="shared" si="15"/>
        <v>0</v>
      </c>
      <c r="O178" s="36">
        <f t="shared" si="15"/>
        <v>0</v>
      </c>
      <c r="P178" s="36">
        <f t="shared" si="13"/>
        <v>0</v>
      </c>
      <c r="Q178" s="36">
        <f t="shared" si="13"/>
        <v>0</v>
      </c>
      <c r="R178" s="36">
        <f t="shared" si="13"/>
        <v>0</v>
      </c>
      <c r="S178" s="36">
        <f t="shared" si="13"/>
        <v>0</v>
      </c>
      <c r="T178" s="48">
        <f t="shared" si="16"/>
        <v>0</v>
      </c>
    </row>
    <row r="179" spans="1:20" ht="30" customHeight="1" x14ac:dyDescent="0.25">
      <c r="A179" s="36" t="s">
        <v>212</v>
      </c>
      <c r="B179" s="85" t="s">
        <v>242</v>
      </c>
      <c r="C179" s="69" t="s">
        <v>157</v>
      </c>
      <c r="D179" s="70">
        <v>5</v>
      </c>
      <c r="E179" s="40">
        <v>0</v>
      </c>
      <c r="F179" s="71">
        <v>0</v>
      </c>
      <c r="G179" s="72">
        <v>0</v>
      </c>
      <c r="H179" s="73">
        <v>0</v>
      </c>
      <c r="I179" s="74">
        <v>0</v>
      </c>
      <c r="J179" s="44">
        <v>0</v>
      </c>
      <c r="K179" s="36">
        <f t="shared" si="14"/>
        <v>5</v>
      </c>
      <c r="L179" s="9"/>
      <c r="M179" s="36">
        <f t="shared" si="15"/>
        <v>0</v>
      </c>
      <c r="N179" s="36">
        <f t="shared" si="15"/>
        <v>0</v>
      </c>
      <c r="O179" s="36">
        <f t="shared" si="15"/>
        <v>0</v>
      </c>
      <c r="P179" s="36">
        <f t="shared" si="13"/>
        <v>0</v>
      </c>
      <c r="Q179" s="36">
        <f t="shared" si="13"/>
        <v>0</v>
      </c>
      <c r="R179" s="36">
        <f t="shared" si="13"/>
        <v>0</v>
      </c>
      <c r="S179" s="36">
        <f t="shared" si="13"/>
        <v>0</v>
      </c>
      <c r="T179" s="48">
        <f t="shared" si="16"/>
        <v>0</v>
      </c>
    </row>
    <row r="180" spans="1:20" ht="31.5" customHeight="1" x14ac:dyDescent="0.25">
      <c r="A180" s="36" t="s">
        <v>214</v>
      </c>
      <c r="B180" s="77" t="s">
        <v>244</v>
      </c>
      <c r="C180" s="69" t="s">
        <v>157</v>
      </c>
      <c r="D180" s="70">
        <v>5</v>
      </c>
      <c r="E180" s="40">
        <v>0</v>
      </c>
      <c r="F180" s="71">
        <v>0</v>
      </c>
      <c r="G180" s="72">
        <v>35</v>
      </c>
      <c r="H180" s="73">
        <v>1</v>
      </c>
      <c r="I180" s="74">
        <v>0</v>
      </c>
      <c r="J180" s="44">
        <v>0</v>
      </c>
      <c r="K180" s="36">
        <f t="shared" si="14"/>
        <v>41</v>
      </c>
      <c r="L180" s="9"/>
      <c r="M180" s="36">
        <f t="shared" si="15"/>
        <v>0</v>
      </c>
      <c r="N180" s="36">
        <f t="shared" si="15"/>
        <v>0</v>
      </c>
      <c r="O180" s="36">
        <f t="shared" si="15"/>
        <v>0</v>
      </c>
      <c r="P180" s="36">
        <f t="shared" si="13"/>
        <v>0</v>
      </c>
      <c r="Q180" s="36">
        <f t="shared" si="13"/>
        <v>0</v>
      </c>
      <c r="R180" s="36">
        <f t="shared" si="13"/>
        <v>0</v>
      </c>
      <c r="S180" s="36">
        <f t="shared" si="13"/>
        <v>0</v>
      </c>
      <c r="T180" s="48">
        <f t="shared" si="16"/>
        <v>0</v>
      </c>
    </row>
    <row r="181" spans="1:20" ht="36.6" customHeight="1" x14ac:dyDescent="0.25">
      <c r="A181" s="36" t="s">
        <v>216</v>
      </c>
      <c r="B181" s="77" t="s">
        <v>246</v>
      </c>
      <c r="C181" s="69" t="s">
        <v>157</v>
      </c>
      <c r="D181" s="70">
        <v>10</v>
      </c>
      <c r="E181" s="40">
        <v>0</v>
      </c>
      <c r="F181" s="71">
        <v>0</v>
      </c>
      <c r="G181" s="72">
        <v>0</v>
      </c>
      <c r="H181" s="73">
        <v>0</v>
      </c>
      <c r="I181" s="74">
        <v>0</v>
      </c>
      <c r="J181" s="44">
        <v>0</v>
      </c>
      <c r="K181" s="36">
        <f t="shared" si="14"/>
        <v>10</v>
      </c>
      <c r="L181" s="9"/>
      <c r="M181" s="36">
        <f t="shared" si="15"/>
        <v>0</v>
      </c>
      <c r="N181" s="36">
        <f t="shared" si="15"/>
        <v>0</v>
      </c>
      <c r="O181" s="36">
        <f t="shared" si="15"/>
        <v>0</v>
      </c>
      <c r="P181" s="36">
        <f t="shared" si="13"/>
        <v>0</v>
      </c>
      <c r="Q181" s="36">
        <f t="shared" si="13"/>
        <v>0</v>
      </c>
      <c r="R181" s="36">
        <f t="shared" si="13"/>
        <v>0</v>
      </c>
      <c r="S181" s="36">
        <f t="shared" si="13"/>
        <v>0</v>
      </c>
      <c r="T181" s="48">
        <f t="shared" si="16"/>
        <v>0</v>
      </c>
    </row>
    <row r="182" spans="1:20" ht="39" customHeight="1" x14ac:dyDescent="0.25">
      <c r="A182" s="36" t="s">
        <v>217</v>
      </c>
      <c r="B182" s="52" t="s">
        <v>336</v>
      </c>
      <c r="C182" s="69" t="s">
        <v>248</v>
      </c>
      <c r="D182" s="70">
        <v>0</v>
      </c>
      <c r="E182" s="40">
        <v>1000</v>
      </c>
      <c r="F182" s="71">
        <v>0</v>
      </c>
      <c r="G182" s="72">
        <v>100</v>
      </c>
      <c r="H182" s="73">
        <v>1750</v>
      </c>
      <c r="I182" s="74">
        <v>0</v>
      </c>
      <c r="J182" s="44">
        <v>0</v>
      </c>
      <c r="K182" s="36">
        <f t="shared" si="14"/>
        <v>2850</v>
      </c>
      <c r="L182" s="8"/>
      <c r="M182" s="36">
        <f t="shared" si="15"/>
        <v>0</v>
      </c>
      <c r="N182" s="36">
        <f t="shared" si="15"/>
        <v>0</v>
      </c>
      <c r="O182" s="36">
        <f t="shared" si="15"/>
        <v>0</v>
      </c>
      <c r="P182" s="36">
        <f t="shared" si="13"/>
        <v>0</v>
      </c>
      <c r="Q182" s="36">
        <f t="shared" si="13"/>
        <v>0</v>
      </c>
      <c r="R182" s="36">
        <f t="shared" si="13"/>
        <v>0</v>
      </c>
      <c r="S182" s="36">
        <f t="shared" si="13"/>
        <v>0</v>
      </c>
      <c r="T182" s="48">
        <f t="shared" si="16"/>
        <v>0</v>
      </c>
    </row>
    <row r="183" spans="1:20" ht="32.25" customHeight="1" x14ac:dyDescent="0.25">
      <c r="A183" s="36" t="s">
        <v>218</v>
      </c>
      <c r="B183" s="52" t="s">
        <v>474</v>
      </c>
      <c r="C183" s="69" t="s">
        <v>157</v>
      </c>
      <c r="D183" s="70">
        <v>0</v>
      </c>
      <c r="E183" s="40">
        <v>0</v>
      </c>
      <c r="F183" s="71">
        <v>70</v>
      </c>
      <c r="G183" s="72">
        <v>400</v>
      </c>
      <c r="H183" s="73">
        <v>3</v>
      </c>
      <c r="I183" s="74">
        <v>0</v>
      </c>
      <c r="J183" s="44">
        <v>0</v>
      </c>
      <c r="K183" s="36">
        <f t="shared" si="14"/>
        <v>473</v>
      </c>
      <c r="L183" s="8"/>
      <c r="M183" s="36">
        <f t="shared" si="15"/>
        <v>0</v>
      </c>
      <c r="N183" s="36">
        <f t="shared" si="15"/>
        <v>0</v>
      </c>
      <c r="O183" s="36">
        <f t="shared" si="15"/>
        <v>0</v>
      </c>
      <c r="P183" s="36">
        <f t="shared" si="13"/>
        <v>0</v>
      </c>
      <c r="Q183" s="36">
        <f t="shared" si="13"/>
        <v>0</v>
      </c>
      <c r="R183" s="36">
        <f t="shared" si="13"/>
        <v>0</v>
      </c>
      <c r="S183" s="36">
        <f t="shared" si="13"/>
        <v>0</v>
      </c>
      <c r="T183" s="48">
        <f t="shared" si="16"/>
        <v>0</v>
      </c>
    </row>
    <row r="184" spans="1:20" ht="34.15" customHeight="1" x14ac:dyDescent="0.25">
      <c r="A184" s="36" t="s">
        <v>426</v>
      </c>
      <c r="B184" s="52" t="s">
        <v>298</v>
      </c>
      <c r="C184" s="69" t="s">
        <v>248</v>
      </c>
      <c r="D184" s="70">
        <v>30000</v>
      </c>
      <c r="E184" s="40">
        <v>300</v>
      </c>
      <c r="F184" s="71">
        <v>38000</v>
      </c>
      <c r="G184" s="72">
        <v>400</v>
      </c>
      <c r="H184" s="73">
        <v>7500</v>
      </c>
      <c r="I184" s="74">
        <v>1000</v>
      </c>
      <c r="J184" s="44">
        <v>300</v>
      </c>
      <c r="K184" s="36">
        <f t="shared" si="14"/>
        <v>77500</v>
      </c>
      <c r="L184" s="8"/>
      <c r="M184" s="36">
        <f t="shared" si="15"/>
        <v>0</v>
      </c>
      <c r="N184" s="36">
        <f t="shared" si="15"/>
        <v>0</v>
      </c>
      <c r="O184" s="36">
        <f t="shared" si="15"/>
        <v>0</v>
      </c>
      <c r="P184" s="36">
        <f t="shared" si="13"/>
        <v>0</v>
      </c>
      <c r="Q184" s="36">
        <f t="shared" si="13"/>
        <v>0</v>
      </c>
      <c r="R184" s="36">
        <f t="shared" si="13"/>
        <v>0</v>
      </c>
      <c r="S184" s="36">
        <f t="shared" si="13"/>
        <v>0</v>
      </c>
      <c r="T184" s="48">
        <f t="shared" si="16"/>
        <v>0</v>
      </c>
    </row>
    <row r="185" spans="1:20" ht="39.6" customHeight="1" x14ac:dyDescent="0.25">
      <c r="A185" s="36" t="s">
        <v>219</v>
      </c>
      <c r="B185" s="56" t="s">
        <v>299</v>
      </c>
      <c r="C185" s="69" t="s">
        <v>248</v>
      </c>
      <c r="D185" s="70">
        <v>20000</v>
      </c>
      <c r="E185" s="40">
        <v>100</v>
      </c>
      <c r="F185" s="71">
        <v>6500</v>
      </c>
      <c r="G185" s="72">
        <v>0</v>
      </c>
      <c r="H185" s="73">
        <v>3800</v>
      </c>
      <c r="I185" s="74">
        <v>0</v>
      </c>
      <c r="J185" s="44">
        <v>500</v>
      </c>
      <c r="K185" s="36">
        <f t="shared" si="14"/>
        <v>30900</v>
      </c>
      <c r="L185" s="8"/>
      <c r="M185" s="36">
        <f t="shared" si="15"/>
        <v>0</v>
      </c>
      <c r="N185" s="36">
        <f t="shared" si="15"/>
        <v>0</v>
      </c>
      <c r="O185" s="36">
        <f t="shared" si="15"/>
        <v>0</v>
      </c>
      <c r="P185" s="36">
        <f t="shared" si="13"/>
        <v>0</v>
      </c>
      <c r="Q185" s="36">
        <f t="shared" si="13"/>
        <v>0</v>
      </c>
      <c r="R185" s="36">
        <f t="shared" si="13"/>
        <v>0</v>
      </c>
      <c r="S185" s="36">
        <f t="shared" si="13"/>
        <v>0</v>
      </c>
      <c r="T185" s="48">
        <f t="shared" si="16"/>
        <v>0</v>
      </c>
    </row>
    <row r="186" spans="1:20" ht="31.9" customHeight="1" x14ac:dyDescent="0.25">
      <c r="A186" s="36" t="s">
        <v>220</v>
      </c>
      <c r="B186" s="52" t="s">
        <v>300</v>
      </c>
      <c r="C186" s="69" t="s">
        <v>248</v>
      </c>
      <c r="D186" s="70">
        <v>5000</v>
      </c>
      <c r="E186" s="40">
        <v>0</v>
      </c>
      <c r="F186" s="71">
        <v>0</v>
      </c>
      <c r="G186" s="72">
        <v>100</v>
      </c>
      <c r="H186" s="73">
        <v>150</v>
      </c>
      <c r="I186" s="74">
        <v>300</v>
      </c>
      <c r="J186" s="44">
        <v>300</v>
      </c>
      <c r="K186" s="36">
        <f t="shared" si="14"/>
        <v>5850</v>
      </c>
      <c r="L186" s="8"/>
      <c r="M186" s="36">
        <f t="shared" si="15"/>
        <v>0</v>
      </c>
      <c r="N186" s="36">
        <f t="shared" si="15"/>
        <v>0</v>
      </c>
      <c r="O186" s="36">
        <f t="shared" si="15"/>
        <v>0</v>
      </c>
      <c r="P186" s="36">
        <f t="shared" si="13"/>
        <v>0</v>
      </c>
      <c r="Q186" s="36">
        <f t="shared" si="13"/>
        <v>0</v>
      </c>
      <c r="R186" s="36">
        <f t="shared" si="13"/>
        <v>0</v>
      </c>
      <c r="S186" s="36">
        <f t="shared" si="13"/>
        <v>0</v>
      </c>
      <c r="T186" s="48">
        <f t="shared" si="16"/>
        <v>0</v>
      </c>
    </row>
    <row r="187" spans="1:20" ht="37.9" customHeight="1" x14ac:dyDescent="0.25">
      <c r="A187" s="36" t="s">
        <v>221</v>
      </c>
      <c r="B187" s="77" t="s">
        <v>401</v>
      </c>
      <c r="C187" s="76" t="s">
        <v>248</v>
      </c>
      <c r="D187" s="70">
        <v>15000</v>
      </c>
      <c r="E187" s="40">
        <v>0</v>
      </c>
      <c r="F187" s="71">
        <v>0</v>
      </c>
      <c r="G187" s="72">
        <v>0</v>
      </c>
      <c r="H187" s="73">
        <v>0</v>
      </c>
      <c r="I187" s="74">
        <v>0</v>
      </c>
      <c r="J187" s="44">
        <v>0</v>
      </c>
      <c r="K187" s="36">
        <f t="shared" si="14"/>
        <v>15000</v>
      </c>
      <c r="L187" s="9"/>
      <c r="M187" s="36">
        <f t="shared" si="15"/>
        <v>0</v>
      </c>
      <c r="N187" s="36">
        <f t="shared" si="15"/>
        <v>0</v>
      </c>
      <c r="O187" s="36">
        <f t="shared" si="15"/>
        <v>0</v>
      </c>
      <c r="P187" s="36">
        <f t="shared" si="13"/>
        <v>0</v>
      </c>
      <c r="Q187" s="36">
        <f t="shared" si="13"/>
        <v>0</v>
      </c>
      <c r="R187" s="36">
        <f t="shared" si="13"/>
        <v>0</v>
      </c>
      <c r="S187" s="36">
        <f t="shared" si="13"/>
        <v>0</v>
      </c>
      <c r="T187" s="48">
        <f t="shared" si="16"/>
        <v>0</v>
      </c>
    </row>
    <row r="188" spans="1:20" ht="47.25" customHeight="1" x14ac:dyDescent="0.25">
      <c r="A188" s="36" t="s">
        <v>222</v>
      </c>
      <c r="B188" s="52" t="s">
        <v>301</v>
      </c>
      <c r="C188" s="69" t="s">
        <v>248</v>
      </c>
      <c r="D188" s="70">
        <v>15000</v>
      </c>
      <c r="E188" s="40">
        <v>1000</v>
      </c>
      <c r="F188" s="71">
        <v>9700</v>
      </c>
      <c r="G188" s="72">
        <v>500</v>
      </c>
      <c r="H188" s="73">
        <v>1900</v>
      </c>
      <c r="I188" s="74">
        <v>400</v>
      </c>
      <c r="J188" s="44">
        <v>300</v>
      </c>
      <c r="K188" s="36">
        <f t="shared" si="14"/>
        <v>28800</v>
      </c>
      <c r="L188" s="8"/>
      <c r="M188" s="36">
        <f t="shared" si="15"/>
        <v>0</v>
      </c>
      <c r="N188" s="36">
        <f t="shared" si="15"/>
        <v>0</v>
      </c>
      <c r="O188" s="36">
        <f t="shared" si="15"/>
        <v>0</v>
      </c>
      <c r="P188" s="36">
        <f t="shared" si="13"/>
        <v>0</v>
      </c>
      <c r="Q188" s="36">
        <f t="shared" si="13"/>
        <v>0</v>
      </c>
      <c r="R188" s="36">
        <f t="shared" si="13"/>
        <v>0</v>
      </c>
      <c r="S188" s="36">
        <f t="shared" si="13"/>
        <v>0</v>
      </c>
      <c r="T188" s="48">
        <f t="shared" si="16"/>
        <v>0</v>
      </c>
    </row>
    <row r="189" spans="1:20" ht="126.75" customHeight="1" x14ac:dyDescent="0.25">
      <c r="A189" s="36" t="s">
        <v>223</v>
      </c>
      <c r="B189" s="77" t="s">
        <v>528</v>
      </c>
      <c r="C189" s="76" t="s">
        <v>34</v>
      </c>
      <c r="D189" s="70">
        <v>1000</v>
      </c>
      <c r="E189" s="40">
        <v>50</v>
      </c>
      <c r="F189" s="71">
        <v>200</v>
      </c>
      <c r="G189" s="72">
        <v>10</v>
      </c>
      <c r="H189" s="73">
        <v>100</v>
      </c>
      <c r="I189" s="74">
        <v>0</v>
      </c>
      <c r="J189" s="44">
        <v>0</v>
      </c>
      <c r="K189" s="36">
        <f t="shared" si="14"/>
        <v>1360</v>
      </c>
      <c r="L189" s="9"/>
      <c r="M189" s="36">
        <f t="shared" si="15"/>
        <v>0</v>
      </c>
      <c r="N189" s="36">
        <f t="shared" si="15"/>
        <v>0</v>
      </c>
      <c r="O189" s="36">
        <f t="shared" si="15"/>
        <v>0</v>
      </c>
      <c r="P189" s="36">
        <f t="shared" si="13"/>
        <v>0</v>
      </c>
      <c r="Q189" s="36">
        <f t="shared" si="13"/>
        <v>0</v>
      </c>
      <c r="R189" s="36">
        <f t="shared" si="13"/>
        <v>0</v>
      </c>
      <c r="S189" s="36">
        <f t="shared" si="13"/>
        <v>0</v>
      </c>
      <c r="T189" s="48">
        <f t="shared" si="16"/>
        <v>0</v>
      </c>
    </row>
    <row r="190" spans="1:20" ht="29.25" customHeight="1" x14ac:dyDescent="0.25">
      <c r="A190" s="36" t="s">
        <v>224</v>
      </c>
      <c r="B190" s="75" t="s">
        <v>257</v>
      </c>
      <c r="C190" s="76" t="s">
        <v>34</v>
      </c>
      <c r="D190" s="70">
        <v>50</v>
      </c>
      <c r="E190" s="40">
        <v>0</v>
      </c>
      <c r="F190" s="71">
        <v>0</v>
      </c>
      <c r="G190" s="72">
        <v>0</v>
      </c>
      <c r="H190" s="73">
        <v>0</v>
      </c>
      <c r="I190" s="74">
        <v>0</v>
      </c>
      <c r="J190" s="44">
        <v>0</v>
      </c>
      <c r="K190" s="36">
        <f t="shared" si="14"/>
        <v>50</v>
      </c>
      <c r="L190" s="9"/>
      <c r="M190" s="36">
        <f t="shared" si="15"/>
        <v>0</v>
      </c>
      <c r="N190" s="36">
        <f t="shared" si="15"/>
        <v>0</v>
      </c>
      <c r="O190" s="36">
        <f t="shared" si="15"/>
        <v>0</v>
      </c>
      <c r="P190" s="36">
        <f t="shared" si="13"/>
        <v>0</v>
      </c>
      <c r="Q190" s="36">
        <f t="shared" si="13"/>
        <v>0</v>
      </c>
      <c r="R190" s="36">
        <f t="shared" si="13"/>
        <v>0</v>
      </c>
      <c r="S190" s="36">
        <f t="shared" si="13"/>
        <v>0</v>
      </c>
      <c r="T190" s="48">
        <f t="shared" si="16"/>
        <v>0</v>
      </c>
    </row>
    <row r="191" spans="1:20" ht="50.25" customHeight="1" x14ac:dyDescent="0.25">
      <c r="A191" s="36" t="s">
        <v>225</v>
      </c>
      <c r="B191" s="52" t="s">
        <v>407</v>
      </c>
      <c r="C191" s="69" t="s">
        <v>34</v>
      </c>
      <c r="D191" s="70">
        <v>15</v>
      </c>
      <c r="E191" s="40">
        <v>0</v>
      </c>
      <c r="F191" s="71">
        <v>20</v>
      </c>
      <c r="G191" s="72">
        <v>20</v>
      </c>
      <c r="H191" s="73">
        <v>10</v>
      </c>
      <c r="I191" s="74">
        <v>0</v>
      </c>
      <c r="J191" s="44">
        <v>0</v>
      </c>
      <c r="K191" s="36">
        <f t="shared" si="14"/>
        <v>65</v>
      </c>
      <c r="L191" s="8"/>
      <c r="M191" s="36">
        <f t="shared" si="15"/>
        <v>0</v>
      </c>
      <c r="N191" s="36">
        <f t="shared" si="15"/>
        <v>0</v>
      </c>
      <c r="O191" s="36">
        <f t="shared" si="15"/>
        <v>0</v>
      </c>
      <c r="P191" s="36">
        <f t="shared" si="13"/>
        <v>0</v>
      </c>
      <c r="Q191" s="36">
        <f t="shared" si="13"/>
        <v>0</v>
      </c>
      <c r="R191" s="36">
        <f t="shared" si="13"/>
        <v>0</v>
      </c>
      <c r="S191" s="36">
        <f t="shared" si="13"/>
        <v>0</v>
      </c>
      <c r="T191" s="48">
        <f t="shared" si="16"/>
        <v>0</v>
      </c>
    </row>
    <row r="192" spans="1:20" ht="60.75" customHeight="1" x14ac:dyDescent="0.25">
      <c r="A192" s="36" t="s">
        <v>226</v>
      </c>
      <c r="B192" s="52" t="s">
        <v>428</v>
      </c>
      <c r="C192" s="69" t="s">
        <v>34</v>
      </c>
      <c r="D192" s="70">
        <v>15</v>
      </c>
      <c r="E192" s="40">
        <v>0</v>
      </c>
      <c r="F192" s="71">
        <v>0</v>
      </c>
      <c r="G192" s="72">
        <v>20</v>
      </c>
      <c r="H192" s="73">
        <v>10</v>
      </c>
      <c r="I192" s="74">
        <v>0</v>
      </c>
      <c r="J192" s="44">
        <v>0</v>
      </c>
      <c r="K192" s="36">
        <f t="shared" si="14"/>
        <v>45</v>
      </c>
      <c r="L192" s="8"/>
      <c r="M192" s="36">
        <f t="shared" si="15"/>
        <v>0</v>
      </c>
      <c r="N192" s="36">
        <f t="shared" si="15"/>
        <v>0</v>
      </c>
      <c r="O192" s="36">
        <f t="shared" si="15"/>
        <v>0</v>
      </c>
      <c r="P192" s="36">
        <f t="shared" si="13"/>
        <v>0</v>
      </c>
      <c r="Q192" s="36">
        <f t="shared" si="13"/>
        <v>0</v>
      </c>
      <c r="R192" s="36">
        <f t="shared" si="13"/>
        <v>0</v>
      </c>
      <c r="S192" s="36">
        <f t="shared" si="13"/>
        <v>0</v>
      </c>
      <c r="T192" s="48">
        <f t="shared" si="16"/>
        <v>0</v>
      </c>
    </row>
    <row r="193" spans="1:20" ht="42.75" customHeight="1" x14ac:dyDescent="0.25">
      <c r="A193" s="36" t="s">
        <v>228</v>
      </c>
      <c r="B193" s="52" t="s">
        <v>258</v>
      </c>
      <c r="C193" s="69" t="s">
        <v>34</v>
      </c>
      <c r="D193" s="70">
        <v>1500</v>
      </c>
      <c r="E193" s="40">
        <v>500</v>
      </c>
      <c r="F193" s="71">
        <v>1100</v>
      </c>
      <c r="G193" s="72">
        <v>400</v>
      </c>
      <c r="H193" s="73">
        <v>120</v>
      </c>
      <c r="I193" s="74">
        <v>40</v>
      </c>
      <c r="J193" s="44">
        <v>20</v>
      </c>
      <c r="K193" s="36">
        <f t="shared" si="14"/>
        <v>3680</v>
      </c>
      <c r="L193" s="8"/>
      <c r="M193" s="36">
        <f t="shared" si="15"/>
        <v>0</v>
      </c>
      <c r="N193" s="36">
        <f t="shared" si="15"/>
        <v>0</v>
      </c>
      <c r="O193" s="36">
        <f t="shared" si="15"/>
        <v>0</v>
      </c>
      <c r="P193" s="36">
        <f t="shared" si="13"/>
        <v>0</v>
      </c>
      <c r="Q193" s="36">
        <f t="shared" si="13"/>
        <v>0</v>
      </c>
      <c r="R193" s="36">
        <f t="shared" si="13"/>
        <v>0</v>
      </c>
      <c r="S193" s="36">
        <f t="shared" si="13"/>
        <v>0</v>
      </c>
      <c r="T193" s="48">
        <f t="shared" si="16"/>
        <v>0</v>
      </c>
    </row>
    <row r="194" spans="1:20" ht="55.5" customHeight="1" x14ac:dyDescent="0.25">
      <c r="A194" s="36" t="s">
        <v>230</v>
      </c>
      <c r="B194" s="55" t="s">
        <v>337</v>
      </c>
      <c r="C194" s="69" t="s">
        <v>34</v>
      </c>
      <c r="D194" s="70">
        <v>150</v>
      </c>
      <c r="E194" s="40">
        <v>60</v>
      </c>
      <c r="F194" s="71">
        <v>0</v>
      </c>
      <c r="G194" s="72">
        <v>200</v>
      </c>
      <c r="H194" s="73">
        <v>30</v>
      </c>
      <c r="I194" s="74">
        <v>0</v>
      </c>
      <c r="J194" s="44">
        <v>0</v>
      </c>
      <c r="K194" s="36">
        <f t="shared" si="14"/>
        <v>440</v>
      </c>
      <c r="L194" s="8"/>
      <c r="M194" s="36">
        <f t="shared" si="15"/>
        <v>0</v>
      </c>
      <c r="N194" s="36">
        <f t="shared" si="15"/>
        <v>0</v>
      </c>
      <c r="O194" s="36">
        <f t="shared" si="15"/>
        <v>0</v>
      </c>
      <c r="P194" s="36">
        <f t="shared" si="13"/>
        <v>0</v>
      </c>
      <c r="Q194" s="36">
        <f t="shared" si="13"/>
        <v>0</v>
      </c>
      <c r="R194" s="36">
        <f t="shared" si="13"/>
        <v>0</v>
      </c>
      <c r="S194" s="36">
        <f t="shared" si="13"/>
        <v>0</v>
      </c>
      <c r="T194" s="48">
        <f t="shared" si="16"/>
        <v>0</v>
      </c>
    </row>
    <row r="195" spans="1:20" ht="131.25" customHeight="1" thickBot="1" x14ac:dyDescent="0.3">
      <c r="A195" s="36" t="s">
        <v>427</v>
      </c>
      <c r="B195" s="86" t="s">
        <v>402</v>
      </c>
      <c r="C195" s="76" t="s">
        <v>49</v>
      </c>
      <c r="D195" s="70">
        <v>200</v>
      </c>
      <c r="E195" s="40">
        <v>20</v>
      </c>
      <c r="F195" s="71">
        <v>50</v>
      </c>
      <c r="G195" s="72">
        <v>0</v>
      </c>
      <c r="H195" s="73">
        <v>20</v>
      </c>
      <c r="I195" s="74">
        <v>0</v>
      </c>
      <c r="J195" s="44">
        <v>0</v>
      </c>
      <c r="K195" s="36">
        <f t="shared" si="14"/>
        <v>290</v>
      </c>
      <c r="L195" s="9"/>
      <c r="M195" s="36">
        <f t="shared" si="15"/>
        <v>0</v>
      </c>
      <c r="N195" s="36">
        <f t="shared" si="15"/>
        <v>0</v>
      </c>
      <c r="O195" s="36">
        <f t="shared" si="15"/>
        <v>0</v>
      </c>
      <c r="P195" s="36">
        <f t="shared" si="15"/>
        <v>0</v>
      </c>
      <c r="Q195" s="36">
        <f t="shared" si="15"/>
        <v>0</v>
      </c>
      <c r="R195" s="36">
        <f t="shared" si="15"/>
        <v>0</v>
      </c>
      <c r="S195" s="36">
        <f t="shared" si="15"/>
        <v>0</v>
      </c>
      <c r="T195" s="48">
        <f t="shared" si="16"/>
        <v>0</v>
      </c>
    </row>
    <row r="196" spans="1:20" ht="39" customHeight="1" x14ac:dyDescent="0.25">
      <c r="A196" s="36" t="s">
        <v>232</v>
      </c>
      <c r="B196" s="87" t="s">
        <v>259</v>
      </c>
      <c r="C196" s="88" t="s">
        <v>34</v>
      </c>
      <c r="D196" s="70">
        <v>0</v>
      </c>
      <c r="E196" s="40">
        <v>10</v>
      </c>
      <c r="F196" s="71">
        <v>25</v>
      </c>
      <c r="G196" s="72">
        <v>0</v>
      </c>
      <c r="H196" s="73">
        <v>0</v>
      </c>
      <c r="I196" s="74">
        <v>0</v>
      </c>
      <c r="J196" s="44">
        <v>0</v>
      </c>
      <c r="K196" s="36">
        <f t="shared" ref="K196:K226" si="17">SUM(J196+I196+H196+G196+F196+E196+D196)</f>
        <v>35</v>
      </c>
      <c r="L196" s="8"/>
      <c r="M196" s="36">
        <f t="shared" ref="M196:S227" si="18">D196*$L196</f>
        <v>0</v>
      </c>
      <c r="N196" s="36">
        <f t="shared" si="18"/>
        <v>0</v>
      </c>
      <c r="O196" s="36">
        <f t="shared" si="18"/>
        <v>0</v>
      </c>
      <c r="P196" s="36">
        <f t="shared" si="18"/>
        <v>0</v>
      </c>
      <c r="Q196" s="36">
        <f t="shared" si="18"/>
        <v>0</v>
      </c>
      <c r="R196" s="36">
        <f t="shared" si="18"/>
        <v>0</v>
      </c>
      <c r="S196" s="36">
        <f t="shared" si="18"/>
        <v>0</v>
      </c>
      <c r="T196" s="48">
        <f t="shared" ref="T196:T227" si="19">$L196*K196</f>
        <v>0</v>
      </c>
    </row>
    <row r="197" spans="1:20" ht="123.75" customHeight="1" x14ac:dyDescent="0.25">
      <c r="A197" s="36" t="s">
        <v>234</v>
      </c>
      <c r="B197" s="56" t="s">
        <v>529</v>
      </c>
      <c r="C197" s="54" t="s">
        <v>39</v>
      </c>
      <c r="D197" s="70">
        <v>350</v>
      </c>
      <c r="E197" s="40">
        <v>500</v>
      </c>
      <c r="F197" s="71">
        <v>0</v>
      </c>
      <c r="G197" s="72">
        <v>0</v>
      </c>
      <c r="H197" s="73">
        <v>30</v>
      </c>
      <c r="I197" s="74">
        <v>0</v>
      </c>
      <c r="J197" s="44">
        <v>0</v>
      </c>
      <c r="K197" s="36">
        <f t="shared" si="17"/>
        <v>880</v>
      </c>
      <c r="L197" s="13"/>
      <c r="M197" s="36">
        <f t="shared" si="18"/>
        <v>0</v>
      </c>
      <c r="N197" s="36">
        <f t="shared" si="18"/>
        <v>0</v>
      </c>
      <c r="O197" s="36">
        <f t="shared" si="18"/>
        <v>0</v>
      </c>
      <c r="P197" s="36">
        <f t="shared" si="18"/>
        <v>0</v>
      </c>
      <c r="Q197" s="36">
        <f t="shared" si="18"/>
        <v>0</v>
      </c>
      <c r="R197" s="36">
        <f t="shared" si="18"/>
        <v>0</v>
      </c>
      <c r="S197" s="36">
        <f t="shared" si="18"/>
        <v>0</v>
      </c>
      <c r="T197" s="48">
        <f t="shared" si="19"/>
        <v>0</v>
      </c>
    </row>
    <row r="198" spans="1:20" ht="51" x14ac:dyDescent="0.25">
      <c r="A198" s="36" t="s">
        <v>235</v>
      </c>
      <c r="B198" s="52" t="s">
        <v>338</v>
      </c>
      <c r="C198" s="54" t="s">
        <v>157</v>
      </c>
      <c r="D198" s="70">
        <v>10</v>
      </c>
      <c r="E198" s="40">
        <v>30</v>
      </c>
      <c r="F198" s="71">
        <v>0</v>
      </c>
      <c r="G198" s="72">
        <v>20</v>
      </c>
      <c r="H198" s="73">
        <v>0</v>
      </c>
      <c r="I198" s="74">
        <v>0</v>
      </c>
      <c r="J198" s="44">
        <v>0</v>
      </c>
      <c r="K198" s="36">
        <f t="shared" si="17"/>
        <v>60</v>
      </c>
      <c r="L198" s="13"/>
      <c r="M198" s="36">
        <f t="shared" si="18"/>
        <v>0</v>
      </c>
      <c r="N198" s="36">
        <f t="shared" si="18"/>
        <v>0</v>
      </c>
      <c r="O198" s="36">
        <f t="shared" si="18"/>
        <v>0</v>
      </c>
      <c r="P198" s="36">
        <f t="shared" si="18"/>
        <v>0</v>
      </c>
      <c r="Q198" s="36">
        <f t="shared" si="18"/>
        <v>0</v>
      </c>
      <c r="R198" s="36">
        <f t="shared" si="18"/>
        <v>0</v>
      </c>
      <c r="S198" s="36">
        <f t="shared" si="18"/>
        <v>0</v>
      </c>
      <c r="T198" s="48">
        <f t="shared" si="19"/>
        <v>0</v>
      </c>
    </row>
    <row r="199" spans="1:20" ht="171" customHeight="1" x14ac:dyDescent="0.25">
      <c r="A199" s="36" t="s">
        <v>236</v>
      </c>
      <c r="B199" s="52" t="s">
        <v>462</v>
      </c>
      <c r="C199" s="54" t="s">
        <v>157</v>
      </c>
      <c r="D199" s="70">
        <v>300</v>
      </c>
      <c r="E199" s="40">
        <v>0</v>
      </c>
      <c r="F199" s="71">
        <v>0</v>
      </c>
      <c r="G199" s="72">
        <v>0</v>
      </c>
      <c r="H199" s="73">
        <v>0</v>
      </c>
      <c r="I199" s="74">
        <v>0</v>
      </c>
      <c r="J199" s="44">
        <v>0</v>
      </c>
      <c r="K199" s="36">
        <f t="shared" si="17"/>
        <v>300</v>
      </c>
      <c r="L199" s="13"/>
      <c r="M199" s="36">
        <f t="shared" si="18"/>
        <v>0</v>
      </c>
      <c r="N199" s="36">
        <f t="shared" si="18"/>
        <v>0</v>
      </c>
      <c r="O199" s="36">
        <f t="shared" si="18"/>
        <v>0</v>
      </c>
      <c r="P199" s="36">
        <f t="shared" si="18"/>
        <v>0</v>
      </c>
      <c r="Q199" s="36">
        <f t="shared" si="18"/>
        <v>0</v>
      </c>
      <c r="R199" s="36">
        <f t="shared" si="18"/>
        <v>0</v>
      </c>
      <c r="S199" s="36">
        <f t="shared" si="18"/>
        <v>0</v>
      </c>
      <c r="T199" s="48">
        <f t="shared" si="19"/>
        <v>0</v>
      </c>
    </row>
    <row r="200" spans="1:20" ht="192" customHeight="1" x14ac:dyDescent="0.25">
      <c r="A200" s="36" t="s">
        <v>237</v>
      </c>
      <c r="B200" s="56" t="s">
        <v>262</v>
      </c>
      <c r="C200" s="54" t="s">
        <v>34</v>
      </c>
      <c r="D200" s="70">
        <v>25</v>
      </c>
      <c r="E200" s="40">
        <v>0</v>
      </c>
      <c r="F200" s="71">
        <v>0</v>
      </c>
      <c r="G200" s="72">
        <v>0</v>
      </c>
      <c r="H200" s="73">
        <v>0</v>
      </c>
      <c r="I200" s="74">
        <v>0</v>
      </c>
      <c r="J200" s="44">
        <v>0</v>
      </c>
      <c r="K200" s="36">
        <f t="shared" si="17"/>
        <v>25</v>
      </c>
      <c r="L200" s="13"/>
      <c r="M200" s="36">
        <f t="shared" si="18"/>
        <v>0</v>
      </c>
      <c r="N200" s="36">
        <f t="shared" si="18"/>
        <v>0</v>
      </c>
      <c r="O200" s="36">
        <f t="shared" si="18"/>
        <v>0</v>
      </c>
      <c r="P200" s="36">
        <f t="shared" si="18"/>
        <v>0</v>
      </c>
      <c r="Q200" s="36">
        <f t="shared" si="18"/>
        <v>0</v>
      </c>
      <c r="R200" s="36">
        <f t="shared" si="18"/>
        <v>0</v>
      </c>
      <c r="S200" s="36">
        <f t="shared" si="18"/>
        <v>0</v>
      </c>
      <c r="T200" s="48">
        <f t="shared" si="19"/>
        <v>0</v>
      </c>
    </row>
    <row r="201" spans="1:20" ht="186" customHeight="1" x14ac:dyDescent="0.25">
      <c r="A201" s="36" t="s">
        <v>238</v>
      </c>
      <c r="B201" s="52" t="s">
        <v>263</v>
      </c>
      <c r="C201" s="54" t="s">
        <v>34</v>
      </c>
      <c r="D201" s="70">
        <v>25</v>
      </c>
      <c r="E201" s="40">
        <v>0</v>
      </c>
      <c r="F201" s="71">
        <v>0</v>
      </c>
      <c r="G201" s="72">
        <v>0</v>
      </c>
      <c r="H201" s="73">
        <v>0</v>
      </c>
      <c r="I201" s="74">
        <v>0</v>
      </c>
      <c r="J201" s="44">
        <v>0</v>
      </c>
      <c r="K201" s="36">
        <f t="shared" si="17"/>
        <v>25</v>
      </c>
      <c r="L201" s="13"/>
      <c r="M201" s="36">
        <f t="shared" si="18"/>
        <v>0</v>
      </c>
      <c r="N201" s="36">
        <f t="shared" si="18"/>
        <v>0</v>
      </c>
      <c r="O201" s="36">
        <f t="shared" si="18"/>
        <v>0</v>
      </c>
      <c r="P201" s="36">
        <f t="shared" si="18"/>
        <v>0</v>
      </c>
      <c r="Q201" s="36">
        <f t="shared" si="18"/>
        <v>0</v>
      </c>
      <c r="R201" s="36">
        <f t="shared" si="18"/>
        <v>0</v>
      </c>
      <c r="S201" s="36">
        <f t="shared" si="18"/>
        <v>0</v>
      </c>
      <c r="T201" s="48">
        <f t="shared" si="19"/>
        <v>0</v>
      </c>
    </row>
    <row r="202" spans="1:20" ht="165.75" x14ac:dyDescent="0.25">
      <c r="A202" s="36" t="s">
        <v>239</v>
      </c>
      <c r="B202" s="52" t="s">
        <v>463</v>
      </c>
      <c r="C202" s="54" t="s">
        <v>157</v>
      </c>
      <c r="D202" s="70">
        <v>200</v>
      </c>
      <c r="E202" s="40">
        <v>0</v>
      </c>
      <c r="F202" s="71">
        <v>0</v>
      </c>
      <c r="G202" s="72">
        <v>0</v>
      </c>
      <c r="H202" s="73">
        <v>0</v>
      </c>
      <c r="I202" s="74">
        <v>0</v>
      </c>
      <c r="J202" s="44">
        <v>0</v>
      </c>
      <c r="K202" s="36">
        <f t="shared" si="17"/>
        <v>200</v>
      </c>
      <c r="L202" s="13"/>
      <c r="M202" s="36">
        <f t="shared" si="18"/>
        <v>0</v>
      </c>
      <c r="N202" s="36">
        <f t="shared" si="18"/>
        <v>0</v>
      </c>
      <c r="O202" s="36">
        <f t="shared" si="18"/>
        <v>0</v>
      </c>
      <c r="P202" s="36">
        <f t="shared" si="18"/>
        <v>0</v>
      </c>
      <c r="Q202" s="36">
        <f t="shared" si="18"/>
        <v>0</v>
      </c>
      <c r="R202" s="36">
        <f t="shared" si="18"/>
        <v>0</v>
      </c>
      <c r="S202" s="36">
        <f t="shared" si="18"/>
        <v>0</v>
      </c>
      <c r="T202" s="48">
        <f t="shared" si="19"/>
        <v>0</v>
      </c>
    </row>
    <row r="203" spans="1:20" ht="78.75" customHeight="1" x14ac:dyDescent="0.25">
      <c r="A203" s="36" t="s">
        <v>241</v>
      </c>
      <c r="B203" s="52" t="s">
        <v>302</v>
      </c>
      <c r="C203" s="54" t="s">
        <v>39</v>
      </c>
      <c r="D203" s="70">
        <v>200</v>
      </c>
      <c r="E203" s="40">
        <v>100</v>
      </c>
      <c r="F203" s="71">
        <v>500</v>
      </c>
      <c r="G203" s="72">
        <v>0</v>
      </c>
      <c r="H203" s="73">
        <v>0</v>
      </c>
      <c r="I203" s="74">
        <v>0</v>
      </c>
      <c r="J203" s="44">
        <v>0</v>
      </c>
      <c r="K203" s="36">
        <f t="shared" si="17"/>
        <v>800</v>
      </c>
      <c r="L203" s="13"/>
      <c r="M203" s="36">
        <f t="shared" si="18"/>
        <v>0</v>
      </c>
      <c r="N203" s="36">
        <f t="shared" si="18"/>
        <v>0</v>
      </c>
      <c r="O203" s="36">
        <f t="shared" si="18"/>
        <v>0</v>
      </c>
      <c r="P203" s="36">
        <f t="shared" si="18"/>
        <v>0</v>
      </c>
      <c r="Q203" s="36">
        <f t="shared" si="18"/>
        <v>0</v>
      </c>
      <c r="R203" s="36">
        <f t="shared" si="18"/>
        <v>0</v>
      </c>
      <c r="S203" s="36">
        <f t="shared" si="18"/>
        <v>0</v>
      </c>
      <c r="T203" s="48">
        <f t="shared" si="19"/>
        <v>0</v>
      </c>
    </row>
    <row r="204" spans="1:20" ht="78" customHeight="1" x14ac:dyDescent="0.25">
      <c r="A204" s="36" t="s">
        <v>243</v>
      </c>
      <c r="B204" s="52" t="s">
        <v>403</v>
      </c>
      <c r="C204" s="54" t="s">
        <v>34</v>
      </c>
      <c r="D204" s="70">
        <v>200</v>
      </c>
      <c r="E204" s="40">
        <v>0</v>
      </c>
      <c r="F204" s="71">
        <v>0</v>
      </c>
      <c r="G204" s="72">
        <v>30</v>
      </c>
      <c r="H204" s="73">
        <v>0</v>
      </c>
      <c r="I204" s="74">
        <v>60</v>
      </c>
      <c r="J204" s="44">
        <v>0</v>
      </c>
      <c r="K204" s="36">
        <f t="shared" si="17"/>
        <v>290</v>
      </c>
      <c r="L204" s="13"/>
      <c r="M204" s="36">
        <f t="shared" si="18"/>
        <v>0</v>
      </c>
      <c r="N204" s="36">
        <f t="shared" si="18"/>
        <v>0</v>
      </c>
      <c r="O204" s="36">
        <f t="shared" si="18"/>
        <v>0</v>
      </c>
      <c r="P204" s="36">
        <f t="shared" si="18"/>
        <v>0</v>
      </c>
      <c r="Q204" s="36">
        <f t="shared" si="18"/>
        <v>0</v>
      </c>
      <c r="R204" s="36">
        <f t="shared" si="18"/>
        <v>0</v>
      </c>
      <c r="S204" s="36">
        <f t="shared" si="18"/>
        <v>0</v>
      </c>
      <c r="T204" s="48">
        <f t="shared" si="19"/>
        <v>0</v>
      </c>
    </row>
    <row r="205" spans="1:20" ht="78.75" customHeight="1" x14ac:dyDescent="0.25">
      <c r="A205" s="36" t="s">
        <v>245</v>
      </c>
      <c r="B205" s="52" t="s">
        <v>264</v>
      </c>
      <c r="C205" s="54" t="s">
        <v>184</v>
      </c>
      <c r="D205" s="70">
        <v>40</v>
      </c>
      <c r="E205" s="40">
        <v>0</v>
      </c>
      <c r="F205" s="71">
        <v>30</v>
      </c>
      <c r="G205" s="72">
        <v>50</v>
      </c>
      <c r="H205" s="73">
        <v>2</v>
      </c>
      <c r="I205" s="74">
        <v>0</v>
      </c>
      <c r="J205" s="44">
        <v>4</v>
      </c>
      <c r="K205" s="36">
        <f t="shared" si="17"/>
        <v>126</v>
      </c>
      <c r="L205" s="13"/>
      <c r="M205" s="36">
        <f t="shared" si="18"/>
        <v>0</v>
      </c>
      <c r="N205" s="36">
        <f t="shared" si="18"/>
        <v>0</v>
      </c>
      <c r="O205" s="36">
        <f t="shared" si="18"/>
        <v>0</v>
      </c>
      <c r="P205" s="36">
        <f t="shared" si="18"/>
        <v>0</v>
      </c>
      <c r="Q205" s="36">
        <f t="shared" si="18"/>
        <v>0</v>
      </c>
      <c r="R205" s="36">
        <f t="shared" si="18"/>
        <v>0</v>
      </c>
      <c r="S205" s="36">
        <f t="shared" si="18"/>
        <v>0</v>
      </c>
      <c r="T205" s="48">
        <f t="shared" si="19"/>
        <v>0</v>
      </c>
    </row>
    <row r="206" spans="1:20" ht="37.5" customHeight="1" x14ac:dyDescent="0.25">
      <c r="A206" s="36" t="s">
        <v>247</v>
      </c>
      <c r="B206" s="55" t="s">
        <v>265</v>
      </c>
      <c r="C206" s="54" t="s">
        <v>34</v>
      </c>
      <c r="D206" s="70">
        <v>900</v>
      </c>
      <c r="E206" s="40">
        <v>0</v>
      </c>
      <c r="F206" s="71">
        <v>0</v>
      </c>
      <c r="G206" s="72">
        <v>0</v>
      </c>
      <c r="H206" s="73">
        <v>0</v>
      </c>
      <c r="I206" s="74">
        <v>0</v>
      </c>
      <c r="J206" s="44">
        <v>0</v>
      </c>
      <c r="K206" s="36">
        <f t="shared" si="17"/>
        <v>900</v>
      </c>
      <c r="L206" s="13"/>
      <c r="M206" s="36">
        <f t="shared" si="18"/>
        <v>0</v>
      </c>
      <c r="N206" s="36">
        <f t="shared" si="18"/>
        <v>0</v>
      </c>
      <c r="O206" s="36">
        <f t="shared" si="18"/>
        <v>0</v>
      </c>
      <c r="P206" s="36">
        <f t="shared" si="18"/>
        <v>0</v>
      </c>
      <c r="Q206" s="36">
        <f t="shared" si="18"/>
        <v>0</v>
      </c>
      <c r="R206" s="36">
        <f t="shared" si="18"/>
        <v>0</v>
      </c>
      <c r="S206" s="36">
        <f t="shared" si="18"/>
        <v>0</v>
      </c>
      <c r="T206" s="48">
        <f t="shared" si="19"/>
        <v>0</v>
      </c>
    </row>
    <row r="207" spans="1:20" ht="91.15" customHeight="1" x14ac:dyDescent="0.25">
      <c r="A207" s="36" t="s">
        <v>249</v>
      </c>
      <c r="B207" s="56" t="s">
        <v>411</v>
      </c>
      <c r="C207" s="54" t="s">
        <v>49</v>
      </c>
      <c r="D207" s="70">
        <v>250</v>
      </c>
      <c r="E207" s="40">
        <v>0</v>
      </c>
      <c r="F207" s="71">
        <v>0</v>
      </c>
      <c r="G207" s="72">
        <v>150</v>
      </c>
      <c r="H207" s="73">
        <v>5</v>
      </c>
      <c r="I207" s="74">
        <v>0</v>
      </c>
      <c r="J207" s="44">
        <v>0</v>
      </c>
      <c r="K207" s="36">
        <f t="shared" si="17"/>
        <v>405</v>
      </c>
      <c r="L207" s="13"/>
      <c r="M207" s="36">
        <f t="shared" si="18"/>
        <v>0</v>
      </c>
      <c r="N207" s="36">
        <f t="shared" si="18"/>
        <v>0</v>
      </c>
      <c r="O207" s="36">
        <f t="shared" si="18"/>
        <v>0</v>
      </c>
      <c r="P207" s="36">
        <f t="shared" si="18"/>
        <v>0</v>
      </c>
      <c r="Q207" s="36">
        <f t="shared" si="18"/>
        <v>0</v>
      </c>
      <c r="R207" s="36">
        <f t="shared" si="18"/>
        <v>0</v>
      </c>
      <c r="S207" s="36">
        <f t="shared" si="18"/>
        <v>0</v>
      </c>
      <c r="T207" s="48">
        <f t="shared" si="19"/>
        <v>0</v>
      </c>
    </row>
    <row r="208" spans="1:20" ht="28.5" customHeight="1" x14ac:dyDescent="0.25">
      <c r="A208" s="36" t="s">
        <v>250</v>
      </c>
      <c r="B208" s="55" t="s">
        <v>303</v>
      </c>
      <c r="C208" s="54" t="s">
        <v>266</v>
      </c>
      <c r="D208" s="70">
        <v>0</v>
      </c>
      <c r="E208" s="40">
        <v>0</v>
      </c>
      <c r="F208" s="71">
        <v>5</v>
      </c>
      <c r="G208" s="72">
        <v>50</v>
      </c>
      <c r="H208" s="73">
        <v>0</v>
      </c>
      <c r="I208" s="74">
        <v>0</v>
      </c>
      <c r="J208" s="44">
        <v>0</v>
      </c>
      <c r="K208" s="36">
        <f t="shared" si="17"/>
        <v>55</v>
      </c>
      <c r="L208" s="13"/>
      <c r="M208" s="36">
        <f t="shared" si="18"/>
        <v>0</v>
      </c>
      <c r="N208" s="36">
        <f t="shared" si="18"/>
        <v>0</v>
      </c>
      <c r="O208" s="36">
        <f t="shared" si="18"/>
        <v>0</v>
      </c>
      <c r="P208" s="36">
        <f t="shared" si="18"/>
        <v>0</v>
      </c>
      <c r="Q208" s="36">
        <f t="shared" si="18"/>
        <v>0</v>
      </c>
      <c r="R208" s="36">
        <f t="shared" si="18"/>
        <v>0</v>
      </c>
      <c r="S208" s="36">
        <f t="shared" si="18"/>
        <v>0</v>
      </c>
      <c r="T208" s="48">
        <f t="shared" si="19"/>
        <v>0</v>
      </c>
    </row>
    <row r="209" spans="1:20" ht="78.75" customHeight="1" thickBot="1" x14ac:dyDescent="0.3">
      <c r="A209" s="36" t="s">
        <v>251</v>
      </c>
      <c r="B209" s="52" t="s">
        <v>374</v>
      </c>
      <c r="C209" s="54" t="s">
        <v>266</v>
      </c>
      <c r="D209" s="70">
        <v>0</v>
      </c>
      <c r="E209" s="40">
        <v>0</v>
      </c>
      <c r="F209" s="71">
        <v>0</v>
      </c>
      <c r="G209" s="72">
        <v>0</v>
      </c>
      <c r="H209" s="73">
        <v>0</v>
      </c>
      <c r="I209" s="74">
        <v>0</v>
      </c>
      <c r="J209" s="44">
        <v>120</v>
      </c>
      <c r="K209" s="36">
        <f t="shared" si="17"/>
        <v>120</v>
      </c>
      <c r="L209" s="13"/>
      <c r="M209" s="36">
        <f t="shared" si="18"/>
        <v>0</v>
      </c>
      <c r="N209" s="36">
        <f t="shared" si="18"/>
        <v>0</v>
      </c>
      <c r="O209" s="36">
        <f t="shared" si="18"/>
        <v>0</v>
      </c>
      <c r="P209" s="36">
        <f t="shared" si="18"/>
        <v>0</v>
      </c>
      <c r="Q209" s="36">
        <f t="shared" si="18"/>
        <v>0</v>
      </c>
      <c r="R209" s="36">
        <f t="shared" si="18"/>
        <v>0</v>
      </c>
      <c r="S209" s="36">
        <f t="shared" si="18"/>
        <v>0</v>
      </c>
      <c r="T209" s="48">
        <f t="shared" si="19"/>
        <v>0</v>
      </c>
    </row>
    <row r="210" spans="1:20" ht="36.75" customHeight="1" thickBot="1" x14ac:dyDescent="0.3">
      <c r="A210" s="36" t="s">
        <v>252</v>
      </c>
      <c r="B210" s="89" t="s">
        <v>404</v>
      </c>
      <c r="C210" s="54" t="s">
        <v>34</v>
      </c>
      <c r="D210" s="70">
        <v>10</v>
      </c>
      <c r="E210" s="40">
        <v>0</v>
      </c>
      <c r="F210" s="71">
        <v>16</v>
      </c>
      <c r="G210" s="72">
        <v>0</v>
      </c>
      <c r="H210" s="73">
        <v>0</v>
      </c>
      <c r="I210" s="74">
        <v>0</v>
      </c>
      <c r="J210" s="44">
        <v>0</v>
      </c>
      <c r="K210" s="36">
        <f t="shared" si="17"/>
        <v>26</v>
      </c>
      <c r="L210" s="13"/>
      <c r="M210" s="36">
        <f t="shared" si="18"/>
        <v>0</v>
      </c>
      <c r="N210" s="36">
        <f t="shared" si="18"/>
        <v>0</v>
      </c>
      <c r="O210" s="36">
        <f t="shared" si="18"/>
        <v>0</v>
      </c>
      <c r="P210" s="36">
        <f t="shared" si="18"/>
        <v>0</v>
      </c>
      <c r="Q210" s="36">
        <f t="shared" si="18"/>
        <v>0</v>
      </c>
      <c r="R210" s="36">
        <f t="shared" si="18"/>
        <v>0</v>
      </c>
      <c r="S210" s="36">
        <f t="shared" si="18"/>
        <v>0</v>
      </c>
      <c r="T210" s="48">
        <f t="shared" si="19"/>
        <v>0</v>
      </c>
    </row>
    <row r="211" spans="1:20" ht="39" customHeight="1" x14ac:dyDescent="0.25">
      <c r="A211" s="36" t="s">
        <v>253</v>
      </c>
      <c r="B211" s="52" t="s">
        <v>267</v>
      </c>
      <c r="C211" s="54" t="s">
        <v>168</v>
      </c>
      <c r="D211" s="70">
        <v>50</v>
      </c>
      <c r="E211" s="40">
        <v>0</v>
      </c>
      <c r="F211" s="71">
        <v>60</v>
      </c>
      <c r="G211" s="72">
        <v>10</v>
      </c>
      <c r="H211" s="73">
        <v>20</v>
      </c>
      <c r="I211" s="74">
        <v>0</v>
      </c>
      <c r="J211" s="44">
        <v>0</v>
      </c>
      <c r="K211" s="36">
        <f t="shared" si="17"/>
        <v>140</v>
      </c>
      <c r="L211" s="13"/>
      <c r="M211" s="36">
        <f t="shared" si="18"/>
        <v>0</v>
      </c>
      <c r="N211" s="36">
        <f t="shared" si="18"/>
        <v>0</v>
      </c>
      <c r="O211" s="36">
        <f t="shared" si="18"/>
        <v>0</v>
      </c>
      <c r="P211" s="36">
        <f t="shared" si="18"/>
        <v>0</v>
      </c>
      <c r="Q211" s="36">
        <f t="shared" si="18"/>
        <v>0</v>
      </c>
      <c r="R211" s="36">
        <f t="shared" si="18"/>
        <v>0</v>
      </c>
      <c r="S211" s="36">
        <f t="shared" si="18"/>
        <v>0</v>
      </c>
      <c r="T211" s="48">
        <f t="shared" si="19"/>
        <v>0</v>
      </c>
    </row>
    <row r="212" spans="1:20" ht="102.75" customHeight="1" x14ac:dyDescent="0.25">
      <c r="A212" s="36" t="s">
        <v>254</v>
      </c>
      <c r="B212" s="52" t="s">
        <v>304</v>
      </c>
      <c r="C212" s="54" t="s">
        <v>49</v>
      </c>
      <c r="D212" s="70">
        <v>10</v>
      </c>
      <c r="E212" s="40">
        <v>0</v>
      </c>
      <c r="F212" s="71">
        <v>5</v>
      </c>
      <c r="G212" s="72">
        <v>0</v>
      </c>
      <c r="H212" s="73">
        <v>0</v>
      </c>
      <c r="I212" s="74">
        <v>0</v>
      </c>
      <c r="J212" s="44">
        <v>0</v>
      </c>
      <c r="K212" s="36">
        <f t="shared" si="17"/>
        <v>15</v>
      </c>
      <c r="L212" s="13"/>
      <c r="M212" s="36">
        <f t="shared" si="18"/>
        <v>0</v>
      </c>
      <c r="N212" s="36">
        <f t="shared" si="18"/>
        <v>0</v>
      </c>
      <c r="O212" s="36">
        <f t="shared" si="18"/>
        <v>0</v>
      </c>
      <c r="P212" s="36">
        <f t="shared" si="18"/>
        <v>0</v>
      </c>
      <c r="Q212" s="36">
        <f t="shared" si="18"/>
        <v>0</v>
      </c>
      <c r="R212" s="36">
        <f t="shared" si="18"/>
        <v>0</v>
      </c>
      <c r="S212" s="36">
        <f t="shared" si="18"/>
        <v>0</v>
      </c>
      <c r="T212" s="48">
        <f t="shared" si="19"/>
        <v>0</v>
      </c>
    </row>
    <row r="213" spans="1:20" ht="125.25" customHeight="1" x14ac:dyDescent="0.25">
      <c r="A213" s="36" t="s">
        <v>255</v>
      </c>
      <c r="B213" s="52" t="s">
        <v>405</v>
      </c>
      <c r="C213" s="54" t="s">
        <v>143</v>
      </c>
      <c r="D213" s="70">
        <v>20</v>
      </c>
      <c r="E213" s="40">
        <v>0</v>
      </c>
      <c r="F213" s="71">
        <v>210</v>
      </c>
      <c r="G213" s="72">
        <v>0</v>
      </c>
      <c r="H213" s="73">
        <v>100</v>
      </c>
      <c r="I213" s="74">
        <v>10</v>
      </c>
      <c r="J213" s="44">
        <v>0</v>
      </c>
      <c r="K213" s="36">
        <f t="shared" si="17"/>
        <v>340</v>
      </c>
      <c r="L213" s="13"/>
      <c r="M213" s="36">
        <f t="shared" si="18"/>
        <v>0</v>
      </c>
      <c r="N213" s="36">
        <f t="shared" si="18"/>
        <v>0</v>
      </c>
      <c r="O213" s="36">
        <f t="shared" si="18"/>
        <v>0</v>
      </c>
      <c r="P213" s="36">
        <f t="shared" si="18"/>
        <v>0</v>
      </c>
      <c r="Q213" s="36">
        <f t="shared" si="18"/>
        <v>0</v>
      </c>
      <c r="R213" s="36">
        <f t="shared" si="18"/>
        <v>0</v>
      </c>
      <c r="S213" s="36">
        <f t="shared" si="18"/>
        <v>0</v>
      </c>
      <c r="T213" s="48">
        <f t="shared" si="19"/>
        <v>0</v>
      </c>
    </row>
    <row r="214" spans="1:20" ht="28.5" customHeight="1" x14ac:dyDescent="0.25">
      <c r="A214" s="36" t="s">
        <v>256</v>
      </c>
      <c r="B214" s="90" t="s">
        <v>406</v>
      </c>
      <c r="C214" s="54" t="s">
        <v>157</v>
      </c>
      <c r="D214" s="70">
        <v>5</v>
      </c>
      <c r="E214" s="40">
        <v>0</v>
      </c>
      <c r="F214" s="71">
        <v>5</v>
      </c>
      <c r="G214" s="72">
        <v>0</v>
      </c>
      <c r="H214" s="73">
        <v>0</v>
      </c>
      <c r="I214" s="74">
        <v>0</v>
      </c>
      <c r="J214" s="44">
        <v>0</v>
      </c>
      <c r="K214" s="36">
        <f t="shared" si="17"/>
        <v>10</v>
      </c>
      <c r="L214" s="13"/>
      <c r="M214" s="36">
        <f t="shared" si="18"/>
        <v>0</v>
      </c>
      <c r="N214" s="36">
        <f t="shared" si="18"/>
        <v>0</v>
      </c>
      <c r="O214" s="36">
        <f t="shared" si="18"/>
        <v>0</v>
      </c>
      <c r="P214" s="36">
        <f t="shared" si="18"/>
        <v>0</v>
      </c>
      <c r="Q214" s="36">
        <f t="shared" si="18"/>
        <v>0</v>
      </c>
      <c r="R214" s="36">
        <f t="shared" si="18"/>
        <v>0</v>
      </c>
      <c r="S214" s="36">
        <f t="shared" si="18"/>
        <v>0</v>
      </c>
      <c r="T214" s="48">
        <f t="shared" si="19"/>
        <v>0</v>
      </c>
    </row>
    <row r="215" spans="1:20" ht="35.25" customHeight="1" x14ac:dyDescent="0.25">
      <c r="A215" s="36" t="s">
        <v>477</v>
      </c>
      <c r="B215" s="90" t="s">
        <v>305</v>
      </c>
      <c r="C215" s="54" t="s">
        <v>157</v>
      </c>
      <c r="D215" s="70">
        <v>5</v>
      </c>
      <c r="E215" s="40">
        <v>0</v>
      </c>
      <c r="F215" s="71">
        <v>25</v>
      </c>
      <c r="G215" s="72">
        <v>20</v>
      </c>
      <c r="H215" s="73">
        <v>0</v>
      </c>
      <c r="I215" s="74">
        <v>0</v>
      </c>
      <c r="J215" s="44">
        <v>0</v>
      </c>
      <c r="K215" s="36">
        <f t="shared" si="17"/>
        <v>50</v>
      </c>
      <c r="L215" s="13"/>
      <c r="M215" s="36">
        <f t="shared" si="18"/>
        <v>0</v>
      </c>
      <c r="N215" s="36">
        <f t="shared" si="18"/>
        <v>0</v>
      </c>
      <c r="O215" s="36">
        <f t="shared" si="18"/>
        <v>0</v>
      </c>
      <c r="P215" s="36">
        <f t="shared" si="18"/>
        <v>0</v>
      </c>
      <c r="Q215" s="36">
        <f t="shared" si="18"/>
        <v>0</v>
      </c>
      <c r="R215" s="36">
        <f t="shared" si="18"/>
        <v>0</v>
      </c>
      <c r="S215" s="36">
        <f t="shared" si="18"/>
        <v>0</v>
      </c>
      <c r="T215" s="48">
        <f t="shared" si="19"/>
        <v>0</v>
      </c>
    </row>
    <row r="216" spans="1:20" ht="198.75" customHeight="1" x14ac:dyDescent="0.25">
      <c r="A216" s="36" t="s">
        <v>478</v>
      </c>
      <c r="B216" s="77" t="s">
        <v>530</v>
      </c>
      <c r="C216" s="54" t="s">
        <v>49</v>
      </c>
      <c r="D216" s="70">
        <v>1000</v>
      </c>
      <c r="E216" s="40">
        <v>10</v>
      </c>
      <c r="F216" s="71">
        <v>510</v>
      </c>
      <c r="G216" s="72">
        <v>0</v>
      </c>
      <c r="H216" s="73">
        <v>10</v>
      </c>
      <c r="I216" s="74">
        <v>20</v>
      </c>
      <c r="J216" s="44">
        <v>0</v>
      </c>
      <c r="K216" s="36">
        <f>SUM(J216+I216+H216+G216+F216+E216+D216)</f>
        <v>1550</v>
      </c>
      <c r="L216" s="13"/>
      <c r="M216" s="36">
        <f t="shared" si="18"/>
        <v>0</v>
      </c>
      <c r="N216" s="36">
        <f t="shared" si="18"/>
        <v>0</v>
      </c>
      <c r="O216" s="36">
        <f t="shared" si="18"/>
        <v>0</v>
      </c>
      <c r="P216" s="36">
        <f t="shared" si="18"/>
        <v>0</v>
      </c>
      <c r="Q216" s="36">
        <f t="shared" si="18"/>
        <v>0</v>
      </c>
      <c r="R216" s="36">
        <f t="shared" si="18"/>
        <v>0</v>
      </c>
      <c r="S216" s="36">
        <f t="shared" si="18"/>
        <v>0</v>
      </c>
      <c r="T216" s="48">
        <f t="shared" si="19"/>
        <v>0</v>
      </c>
    </row>
    <row r="217" spans="1:20" ht="164.25" customHeight="1" x14ac:dyDescent="0.25">
      <c r="A217" s="36" t="s">
        <v>479</v>
      </c>
      <c r="B217" s="52" t="s">
        <v>361</v>
      </c>
      <c r="C217" s="54" t="s">
        <v>49</v>
      </c>
      <c r="D217" s="70">
        <v>200</v>
      </c>
      <c r="E217" s="40">
        <v>50</v>
      </c>
      <c r="F217" s="71">
        <v>50</v>
      </c>
      <c r="G217" s="72">
        <v>25</v>
      </c>
      <c r="H217" s="73">
        <v>20</v>
      </c>
      <c r="I217" s="74">
        <v>10</v>
      </c>
      <c r="J217" s="44">
        <v>0</v>
      </c>
      <c r="K217" s="36">
        <f t="shared" si="17"/>
        <v>355</v>
      </c>
      <c r="L217" s="13"/>
      <c r="M217" s="36">
        <f t="shared" si="18"/>
        <v>0</v>
      </c>
      <c r="N217" s="36">
        <f t="shared" si="18"/>
        <v>0</v>
      </c>
      <c r="O217" s="36">
        <f t="shared" si="18"/>
        <v>0</v>
      </c>
      <c r="P217" s="36">
        <f t="shared" si="18"/>
        <v>0</v>
      </c>
      <c r="Q217" s="36">
        <f t="shared" si="18"/>
        <v>0</v>
      </c>
      <c r="R217" s="36">
        <f t="shared" si="18"/>
        <v>0</v>
      </c>
      <c r="S217" s="36">
        <f t="shared" si="18"/>
        <v>0</v>
      </c>
      <c r="T217" s="48">
        <f t="shared" si="19"/>
        <v>0</v>
      </c>
    </row>
    <row r="218" spans="1:20" ht="101.25" customHeight="1" x14ac:dyDescent="0.25">
      <c r="A218" s="36" t="s">
        <v>480</v>
      </c>
      <c r="B218" s="52" t="s">
        <v>412</v>
      </c>
      <c r="C218" s="54" t="s">
        <v>49</v>
      </c>
      <c r="D218" s="70">
        <v>20</v>
      </c>
      <c r="E218" s="40">
        <v>0</v>
      </c>
      <c r="F218" s="71">
        <v>0</v>
      </c>
      <c r="G218" s="72">
        <v>0</v>
      </c>
      <c r="H218" s="73">
        <v>10</v>
      </c>
      <c r="I218" s="74">
        <v>0</v>
      </c>
      <c r="J218" s="44">
        <v>5</v>
      </c>
      <c r="K218" s="36">
        <f>SUM(J218+I218+H218+G218+F218+E218+D218)</f>
        <v>35</v>
      </c>
      <c r="L218" s="13"/>
      <c r="M218" s="36">
        <f t="shared" si="18"/>
        <v>0</v>
      </c>
      <c r="N218" s="36">
        <f t="shared" si="18"/>
        <v>0</v>
      </c>
      <c r="O218" s="36">
        <f t="shared" si="18"/>
        <v>0</v>
      </c>
      <c r="P218" s="36">
        <f t="shared" si="18"/>
        <v>0</v>
      </c>
      <c r="Q218" s="36">
        <f t="shared" si="18"/>
        <v>0</v>
      </c>
      <c r="R218" s="36">
        <f t="shared" si="18"/>
        <v>0</v>
      </c>
      <c r="S218" s="36">
        <f t="shared" si="18"/>
        <v>0</v>
      </c>
      <c r="T218" s="48">
        <f t="shared" si="19"/>
        <v>0</v>
      </c>
    </row>
    <row r="219" spans="1:20" ht="21.75" customHeight="1" x14ac:dyDescent="0.25">
      <c r="A219" s="36" t="s">
        <v>481</v>
      </c>
      <c r="B219" s="47" t="s">
        <v>275</v>
      </c>
      <c r="C219" s="38" t="s">
        <v>143</v>
      </c>
      <c r="D219" s="70">
        <v>10</v>
      </c>
      <c r="E219" s="40">
        <v>10</v>
      </c>
      <c r="F219" s="71">
        <v>20</v>
      </c>
      <c r="G219" s="72">
        <v>0</v>
      </c>
      <c r="H219" s="73">
        <v>0</v>
      </c>
      <c r="I219" s="74">
        <v>0</v>
      </c>
      <c r="J219" s="44">
        <v>0</v>
      </c>
      <c r="K219" s="36">
        <f t="shared" si="17"/>
        <v>40</v>
      </c>
      <c r="L219" s="14"/>
      <c r="M219" s="36">
        <f t="shared" si="18"/>
        <v>0</v>
      </c>
      <c r="N219" s="36">
        <f t="shared" si="18"/>
        <v>0</v>
      </c>
      <c r="O219" s="36">
        <f t="shared" si="18"/>
        <v>0</v>
      </c>
      <c r="P219" s="36">
        <f t="shared" si="18"/>
        <v>0</v>
      </c>
      <c r="Q219" s="36">
        <f t="shared" si="18"/>
        <v>0</v>
      </c>
      <c r="R219" s="36">
        <f t="shared" si="18"/>
        <v>0</v>
      </c>
      <c r="S219" s="36">
        <f t="shared" si="18"/>
        <v>0</v>
      </c>
      <c r="T219" s="48">
        <f t="shared" si="19"/>
        <v>0</v>
      </c>
    </row>
    <row r="220" spans="1:20" ht="16.5" customHeight="1" x14ac:dyDescent="0.25">
      <c r="A220" s="36" t="s">
        <v>482</v>
      </c>
      <c r="B220" s="47" t="s">
        <v>272</v>
      </c>
      <c r="C220" s="54" t="s">
        <v>34</v>
      </c>
      <c r="D220" s="70">
        <v>5</v>
      </c>
      <c r="E220" s="40">
        <v>10</v>
      </c>
      <c r="F220" s="71">
        <v>20</v>
      </c>
      <c r="G220" s="72">
        <v>0</v>
      </c>
      <c r="H220" s="73">
        <v>0</v>
      </c>
      <c r="I220" s="74">
        <v>0</v>
      </c>
      <c r="J220" s="44">
        <v>0</v>
      </c>
      <c r="K220" s="36">
        <f t="shared" si="17"/>
        <v>35</v>
      </c>
      <c r="L220" s="13"/>
      <c r="M220" s="36">
        <f t="shared" si="18"/>
        <v>0</v>
      </c>
      <c r="N220" s="36">
        <f t="shared" si="18"/>
        <v>0</v>
      </c>
      <c r="O220" s="36">
        <f t="shared" si="18"/>
        <v>0</v>
      </c>
      <c r="P220" s="36">
        <f t="shared" si="18"/>
        <v>0</v>
      </c>
      <c r="Q220" s="36">
        <f t="shared" si="18"/>
        <v>0</v>
      </c>
      <c r="R220" s="36">
        <f t="shared" si="18"/>
        <v>0</v>
      </c>
      <c r="S220" s="36">
        <f t="shared" si="18"/>
        <v>0</v>
      </c>
      <c r="T220" s="48">
        <f t="shared" si="19"/>
        <v>0</v>
      </c>
    </row>
    <row r="221" spans="1:20" ht="84" customHeight="1" x14ac:dyDescent="0.25">
      <c r="A221" s="36" t="s">
        <v>483</v>
      </c>
      <c r="B221" s="52" t="s">
        <v>413</v>
      </c>
      <c r="C221" s="54" t="s">
        <v>34</v>
      </c>
      <c r="D221" s="70">
        <v>20</v>
      </c>
      <c r="E221" s="40">
        <v>20</v>
      </c>
      <c r="F221" s="71">
        <v>0</v>
      </c>
      <c r="G221" s="72">
        <v>0</v>
      </c>
      <c r="H221" s="73">
        <v>0</v>
      </c>
      <c r="I221" s="74">
        <v>0</v>
      </c>
      <c r="J221" s="44">
        <v>4</v>
      </c>
      <c r="K221" s="36">
        <f t="shared" si="17"/>
        <v>44</v>
      </c>
      <c r="L221" s="13"/>
      <c r="M221" s="36">
        <f t="shared" si="18"/>
        <v>0</v>
      </c>
      <c r="N221" s="36">
        <f t="shared" si="18"/>
        <v>0</v>
      </c>
      <c r="O221" s="36">
        <f t="shared" si="18"/>
        <v>0</v>
      </c>
      <c r="P221" s="36">
        <f t="shared" si="18"/>
        <v>0</v>
      </c>
      <c r="Q221" s="36">
        <f t="shared" si="18"/>
        <v>0</v>
      </c>
      <c r="R221" s="36">
        <f t="shared" si="18"/>
        <v>0</v>
      </c>
      <c r="S221" s="36">
        <f t="shared" si="18"/>
        <v>0</v>
      </c>
      <c r="T221" s="48">
        <f t="shared" si="19"/>
        <v>0</v>
      </c>
    </row>
    <row r="222" spans="1:20" x14ac:dyDescent="0.2">
      <c r="A222" s="36" t="s">
        <v>490</v>
      </c>
      <c r="B222" s="91" t="s">
        <v>487</v>
      </c>
      <c r="C222" s="82" t="s">
        <v>248</v>
      </c>
      <c r="D222" s="92">
        <v>0</v>
      </c>
      <c r="E222" s="93">
        <v>0</v>
      </c>
      <c r="F222" s="94">
        <v>0</v>
      </c>
      <c r="G222" s="95">
        <v>0</v>
      </c>
      <c r="H222" s="96">
        <v>0</v>
      </c>
      <c r="I222" s="97">
        <v>0</v>
      </c>
      <c r="J222" s="98">
        <v>100</v>
      </c>
      <c r="K222" s="36">
        <f t="shared" si="17"/>
        <v>100</v>
      </c>
      <c r="L222" s="15"/>
      <c r="M222" s="36">
        <f t="shared" si="18"/>
        <v>0</v>
      </c>
      <c r="N222" s="36">
        <f t="shared" si="18"/>
        <v>0</v>
      </c>
      <c r="O222" s="36">
        <f t="shared" si="18"/>
        <v>0</v>
      </c>
      <c r="P222" s="36">
        <f t="shared" si="18"/>
        <v>0</v>
      </c>
      <c r="Q222" s="36">
        <f t="shared" si="18"/>
        <v>0</v>
      </c>
      <c r="R222" s="36">
        <f t="shared" si="18"/>
        <v>0</v>
      </c>
      <c r="S222" s="36">
        <f t="shared" si="18"/>
        <v>0</v>
      </c>
      <c r="T222" s="48">
        <f t="shared" si="19"/>
        <v>0</v>
      </c>
    </row>
    <row r="223" spans="1:20" x14ac:dyDescent="0.2">
      <c r="A223" s="36" t="s">
        <v>491</v>
      </c>
      <c r="B223" s="52" t="s">
        <v>488</v>
      </c>
      <c r="C223" s="82" t="s">
        <v>248</v>
      </c>
      <c r="D223" s="92">
        <v>0</v>
      </c>
      <c r="E223" s="93">
        <v>0</v>
      </c>
      <c r="F223" s="94">
        <v>0</v>
      </c>
      <c r="G223" s="95">
        <v>0</v>
      </c>
      <c r="H223" s="96">
        <v>0</v>
      </c>
      <c r="I223" s="97">
        <v>0</v>
      </c>
      <c r="J223" s="98">
        <v>100</v>
      </c>
      <c r="K223" s="36">
        <f t="shared" si="17"/>
        <v>100</v>
      </c>
      <c r="L223" s="15"/>
      <c r="M223" s="36">
        <f t="shared" si="18"/>
        <v>0</v>
      </c>
      <c r="N223" s="36">
        <f t="shared" si="18"/>
        <v>0</v>
      </c>
      <c r="O223" s="36">
        <f t="shared" si="18"/>
        <v>0</v>
      </c>
      <c r="P223" s="36">
        <f t="shared" si="18"/>
        <v>0</v>
      </c>
      <c r="Q223" s="36">
        <f t="shared" si="18"/>
        <v>0</v>
      </c>
      <c r="R223" s="36">
        <f t="shared" si="18"/>
        <v>0</v>
      </c>
      <c r="S223" s="36">
        <f t="shared" si="18"/>
        <v>0</v>
      </c>
      <c r="T223" s="48">
        <f t="shared" si="19"/>
        <v>0</v>
      </c>
    </row>
    <row r="224" spans="1:20" x14ac:dyDescent="0.2">
      <c r="A224" s="36" t="s">
        <v>492</v>
      </c>
      <c r="B224" s="99" t="s">
        <v>489</v>
      </c>
      <c r="C224" s="82" t="s">
        <v>248</v>
      </c>
      <c r="D224" s="92">
        <v>0</v>
      </c>
      <c r="E224" s="93">
        <v>0</v>
      </c>
      <c r="F224" s="94">
        <v>0</v>
      </c>
      <c r="G224" s="95">
        <v>0</v>
      </c>
      <c r="H224" s="96">
        <v>0</v>
      </c>
      <c r="I224" s="97">
        <v>0</v>
      </c>
      <c r="J224" s="98">
        <v>100</v>
      </c>
      <c r="K224" s="36">
        <f t="shared" si="17"/>
        <v>100</v>
      </c>
      <c r="L224" s="15"/>
      <c r="M224" s="36">
        <f t="shared" si="18"/>
        <v>0</v>
      </c>
      <c r="N224" s="36">
        <f t="shared" si="18"/>
        <v>0</v>
      </c>
      <c r="O224" s="36">
        <f t="shared" si="18"/>
        <v>0</v>
      </c>
      <c r="P224" s="36">
        <f t="shared" si="18"/>
        <v>0</v>
      </c>
      <c r="Q224" s="36">
        <f t="shared" si="18"/>
        <v>0</v>
      </c>
      <c r="R224" s="36">
        <f t="shared" si="18"/>
        <v>0</v>
      </c>
      <c r="S224" s="36">
        <f t="shared" si="18"/>
        <v>0</v>
      </c>
      <c r="T224" s="48">
        <f t="shared" si="19"/>
        <v>0</v>
      </c>
    </row>
    <row r="225" spans="1:22" ht="19.5" customHeight="1" x14ac:dyDescent="0.2">
      <c r="A225" s="36" t="s">
        <v>493</v>
      </c>
      <c r="B225" s="99" t="s">
        <v>484</v>
      </c>
      <c r="C225" s="82" t="s">
        <v>33</v>
      </c>
      <c r="D225" s="92">
        <v>0</v>
      </c>
      <c r="E225" s="93">
        <v>0</v>
      </c>
      <c r="F225" s="94">
        <v>0</v>
      </c>
      <c r="G225" s="95">
        <v>0</v>
      </c>
      <c r="H225" s="96">
        <v>0</v>
      </c>
      <c r="I225" s="97">
        <v>10</v>
      </c>
      <c r="J225" s="98">
        <v>0</v>
      </c>
      <c r="K225" s="36">
        <f t="shared" si="17"/>
        <v>10</v>
      </c>
      <c r="L225" s="15"/>
      <c r="M225" s="36">
        <f t="shared" si="18"/>
        <v>0</v>
      </c>
      <c r="N225" s="36">
        <f t="shared" si="18"/>
        <v>0</v>
      </c>
      <c r="O225" s="36">
        <f t="shared" si="18"/>
        <v>0</v>
      </c>
      <c r="P225" s="36">
        <f t="shared" si="18"/>
        <v>0</v>
      </c>
      <c r="Q225" s="36">
        <f t="shared" si="18"/>
        <v>0</v>
      </c>
      <c r="R225" s="36">
        <f t="shared" si="18"/>
        <v>0</v>
      </c>
      <c r="S225" s="36">
        <f t="shared" si="18"/>
        <v>0</v>
      </c>
      <c r="T225" s="48">
        <f t="shared" si="19"/>
        <v>0</v>
      </c>
    </row>
    <row r="226" spans="1:22" ht="55.5" customHeight="1" x14ac:dyDescent="0.2">
      <c r="A226" s="36" t="s">
        <v>494</v>
      </c>
      <c r="B226" s="100" t="s">
        <v>486</v>
      </c>
      <c r="C226" s="82" t="s">
        <v>33</v>
      </c>
      <c r="D226" s="101">
        <v>20</v>
      </c>
      <c r="E226" s="102">
        <v>0</v>
      </c>
      <c r="F226" s="103">
        <v>0</v>
      </c>
      <c r="G226" s="104">
        <v>0</v>
      </c>
      <c r="H226" s="105">
        <v>0</v>
      </c>
      <c r="I226" s="106">
        <v>0</v>
      </c>
      <c r="J226" s="107">
        <v>0</v>
      </c>
      <c r="K226" s="36">
        <f t="shared" si="17"/>
        <v>20</v>
      </c>
      <c r="L226" s="15"/>
      <c r="M226" s="36">
        <f t="shared" si="18"/>
        <v>0</v>
      </c>
      <c r="N226" s="36">
        <f t="shared" si="18"/>
        <v>0</v>
      </c>
      <c r="O226" s="36">
        <f t="shared" si="18"/>
        <v>0</v>
      </c>
      <c r="P226" s="36">
        <f t="shared" si="18"/>
        <v>0</v>
      </c>
      <c r="Q226" s="36">
        <f t="shared" si="18"/>
        <v>0</v>
      </c>
      <c r="R226" s="36">
        <f t="shared" si="18"/>
        <v>0</v>
      </c>
      <c r="S226" s="36">
        <f t="shared" si="18"/>
        <v>0</v>
      </c>
      <c r="T226" s="48">
        <f t="shared" si="19"/>
        <v>0</v>
      </c>
    </row>
    <row r="227" spans="1:22" ht="41.25" customHeight="1" x14ac:dyDescent="0.2">
      <c r="A227" s="36" t="s">
        <v>495</v>
      </c>
      <c r="B227" s="52" t="s">
        <v>485</v>
      </c>
      <c r="C227" s="82" t="s">
        <v>168</v>
      </c>
      <c r="D227" s="101">
        <v>0</v>
      </c>
      <c r="E227" s="102">
        <v>0</v>
      </c>
      <c r="F227" s="103">
        <v>17500</v>
      </c>
      <c r="G227" s="104">
        <v>0</v>
      </c>
      <c r="H227" s="105">
        <v>0</v>
      </c>
      <c r="I227" s="106">
        <v>0</v>
      </c>
      <c r="J227" s="107">
        <v>0</v>
      </c>
      <c r="K227" s="36">
        <f>SUM(J227+I227+H227+G227+F227+E227+D227)</f>
        <v>17500</v>
      </c>
      <c r="L227" s="16"/>
      <c r="M227" s="36">
        <f t="shared" si="18"/>
        <v>0</v>
      </c>
      <c r="N227" s="36">
        <f t="shared" si="18"/>
        <v>0</v>
      </c>
      <c r="O227" s="36">
        <f t="shared" si="18"/>
        <v>0</v>
      </c>
      <c r="P227" s="36">
        <f t="shared" si="18"/>
        <v>0</v>
      </c>
      <c r="Q227" s="36">
        <f t="shared" si="18"/>
        <v>0</v>
      </c>
      <c r="R227" s="36">
        <f t="shared" si="18"/>
        <v>0</v>
      </c>
      <c r="S227" s="36">
        <f t="shared" si="18"/>
        <v>0</v>
      </c>
      <c r="T227" s="48">
        <f t="shared" si="19"/>
        <v>0</v>
      </c>
    </row>
    <row r="228" spans="1:22" ht="25.5" x14ac:dyDescent="0.25">
      <c r="A228" s="36"/>
      <c r="B228" s="108"/>
      <c r="C228" s="54"/>
      <c r="D228" s="54"/>
      <c r="E228" s="54"/>
      <c r="F228" s="109"/>
      <c r="G228" s="54"/>
      <c r="H228" s="54"/>
      <c r="I228" s="54"/>
      <c r="J228" s="54"/>
      <c r="K228" s="58" t="s">
        <v>260</v>
      </c>
      <c r="L228" s="8"/>
      <c r="M228" s="54">
        <f>SUM(M4:M227)</f>
        <v>0</v>
      </c>
      <c r="N228" s="54">
        <f t="shared" ref="N228:S228" si="20">SUM(N4:N227)</f>
        <v>0</v>
      </c>
      <c r="O228" s="54">
        <f t="shared" si="20"/>
        <v>0</v>
      </c>
      <c r="P228" s="54">
        <f t="shared" si="20"/>
        <v>0</v>
      </c>
      <c r="Q228" s="54">
        <f t="shared" si="20"/>
        <v>0</v>
      </c>
      <c r="R228" s="54">
        <f t="shared" si="20"/>
        <v>0</v>
      </c>
      <c r="S228" s="54">
        <f t="shared" si="20"/>
        <v>0</v>
      </c>
      <c r="T228" s="110">
        <f>SUM(T4:T227)</f>
        <v>0</v>
      </c>
    </row>
    <row r="229" spans="1:22" x14ac:dyDescent="0.25">
      <c r="A229" s="111"/>
      <c r="B229" s="112"/>
      <c r="C229" s="111"/>
      <c r="D229" s="21"/>
      <c r="E229" s="22"/>
      <c r="F229" s="66"/>
      <c r="G229" s="66"/>
      <c r="H229" s="21"/>
      <c r="I229" s="22"/>
      <c r="J229" s="22"/>
      <c r="K229" s="22"/>
      <c r="L229" s="6"/>
      <c r="M229" s="21"/>
      <c r="N229" s="21"/>
      <c r="O229" s="21"/>
      <c r="P229" s="21"/>
      <c r="Q229" s="21"/>
      <c r="R229" s="21"/>
      <c r="S229" s="21"/>
      <c r="T229" s="113"/>
    </row>
    <row r="230" spans="1:22" x14ac:dyDescent="0.25">
      <c r="A230" s="111"/>
      <c r="B230" s="112"/>
      <c r="C230" s="111"/>
      <c r="D230" s="21"/>
      <c r="E230" s="22"/>
      <c r="F230" s="22"/>
      <c r="G230" s="22"/>
      <c r="H230" s="22"/>
      <c r="I230" s="22"/>
      <c r="J230" s="22"/>
      <c r="K230" s="22"/>
      <c r="L230" s="6"/>
      <c r="M230" s="21"/>
      <c r="N230" s="21"/>
      <c r="O230" s="21"/>
      <c r="P230" s="21"/>
      <c r="Q230" s="21"/>
      <c r="R230" s="21"/>
      <c r="S230" s="21"/>
      <c r="T230" s="23"/>
    </row>
    <row r="231" spans="1:22" x14ac:dyDescent="0.25">
      <c r="A231" s="111"/>
      <c r="B231" s="112"/>
      <c r="C231" s="111"/>
      <c r="D231" s="21"/>
      <c r="E231" s="22"/>
      <c r="F231" s="22"/>
      <c r="G231" s="22"/>
      <c r="H231" s="22"/>
      <c r="I231" s="22"/>
      <c r="J231" s="22"/>
      <c r="K231" s="22"/>
      <c r="L231" s="6"/>
      <c r="M231" s="21"/>
      <c r="N231" s="21"/>
      <c r="O231" s="21"/>
      <c r="P231" s="21"/>
      <c r="Q231" s="21"/>
      <c r="R231" s="21"/>
      <c r="S231" s="21"/>
      <c r="T231" s="23"/>
    </row>
    <row r="232" spans="1:22" x14ac:dyDescent="0.25">
      <c r="A232" s="111"/>
      <c r="B232" s="112"/>
      <c r="C232" s="111"/>
      <c r="D232" s="21"/>
      <c r="E232" s="22"/>
      <c r="F232" s="22"/>
      <c r="G232" s="22"/>
      <c r="H232" s="22"/>
      <c r="I232" s="22"/>
      <c r="J232" s="22"/>
      <c r="K232" s="22"/>
      <c r="L232" s="17"/>
      <c r="M232" s="22"/>
      <c r="N232" s="22"/>
      <c r="O232" s="22"/>
      <c r="P232" s="22"/>
      <c r="Q232" s="21"/>
      <c r="R232" s="21"/>
      <c r="S232" s="21"/>
      <c r="T232" s="23"/>
    </row>
    <row r="233" spans="1:22" x14ac:dyDescent="0.25">
      <c r="A233" s="111"/>
      <c r="B233" s="112"/>
      <c r="C233" s="114"/>
      <c r="D233" s="66"/>
      <c r="E233" s="66"/>
      <c r="F233" s="22"/>
      <c r="G233" s="22"/>
      <c r="H233" s="22"/>
      <c r="I233" s="22"/>
      <c r="J233" s="22"/>
      <c r="K233" s="22"/>
      <c r="L233" s="17"/>
      <c r="M233" s="22"/>
      <c r="N233" s="22"/>
      <c r="O233" s="22"/>
      <c r="P233" s="22"/>
      <c r="Q233" s="21"/>
      <c r="R233" s="21"/>
      <c r="S233" s="21"/>
      <c r="T233" s="23"/>
    </row>
    <row r="234" spans="1:22" ht="15" x14ac:dyDescent="0.25">
      <c r="A234" s="111"/>
      <c r="B234" s="112"/>
      <c r="C234" s="111"/>
      <c r="D234" s="21"/>
      <c r="E234" s="22"/>
      <c r="F234" s="22"/>
      <c r="G234" s="22"/>
      <c r="H234" s="22"/>
      <c r="I234" s="22"/>
      <c r="J234" s="22"/>
      <c r="K234" s="22"/>
      <c r="L234" s="18"/>
      <c r="M234" s="1"/>
      <c r="N234" s="2"/>
      <c r="O234" s="1"/>
      <c r="P234" s="1"/>
      <c r="Q234" s="1" t="s">
        <v>539</v>
      </c>
      <c r="R234" s="2"/>
      <c r="S234" s="2"/>
      <c r="T234" s="2"/>
      <c r="U234" s="2"/>
      <c r="V234" s="2"/>
    </row>
    <row r="236" spans="1:22" ht="15.75" x14ac:dyDescent="0.25">
      <c r="B236" s="115" t="s">
        <v>531</v>
      </c>
    </row>
    <row r="237" spans="1:22" x14ac:dyDescent="0.25">
      <c r="B237" s="112" t="s">
        <v>532</v>
      </c>
    </row>
    <row r="238" spans="1:22" x14ac:dyDescent="0.25">
      <c r="B238" s="112" t="s">
        <v>533</v>
      </c>
    </row>
    <row r="239" spans="1:22" x14ac:dyDescent="0.25">
      <c r="B239" s="112" t="s">
        <v>534</v>
      </c>
    </row>
    <row r="240" spans="1:22" x14ac:dyDescent="0.25">
      <c r="B240" s="112" t="s">
        <v>535</v>
      </c>
    </row>
    <row r="241" spans="2:2" x14ac:dyDescent="0.25">
      <c r="B241" s="112" t="s">
        <v>536</v>
      </c>
    </row>
    <row r="242" spans="2:2" x14ac:dyDescent="0.25">
      <c r="B242" s="112" t="s">
        <v>537</v>
      </c>
    </row>
    <row r="243" spans="2:2" x14ac:dyDescent="0.25">
      <c r="B243" s="116" t="s">
        <v>538</v>
      </c>
    </row>
    <row r="244" spans="2:2" x14ac:dyDescent="0.25">
      <c r="B244" s="111" t="s">
        <v>261</v>
      </c>
    </row>
  </sheetData>
  <sheetProtection algorithmName="SHA-512" hashValue="cjfrL9f6FtHggGrqzgyscvOVBnmaGAO9YeKENUt2AMmXoIOlG/lCoeBEOD5UbZ3VCT2PVL6PHZuMqJVCAVrSjw==" saltValue="WFJ9X/6CWDgXnTQGqe3jGA==" spinCount="100000" sheet="1" objects="1" scenarios="1"/>
  <protectedRanges>
    <protectedRange sqref="L228 L4:L221" name="Rozstęp1" securityDescriptor="O:WDG:WDD:(A;;CC;;;WD)"/>
  </protectedRanges>
  <mergeCells count="1">
    <mergeCell ref="B1:D1"/>
  </mergeCells>
  <conditionalFormatting sqref="I2:J2">
    <cfRule type="cellIs" priority="1" stopIfTrue="1" operator="equal">
      <formula>0</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X66"/>
  <sheetViews>
    <sheetView tabSelected="1" topLeftCell="D1" workbookViewId="0">
      <selection activeCell="E4" sqref="E4"/>
    </sheetView>
  </sheetViews>
  <sheetFormatPr defaultColWidth="11.5703125" defaultRowHeight="12.75" x14ac:dyDescent="0.25"/>
  <cols>
    <col min="1" max="3" width="0" style="21" hidden="1" customWidth="1"/>
    <col min="4" max="4" width="4" style="21" customWidth="1"/>
    <col min="5" max="5" width="60.5703125" style="57" customWidth="1"/>
    <col min="6" max="6" width="7" style="21" customWidth="1"/>
    <col min="7" max="7" width="11.140625" style="21" customWidth="1"/>
    <col min="8" max="8" width="9.85546875" style="22" customWidth="1"/>
    <col min="9" max="9" width="10.42578125" style="22" customWidth="1"/>
    <col min="10" max="10" width="10.140625" style="22" customWidth="1"/>
    <col min="11" max="11" width="10" style="22" customWidth="1"/>
    <col min="12" max="12" width="13.140625" style="22" customWidth="1"/>
    <col min="13" max="13" width="10.140625" style="22" customWidth="1"/>
    <col min="14" max="14" width="11.140625" style="21" customWidth="1"/>
    <col min="15" max="15" width="10.28515625" style="117" customWidth="1"/>
    <col min="16" max="16" width="14.28515625" style="21" customWidth="1"/>
    <col min="17" max="17" width="14.42578125" style="21" customWidth="1"/>
    <col min="18" max="18" width="14.7109375" style="21" customWidth="1"/>
    <col min="19" max="19" width="15.5703125" style="21" customWidth="1"/>
    <col min="20" max="20" width="14.5703125" style="21" customWidth="1"/>
    <col min="21" max="22" width="15" style="21" customWidth="1"/>
    <col min="23" max="23" width="17.7109375" style="23" customWidth="1"/>
    <col min="24" max="256" width="11.5703125" style="21"/>
    <col min="257" max="259" width="0" style="21" hidden="1" customWidth="1"/>
    <col min="260" max="260" width="8.7109375" style="21" customWidth="1"/>
    <col min="261" max="261" width="77.28515625" style="21" customWidth="1"/>
    <col min="262" max="262" width="11.7109375" style="21" customWidth="1"/>
    <col min="263" max="263" width="22.85546875" style="21" customWidth="1"/>
    <col min="264" max="264" width="24.140625" style="21" customWidth="1"/>
    <col min="265" max="265" width="18.28515625" style="21" customWidth="1"/>
    <col min="266" max="266" width="22.85546875" style="21" customWidth="1"/>
    <col min="267" max="267" width="18.5703125" style="21" customWidth="1"/>
    <col min="268" max="269" width="25.42578125" style="21" customWidth="1"/>
    <col min="270" max="270" width="20.5703125" style="21" customWidth="1"/>
    <col min="271" max="271" width="14.28515625" style="21" customWidth="1"/>
    <col min="272" max="272" width="20.5703125" style="21" customWidth="1"/>
    <col min="273" max="273" width="17.28515625" style="21" customWidth="1"/>
    <col min="274" max="274" width="20.42578125" style="21" customWidth="1"/>
    <col min="275" max="275" width="19" style="21" customWidth="1"/>
    <col min="276" max="276" width="19.140625" style="21" customWidth="1"/>
    <col min="277" max="277" width="19" style="21" customWidth="1"/>
    <col min="278" max="278" width="21.42578125" style="21" customWidth="1"/>
    <col min="279" max="279" width="22.85546875" style="21" customWidth="1"/>
    <col min="280" max="512" width="11.5703125" style="21"/>
    <col min="513" max="515" width="0" style="21" hidden="1" customWidth="1"/>
    <col min="516" max="516" width="8.7109375" style="21" customWidth="1"/>
    <col min="517" max="517" width="77.28515625" style="21" customWidth="1"/>
    <col min="518" max="518" width="11.7109375" style="21" customWidth="1"/>
    <col min="519" max="519" width="22.85546875" style="21" customWidth="1"/>
    <col min="520" max="520" width="24.140625" style="21" customWidth="1"/>
    <col min="521" max="521" width="18.28515625" style="21" customWidth="1"/>
    <col min="522" max="522" width="22.85546875" style="21" customWidth="1"/>
    <col min="523" max="523" width="18.5703125" style="21" customWidth="1"/>
    <col min="524" max="525" width="25.42578125" style="21" customWidth="1"/>
    <col min="526" max="526" width="20.5703125" style="21" customWidth="1"/>
    <col min="527" max="527" width="14.28515625" style="21" customWidth="1"/>
    <col min="528" max="528" width="20.5703125" style="21" customWidth="1"/>
    <col min="529" max="529" width="17.28515625" style="21" customWidth="1"/>
    <col min="530" max="530" width="20.42578125" style="21" customWidth="1"/>
    <col min="531" max="531" width="19" style="21" customWidth="1"/>
    <col min="532" max="532" width="19.140625" style="21" customWidth="1"/>
    <col min="533" max="533" width="19" style="21" customWidth="1"/>
    <col min="534" max="534" width="21.42578125" style="21" customWidth="1"/>
    <col min="535" max="535" width="22.85546875" style="21" customWidth="1"/>
    <col min="536" max="768" width="11.5703125" style="21"/>
    <col min="769" max="771" width="0" style="21" hidden="1" customWidth="1"/>
    <col min="772" max="772" width="8.7109375" style="21" customWidth="1"/>
    <col min="773" max="773" width="77.28515625" style="21" customWidth="1"/>
    <col min="774" max="774" width="11.7109375" style="21" customWidth="1"/>
    <col min="775" max="775" width="22.85546875" style="21" customWidth="1"/>
    <col min="776" max="776" width="24.140625" style="21" customWidth="1"/>
    <col min="777" max="777" width="18.28515625" style="21" customWidth="1"/>
    <col min="778" max="778" width="22.85546875" style="21" customWidth="1"/>
    <col min="779" max="779" width="18.5703125" style="21" customWidth="1"/>
    <col min="780" max="781" width="25.42578125" style="21" customWidth="1"/>
    <col min="782" max="782" width="20.5703125" style="21" customWidth="1"/>
    <col min="783" max="783" width="14.28515625" style="21" customWidth="1"/>
    <col min="784" max="784" width="20.5703125" style="21" customWidth="1"/>
    <col min="785" max="785" width="17.28515625" style="21" customWidth="1"/>
    <col min="786" max="786" width="20.42578125" style="21" customWidth="1"/>
    <col min="787" max="787" width="19" style="21" customWidth="1"/>
    <col min="788" max="788" width="19.140625" style="21" customWidth="1"/>
    <col min="789" max="789" width="19" style="21" customWidth="1"/>
    <col min="790" max="790" width="21.42578125" style="21" customWidth="1"/>
    <col min="791" max="791" width="22.85546875" style="21" customWidth="1"/>
    <col min="792" max="1024" width="11.5703125" style="21"/>
    <col min="1025" max="1027" width="0" style="21" hidden="1" customWidth="1"/>
    <col min="1028" max="1028" width="8.7109375" style="21" customWidth="1"/>
    <col min="1029" max="1029" width="77.28515625" style="21" customWidth="1"/>
    <col min="1030" max="1030" width="11.7109375" style="21" customWidth="1"/>
    <col min="1031" max="1031" width="22.85546875" style="21" customWidth="1"/>
    <col min="1032" max="1032" width="24.140625" style="21" customWidth="1"/>
    <col min="1033" max="1033" width="18.28515625" style="21" customWidth="1"/>
    <col min="1034" max="1034" width="22.85546875" style="21" customWidth="1"/>
    <col min="1035" max="1035" width="18.5703125" style="21" customWidth="1"/>
    <col min="1036" max="1037" width="25.42578125" style="21" customWidth="1"/>
    <col min="1038" max="1038" width="20.5703125" style="21" customWidth="1"/>
    <col min="1039" max="1039" width="14.28515625" style="21" customWidth="1"/>
    <col min="1040" max="1040" width="20.5703125" style="21" customWidth="1"/>
    <col min="1041" max="1041" width="17.28515625" style="21" customWidth="1"/>
    <col min="1042" max="1042" width="20.42578125" style="21" customWidth="1"/>
    <col min="1043" max="1043" width="19" style="21" customWidth="1"/>
    <col min="1044" max="1044" width="19.140625" style="21" customWidth="1"/>
    <col min="1045" max="1045" width="19" style="21" customWidth="1"/>
    <col min="1046" max="1046" width="21.42578125" style="21" customWidth="1"/>
    <col min="1047" max="1047" width="22.85546875" style="21" customWidth="1"/>
    <col min="1048" max="1280" width="11.5703125" style="21"/>
    <col min="1281" max="1283" width="0" style="21" hidden="1" customWidth="1"/>
    <col min="1284" max="1284" width="8.7109375" style="21" customWidth="1"/>
    <col min="1285" max="1285" width="77.28515625" style="21" customWidth="1"/>
    <col min="1286" max="1286" width="11.7109375" style="21" customWidth="1"/>
    <col min="1287" max="1287" width="22.85546875" style="21" customWidth="1"/>
    <col min="1288" max="1288" width="24.140625" style="21" customWidth="1"/>
    <col min="1289" max="1289" width="18.28515625" style="21" customWidth="1"/>
    <col min="1290" max="1290" width="22.85546875" style="21" customWidth="1"/>
    <col min="1291" max="1291" width="18.5703125" style="21" customWidth="1"/>
    <col min="1292" max="1293" width="25.42578125" style="21" customWidth="1"/>
    <col min="1294" max="1294" width="20.5703125" style="21" customWidth="1"/>
    <col min="1295" max="1295" width="14.28515625" style="21" customWidth="1"/>
    <col min="1296" max="1296" width="20.5703125" style="21" customWidth="1"/>
    <col min="1297" max="1297" width="17.28515625" style="21" customWidth="1"/>
    <col min="1298" max="1298" width="20.42578125" style="21" customWidth="1"/>
    <col min="1299" max="1299" width="19" style="21" customWidth="1"/>
    <col min="1300" max="1300" width="19.140625" style="21" customWidth="1"/>
    <col min="1301" max="1301" width="19" style="21" customWidth="1"/>
    <col min="1302" max="1302" width="21.42578125" style="21" customWidth="1"/>
    <col min="1303" max="1303" width="22.85546875" style="21" customWidth="1"/>
    <col min="1304" max="1536" width="11.5703125" style="21"/>
    <col min="1537" max="1539" width="0" style="21" hidden="1" customWidth="1"/>
    <col min="1540" max="1540" width="8.7109375" style="21" customWidth="1"/>
    <col min="1541" max="1541" width="77.28515625" style="21" customWidth="1"/>
    <col min="1542" max="1542" width="11.7109375" style="21" customWidth="1"/>
    <col min="1543" max="1543" width="22.85546875" style="21" customWidth="1"/>
    <col min="1544" max="1544" width="24.140625" style="21" customWidth="1"/>
    <col min="1545" max="1545" width="18.28515625" style="21" customWidth="1"/>
    <col min="1546" max="1546" width="22.85546875" style="21" customWidth="1"/>
    <col min="1547" max="1547" width="18.5703125" style="21" customWidth="1"/>
    <col min="1548" max="1549" width="25.42578125" style="21" customWidth="1"/>
    <col min="1550" max="1550" width="20.5703125" style="21" customWidth="1"/>
    <col min="1551" max="1551" width="14.28515625" style="21" customWidth="1"/>
    <col min="1552" max="1552" width="20.5703125" style="21" customWidth="1"/>
    <col min="1553" max="1553" width="17.28515625" style="21" customWidth="1"/>
    <col min="1554" max="1554" width="20.42578125" style="21" customWidth="1"/>
    <col min="1555" max="1555" width="19" style="21" customWidth="1"/>
    <col min="1556" max="1556" width="19.140625" style="21" customWidth="1"/>
    <col min="1557" max="1557" width="19" style="21" customWidth="1"/>
    <col min="1558" max="1558" width="21.42578125" style="21" customWidth="1"/>
    <col min="1559" max="1559" width="22.85546875" style="21" customWidth="1"/>
    <col min="1560" max="1792" width="11.5703125" style="21"/>
    <col min="1793" max="1795" width="0" style="21" hidden="1" customWidth="1"/>
    <col min="1796" max="1796" width="8.7109375" style="21" customWidth="1"/>
    <col min="1797" max="1797" width="77.28515625" style="21" customWidth="1"/>
    <col min="1798" max="1798" width="11.7109375" style="21" customWidth="1"/>
    <col min="1799" max="1799" width="22.85546875" style="21" customWidth="1"/>
    <col min="1800" max="1800" width="24.140625" style="21" customWidth="1"/>
    <col min="1801" max="1801" width="18.28515625" style="21" customWidth="1"/>
    <col min="1802" max="1802" width="22.85546875" style="21" customWidth="1"/>
    <col min="1803" max="1803" width="18.5703125" style="21" customWidth="1"/>
    <col min="1804" max="1805" width="25.42578125" style="21" customWidth="1"/>
    <col min="1806" max="1806" width="20.5703125" style="21" customWidth="1"/>
    <col min="1807" max="1807" width="14.28515625" style="21" customWidth="1"/>
    <col min="1808" max="1808" width="20.5703125" style="21" customWidth="1"/>
    <col min="1809" max="1809" width="17.28515625" style="21" customWidth="1"/>
    <col min="1810" max="1810" width="20.42578125" style="21" customWidth="1"/>
    <col min="1811" max="1811" width="19" style="21" customWidth="1"/>
    <col min="1812" max="1812" width="19.140625" style="21" customWidth="1"/>
    <col min="1813" max="1813" width="19" style="21" customWidth="1"/>
    <col min="1814" max="1814" width="21.42578125" style="21" customWidth="1"/>
    <col min="1815" max="1815" width="22.85546875" style="21" customWidth="1"/>
    <col min="1816" max="2048" width="11.5703125" style="21"/>
    <col min="2049" max="2051" width="0" style="21" hidden="1" customWidth="1"/>
    <col min="2052" max="2052" width="8.7109375" style="21" customWidth="1"/>
    <col min="2053" max="2053" width="77.28515625" style="21" customWidth="1"/>
    <col min="2054" max="2054" width="11.7109375" style="21" customWidth="1"/>
    <col min="2055" max="2055" width="22.85546875" style="21" customWidth="1"/>
    <col min="2056" max="2056" width="24.140625" style="21" customWidth="1"/>
    <col min="2057" max="2057" width="18.28515625" style="21" customWidth="1"/>
    <col min="2058" max="2058" width="22.85546875" style="21" customWidth="1"/>
    <col min="2059" max="2059" width="18.5703125" style="21" customWidth="1"/>
    <col min="2060" max="2061" width="25.42578125" style="21" customWidth="1"/>
    <col min="2062" max="2062" width="20.5703125" style="21" customWidth="1"/>
    <col min="2063" max="2063" width="14.28515625" style="21" customWidth="1"/>
    <col min="2064" max="2064" width="20.5703125" style="21" customWidth="1"/>
    <col min="2065" max="2065" width="17.28515625" style="21" customWidth="1"/>
    <col min="2066" max="2066" width="20.42578125" style="21" customWidth="1"/>
    <col min="2067" max="2067" width="19" style="21" customWidth="1"/>
    <col min="2068" max="2068" width="19.140625" style="21" customWidth="1"/>
    <col min="2069" max="2069" width="19" style="21" customWidth="1"/>
    <col min="2070" max="2070" width="21.42578125" style="21" customWidth="1"/>
    <col min="2071" max="2071" width="22.85546875" style="21" customWidth="1"/>
    <col min="2072" max="2304" width="11.5703125" style="21"/>
    <col min="2305" max="2307" width="0" style="21" hidden="1" customWidth="1"/>
    <col min="2308" max="2308" width="8.7109375" style="21" customWidth="1"/>
    <col min="2309" max="2309" width="77.28515625" style="21" customWidth="1"/>
    <col min="2310" max="2310" width="11.7109375" style="21" customWidth="1"/>
    <col min="2311" max="2311" width="22.85546875" style="21" customWidth="1"/>
    <col min="2312" max="2312" width="24.140625" style="21" customWidth="1"/>
    <col min="2313" max="2313" width="18.28515625" style="21" customWidth="1"/>
    <col min="2314" max="2314" width="22.85546875" style="21" customWidth="1"/>
    <col min="2315" max="2315" width="18.5703125" style="21" customWidth="1"/>
    <col min="2316" max="2317" width="25.42578125" style="21" customWidth="1"/>
    <col min="2318" max="2318" width="20.5703125" style="21" customWidth="1"/>
    <col min="2319" max="2319" width="14.28515625" style="21" customWidth="1"/>
    <col min="2320" max="2320" width="20.5703125" style="21" customWidth="1"/>
    <col min="2321" max="2321" width="17.28515625" style="21" customWidth="1"/>
    <col min="2322" max="2322" width="20.42578125" style="21" customWidth="1"/>
    <col min="2323" max="2323" width="19" style="21" customWidth="1"/>
    <col min="2324" max="2324" width="19.140625" style="21" customWidth="1"/>
    <col min="2325" max="2325" width="19" style="21" customWidth="1"/>
    <col min="2326" max="2326" width="21.42578125" style="21" customWidth="1"/>
    <col min="2327" max="2327" width="22.85546875" style="21" customWidth="1"/>
    <col min="2328" max="2560" width="11.5703125" style="21"/>
    <col min="2561" max="2563" width="0" style="21" hidden="1" customWidth="1"/>
    <col min="2564" max="2564" width="8.7109375" style="21" customWidth="1"/>
    <col min="2565" max="2565" width="77.28515625" style="21" customWidth="1"/>
    <col min="2566" max="2566" width="11.7109375" style="21" customWidth="1"/>
    <col min="2567" max="2567" width="22.85546875" style="21" customWidth="1"/>
    <col min="2568" max="2568" width="24.140625" style="21" customWidth="1"/>
    <col min="2569" max="2569" width="18.28515625" style="21" customWidth="1"/>
    <col min="2570" max="2570" width="22.85546875" style="21" customWidth="1"/>
    <col min="2571" max="2571" width="18.5703125" style="21" customWidth="1"/>
    <col min="2572" max="2573" width="25.42578125" style="21" customWidth="1"/>
    <col min="2574" max="2574" width="20.5703125" style="21" customWidth="1"/>
    <col min="2575" max="2575" width="14.28515625" style="21" customWidth="1"/>
    <col min="2576" max="2576" width="20.5703125" style="21" customWidth="1"/>
    <col min="2577" max="2577" width="17.28515625" style="21" customWidth="1"/>
    <col min="2578" max="2578" width="20.42578125" style="21" customWidth="1"/>
    <col min="2579" max="2579" width="19" style="21" customWidth="1"/>
    <col min="2580" max="2580" width="19.140625" style="21" customWidth="1"/>
    <col min="2581" max="2581" width="19" style="21" customWidth="1"/>
    <col min="2582" max="2582" width="21.42578125" style="21" customWidth="1"/>
    <col min="2583" max="2583" width="22.85546875" style="21" customWidth="1"/>
    <col min="2584" max="2816" width="11.5703125" style="21"/>
    <col min="2817" max="2819" width="0" style="21" hidden="1" customWidth="1"/>
    <col min="2820" max="2820" width="8.7109375" style="21" customWidth="1"/>
    <col min="2821" max="2821" width="77.28515625" style="21" customWidth="1"/>
    <col min="2822" max="2822" width="11.7109375" style="21" customWidth="1"/>
    <col min="2823" max="2823" width="22.85546875" style="21" customWidth="1"/>
    <col min="2824" max="2824" width="24.140625" style="21" customWidth="1"/>
    <col min="2825" max="2825" width="18.28515625" style="21" customWidth="1"/>
    <col min="2826" max="2826" width="22.85546875" style="21" customWidth="1"/>
    <col min="2827" max="2827" width="18.5703125" style="21" customWidth="1"/>
    <col min="2828" max="2829" width="25.42578125" style="21" customWidth="1"/>
    <col min="2830" max="2830" width="20.5703125" style="21" customWidth="1"/>
    <col min="2831" max="2831" width="14.28515625" style="21" customWidth="1"/>
    <col min="2832" max="2832" width="20.5703125" style="21" customWidth="1"/>
    <col min="2833" max="2833" width="17.28515625" style="21" customWidth="1"/>
    <col min="2834" max="2834" width="20.42578125" style="21" customWidth="1"/>
    <col min="2835" max="2835" width="19" style="21" customWidth="1"/>
    <col min="2836" max="2836" width="19.140625" style="21" customWidth="1"/>
    <col min="2837" max="2837" width="19" style="21" customWidth="1"/>
    <col min="2838" max="2838" width="21.42578125" style="21" customWidth="1"/>
    <col min="2839" max="2839" width="22.85546875" style="21" customWidth="1"/>
    <col min="2840" max="3072" width="11.5703125" style="21"/>
    <col min="3073" max="3075" width="0" style="21" hidden="1" customWidth="1"/>
    <col min="3076" max="3076" width="8.7109375" style="21" customWidth="1"/>
    <col min="3077" max="3077" width="77.28515625" style="21" customWidth="1"/>
    <col min="3078" max="3078" width="11.7109375" style="21" customWidth="1"/>
    <col min="3079" max="3079" width="22.85546875" style="21" customWidth="1"/>
    <col min="3080" max="3080" width="24.140625" style="21" customWidth="1"/>
    <col min="3081" max="3081" width="18.28515625" style="21" customWidth="1"/>
    <col min="3082" max="3082" width="22.85546875" style="21" customWidth="1"/>
    <col min="3083" max="3083" width="18.5703125" style="21" customWidth="1"/>
    <col min="3084" max="3085" width="25.42578125" style="21" customWidth="1"/>
    <col min="3086" max="3086" width="20.5703125" style="21" customWidth="1"/>
    <col min="3087" max="3087" width="14.28515625" style="21" customWidth="1"/>
    <col min="3088" max="3088" width="20.5703125" style="21" customWidth="1"/>
    <col min="3089" max="3089" width="17.28515625" style="21" customWidth="1"/>
    <col min="3090" max="3090" width="20.42578125" style="21" customWidth="1"/>
    <col min="3091" max="3091" width="19" style="21" customWidth="1"/>
    <col min="3092" max="3092" width="19.140625" style="21" customWidth="1"/>
    <col min="3093" max="3093" width="19" style="21" customWidth="1"/>
    <col min="3094" max="3094" width="21.42578125" style="21" customWidth="1"/>
    <col min="3095" max="3095" width="22.85546875" style="21" customWidth="1"/>
    <col min="3096" max="3328" width="11.5703125" style="21"/>
    <col min="3329" max="3331" width="0" style="21" hidden="1" customWidth="1"/>
    <col min="3332" max="3332" width="8.7109375" style="21" customWidth="1"/>
    <col min="3333" max="3333" width="77.28515625" style="21" customWidth="1"/>
    <col min="3334" max="3334" width="11.7109375" style="21" customWidth="1"/>
    <col min="3335" max="3335" width="22.85546875" style="21" customWidth="1"/>
    <col min="3336" max="3336" width="24.140625" style="21" customWidth="1"/>
    <col min="3337" max="3337" width="18.28515625" style="21" customWidth="1"/>
    <col min="3338" max="3338" width="22.85546875" style="21" customWidth="1"/>
    <col min="3339" max="3339" width="18.5703125" style="21" customWidth="1"/>
    <col min="3340" max="3341" width="25.42578125" style="21" customWidth="1"/>
    <col min="3342" max="3342" width="20.5703125" style="21" customWidth="1"/>
    <col min="3343" max="3343" width="14.28515625" style="21" customWidth="1"/>
    <col min="3344" max="3344" width="20.5703125" style="21" customWidth="1"/>
    <col min="3345" max="3345" width="17.28515625" style="21" customWidth="1"/>
    <col min="3346" max="3346" width="20.42578125" style="21" customWidth="1"/>
    <col min="3347" max="3347" width="19" style="21" customWidth="1"/>
    <col min="3348" max="3348" width="19.140625" style="21" customWidth="1"/>
    <col min="3349" max="3349" width="19" style="21" customWidth="1"/>
    <col min="3350" max="3350" width="21.42578125" style="21" customWidth="1"/>
    <col min="3351" max="3351" width="22.85546875" style="21" customWidth="1"/>
    <col min="3352" max="3584" width="11.5703125" style="21"/>
    <col min="3585" max="3587" width="0" style="21" hidden="1" customWidth="1"/>
    <col min="3588" max="3588" width="8.7109375" style="21" customWidth="1"/>
    <col min="3589" max="3589" width="77.28515625" style="21" customWidth="1"/>
    <col min="3590" max="3590" width="11.7109375" style="21" customWidth="1"/>
    <col min="3591" max="3591" width="22.85546875" style="21" customWidth="1"/>
    <col min="3592" max="3592" width="24.140625" style="21" customWidth="1"/>
    <col min="3593" max="3593" width="18.28515625" style="21" customWidth="1"/>
    <col min="3594" max="3594" width="22.85546875" style="21" customWidth="1"/>
    <col min="3595" max="3595" width="18.5703125" style="21" customWidth="1"/>
    <col min="3596" max="3597" width="25.42578125" style="21" customWidth="1"/>
    <col min="3598" max="3598" width="20.5703125" style="21" customWidth="1"/>
    <col min="3599" max="3599" width="14.28515625" style="21" customWidth="1"/>
    <col min="3600" max="3600" width="20.5703125" style="21" customWidth="1"/>
    <col min="3601" max="3601" width="17.28515625" style="21" customWidth="1"/>
    <col min="3602" max="3602" width="20.42578125" style="21" customWidth="1"/>
    <col min="3603" max="3603" width="19" style="21" customWidth="1"/>
    <col min="3604" max="3604" width="19.140625" style="21" customWidth="1"/>
    <col min="3605" max="3605" width="19" style="21" customWidth="1"/>
    <col min="3606" max="3606" width="21.42578125" style="21" customWidth="1"/>
    <col min="3607" max="3607" width="22.85546875" style="21" customWidth="1"/>
    <col min="3608" max="3840" width="11.5703125" style="21"/>
    <col min="3841" max="3843" width="0" style="21" hidden="1" customWidth="1"/>
    <col min="3844" max="3844" width="8.7109375" style="21" customWidth="1"/>
    <col min="3845" max="3845" width="77.28515625" style="21" customWidth="1"/>
    <col min="3846" max="3846" width="11.7109375" style="21" customWidth="1"/>
    <col min="3847" max="3847" width="22.85546875" style="21" customWidth="1"/>
    <col min="3848" max="3848" width="24.140625" style="21" customWidth="1"/>
    <col min="3849" max="3849" width="18.28515625" style="21" customWidth="1"/>
    <col min="3850" max="3850" width="22.85546875" style="21" customWidth="1"/>
    <col min="3851" max="3851" width="18.5703125" style="21" customWidth="1"/>
    <col min="3852" max="3853" width="25.42578125" style="21" customWidth="1"/>
    <col min="3854" max="3854" width="20.5703125" style="21" customWidth="1"/>
    <col min="3855" max="3855" width="14.28515625" style="21" customWidth="1"/>
    <col min="3856" max="3856" width="20.5703125" style="21" customWidth="1"/>
    <col min="3857" max="3857" width="17.28515625" style="21" customWidth="1"/>
    <col min="3858" max="3858" width="20.42578125" style="21" customWidth="1"/>
    <col min="3859" max="3859" width="19" style="21" customWidth="1"/>
    <col min="3860" max="3860" width="19.140625" style="21" customWidth="1"/>
    <col min="3861" max="3861" width="19" style="21" customWidth="1"/>
    <col min="3862" max="3862" width="21.42578125" style="21" customWidth="1"/>
    <col min="3863" max="3863" width="22.85546875" style="21" customWidth="1"/>
    <col min="3864" max="4096" width="11.5703125" style="21"/>
    <col min="4097" max="4099" width="0" style="21" hidden="1" customWidth="1"/>
    <col min="4100" max="4100" width="8.7109375" style="21" customWidth="1"/>
    <col min="4101" max="4101" width="77.28515625" style="21" customWidth="1"/>
    <col min="4102" max="4102" width="11.7109375" style="21" customWidth="1"/>
    <col min="4103" max="4103" width="22.85546875" style="21" customWidth="1"/>
    <col min="4104" max="4104" width="24.140625" style="21" customWidth="1"/>
    <col min="4105" max="4105" width="18.28515625" style="21" customWidth="1"/>
    <col min="4106" max="4106" width="22.85546875" style="21" customWidth="1"/>
    <col min="4107" max="4107" width="18.5703125" style="21" customWidth="1"/>
    <col min="4108" max="4109" width="25.42578125" style="21" customWidth="1"/>
    <col min="4110" max="4110" width="20.5703125" style="21" customWidth="1"/>
    <col min="4111" max="4111" width="14.28515625" style="21" customWidth="1"/>
    <col min="4112" max="4112" width="20.5703125" style="21" customWidth="1"/>
    <col min="4113" max="4113" width="17.28515625" style="21" customWidth="1"/>
    <col min="4114" max="4114" width="20.42578125" style="21" customWidth="1"/>
    <col min="4115" max="4115" width="19" style="21" customWidth="1"/>
    <col min="4116" max="4116" width="19.140625" style="21" customWidth="1"/>
    <col min="4117" max="4117" width="19" style="21" customWidth="1"/>
    <col min="4118" max="4118" width="21.42578125" style="21" customWidth="1"/>
    <col min="4119" max="4119" width="22.85546875" style="21" customWidth="1"/>
    <col min="4120" max="4352" width="11.5703125" style="21"/>
    <col min="4353" max="4355" width="0" style="21" hidden="1" customWidth="1"/>
    <col min="4356" max="4356" width="8.7109375" style="21" customWidth="1"/>
    <col min="4357" max="4357" width="77.28515625" style="21" customWidth="1"/>
    <col min="4358" max="4358" width="11.7109375" style="21" customWidth="1"/>
    <col min="4359" max="4359" width="22.85546875" style="21" customWidth="1"/>
    <col min="4360" max="4360" width="24.140625" style="21" customWidth="1"/>
    <col min="4361" max="4361" width="18.28515625" style="21" customWidth="1"/>
    <col min="4362" max="4362" width="22.85546875" style="21" customWidth="1"/>
    <col min="4363" max="4363" width="18.5703125" style="21" customWidth="1"/>
    <col min="4364" max="4365" width="25.42578125" style="21" customWidth="1"/>
    <col min="4366" max="4366" width="20.5703125" style="21" customWidth="1"/>
    <col min="4367" max="4367" width="14.28515625" style="21" customWidth="1"/>
    <col min="4368" max="4368" width="20.5703125" style="21" customWidth="1"/>
    <col min="4369" max="4369" width="17.28515625" style="21" customWidth="1"/>
    <col min="4370" max="4370" width="20.42578125" style="21" customWidth="1"/>
    <col min="4371" max="4371" width="19" style="21" customWidth="1"/>
    <col min="4372" max="4372" width="19.140625" style="21" customWidth="1"/>
    <col min="4373" max="4373" width="19" style="21" customWidth="1"/>
    <col min="4374" max="4374" width="21.42578125" style="21" customWidth="1"/>
    <col min="4375" max="4375" width="22.85546875" style="21" customWidth="1"/>
    <col min="4376" max="4608" width="11.5703125" style="21"/>
    <col min="4609" max="4611" width="0" style="21" hidden="1" customWidth="1"/>
    <col min="4612" max="4612" width="8.7109375" style="21" customWidth="1"/>
    <col min="4613" max="4613" width="77.28515625" style="21" customWidth="1"/>
    <col min="4614" max="4614" width="11.7109375" style="21" customWidth="1"/>
    <col min="4615" max="4615" width="22.85546875" style="21" customWidth="1"/>
    <col min="4616" max="4616" width="24.140625" style="21" customWidth="1"/>
    <col min="4617" max="4617" width="18.28515625" style="21" customWidth="1"/>
    <col min="4618" max="4618" width="22.85546875" style="21" customWidth="1"/>
    <col min="4619" max="4619" width="18.5703125" style="21" customWidth="1"/>
    <col min="4620" max="4621" width="25.42578125" style="21" customWidth="1"/>
    <col min="4622" max="4622" width="20.5703125" style="21" customWidth="1"/>
    <col min="4623" max="4623" width="14.28515625" style="21" customWidth="1"/>
    <col min="4624" max="4624" width="20.5703125" style="21" customWidth="1"/>
    <col min="4625" max="4625" width="17.28515625" style="21" customWidth="1"/>
    <col min="4626" max="4626" width="20.42578125" style="21" customWidth="1"/>
    <col min="4627" max="4627" width="19" style="21" customWidth="1"/>
    <col min="4628" max="4628" width="19.140625" style="21" customWidth="1"/>
    <col min="4629" max="4629" width="19" style="21" customWidth="1"/>
    <col min="4630" max="4630" width="21.42578125" style="21" customWidth="1"/>
    <col min="4631" max="4631" width="22.85546875" style="21" customWidth="1"/>
    <col min="4632" max="4864" width="11.5703125" style="21"/>
    <col min="4865" max="4867" width="0" style="21" hidden="1" customWidth="1"/>
    <col min="4868" max="4868" width="8.7109375" style="21" customWidth="1"/>
    <col min="4869" max="4869" width="77.28515625" style="21" customWidth="1"/>
    <col min="4870" max="4870" width="11.7109375" style="21" customWidth="1"/>
    <col min="4871" max="4871" width="22.85546875" style="21" customWidth="1"/>
    <col min="4872" max="4872" width="24.140625" style="21" customWidth="1"/>
    <col min="4873" max="4873" width="18.28515625" style="21" customWidth="1"/>
    <col min="4874" max="4874" width="22.85546875" style="21" customWidth="1"/>
    <col min="4875" max="4875" width="18.5703125" style="21" customWidth="1"/>
    <col min="4876" max="4877" width="25.42578125" style="21" customWidth="1"/>
    <col min="4878" max="4878" width="20.5703125" style="21" customWidth="1"/>
    <col min="4879" max="4879" width="14.28515625" style="21" customWidth="1"/>
    <col min="4880" max="4880" width="20.5703125" style="21" customWidth="1"/>
    <col min="4881" max="4881" width="17.28515625" style="21" customWidth="1"/>
    <col min="4882" max="4882" width="20.42578125" style="21" customWidth="1"/>
    <col min="4883" max="4883" width="19" style="21" customWidth="1"/>
    <col min="4884" max="4884" width="19.140625" style="21" customWidth="1"/>
    <col min="4885" max="4885" width="19" style="21" customWidth="1"/>
    <col min="4886" max="4886" width="21.42578125" style="21" customWidth="1"/>
    <col min="4887" max="4887" width="22.85546875" style="21" customWidth="1"/>
    <col min="4888" max="5120" width="11.5703125" style="21"/>
    <col min="5121" max="5123" width="0" style="21" hidden="1" customWidth="1"/>
    <col min="5124" max="5124" width="8.7109375" style="21" customWidth="1"/>
    <col min="5125" max="5125" width="77.28515625" style="21" customWidth="1"/>
    <col min="5126" max="5126" width="11.7109375" style="21" customWidth="1"/>
    <col min="5127" max="5127" width="22.85546875" style="21" customWidth="1"/>
    <col min="5128" max="5128" width="24.140625" style="21" customWidth="1"/>
    <col min="5129" max="5129" width="18.28515625" style="21" customWidth="1"/>
    <col min="5130" max="5130" width="22.85546875" style="21" customWidth="1"/>
    <col min="5131" max="5131" width="18.5703125" style="21" customWidth="1"/>
    <col min="5132" max="5133" width="25.42578125" style="21" customWidth="1"/>
    <col min="5134" max="5134" width="20.5703125" style="21" customWidth="1"/>
    <col min="5135" max="5135" width="14.28515625" style="21" customWidth="1"/>
    <col min="5136" max="5136" width="20.5703125" style="21" customWidth="1"/>
    <col min="5137" max="5137" width="17.28515625" style="21" customWidth="1"/>
    <col min="5138" max="5138" width="20.42578125" style="21" customWidth="1"/>
    <col min="5139" max="5139" width="19" style="21" customWidth="1"/>
    <col min="5140" max="5140" width="19.140625" style="21" customWidth="1"/>
    <col min="5141" max="5141" width="19" style="21" customWidth="1"/>
    <col min="5142" max="5142" width="21.42578125" style="21" customWidth="1"/>
    <col min="5143" max="5143" width="22.85546875" style="21" customWidth="1"/>
    <col min="5144" max="5376" width="11.5703125" style="21"/>
    <col min="5377" max="5379" width="0" style="21" hidden="1" customWidth="1"/>
    <col min="5380" max="5380" width="8.7109375" style="21" customWidth="1"/>
    <col min="5381" max="5381" width="77.28515625" style="21" customWidth="1"/>
    <col min="5382" max="5382" width="11.7109375" style="21" customWidth="1"/>
    <col min="5383" max="5383" width="22.85546875" style="21" customWidth="1"/>
    <col min="5384" max="5384" width="24.140625" style="21" customWidth="1"/>
    <col min="5385" max="5385" width="18.28515625" style="21" customWidth="1"/>
    <col min="5386" max="5386" width="22.85546875" style="21" customWidth="1"/>
    <col min="5387" max="5387" width="18.5703125" style="21" customWidth="1"/>
    <col min="5388" max="5389" width="25.42578125" style="21" customWidth="1"/>
    <col min="5390" max="5390" width="20.5703125" style="21" customWidth="1"/>
    <col min="5391" max="5391" width="14.28515625" style="21" customWidth="1"/>
    <col min="5392" max="5392" width="20.5703125" style="21" customWidth="1"/>
    <col min="5393" max="5393" width="17.28515625" style="21" customWidth="1"/>
    <col min="5394" max="5394" width="20.42578125" style="21" customWidth="1"/>
    <col min="5395" max="5395" width="19" style="21" customWidth="1"/>
    <col min="5396" max="5396" width="19.140625" style="21" customWidth="1"/>
    <col min="5397" max="5397" width="19" style="21" customWidth="1"/>
    <col min="5398" max="5398" width="21.42578125" style="21" customWidth="1"/>
    <col min="5399" max="5399" width="22.85546875" style="21" customWidth="1"/>
    <col min="5400" max="5632" width="11.5703125" style="21"/>
    <col min="5633" max="5635" width="0" style="21" hidden="1" customWidth="1"/>
    <col min="5636" max="5636" width="8.7109375" style="21" customWidth="1"/>
    <col min="5637" max="5637" width="77.28515625" style="21" customWidth="1"/>
    <col min="5638" max="5638" width="11.7109375" style="21" customWidth="1"/>
    <col min="5639" max="5639" width="22.85546875" style="21" customWidth="1"/>
    <col min="5640" max="5640" width="24.140625" style="21" customWidth="1"/>
    <col min="5641" max="5641" width="18.28515625" style="21" customWidth="1"/>
    <col min="5642" max="5642" width="22.85546875" style="21" customWidth="1"/>
    <col min="5643" max="5643" width="18.5703125" style="21" customWidth="1"/>
    <col min="5644" max="5645" width="25.42578125" style="21" customWidth="1"/>
    <col min="5646" max="5646" width="20.5703125" style="21" customWidth="1"/>
    <col min="5647" max="5647" width="14.28515625" style="21" customWidth="1"/>
    <col min="5648" max="5648" width="20.5703125" style="21" customWidth="1"/>
    <col min="5649" max="5649" width="17.28515625" style="21" customWidth="1"/>
    <col min="5650" max="5650" width="20.42578125" style="21" customWidth="1"/>
    <col min="5651" max="5651" width="19" style="21" customWidth="1"/>
    <col min="5652" max="5652" width="19.140625" style="21" customWidth="1"/>
    <col min="5653" max="5653" width="19" style="21" customWidth="1"/>
    <col min="5654" max="5654" width="21.42578125" style="21" customWidth="1"/>
    <col min="5655" max="5655" width="22.85546875" style="21" customWidth="1"/>
    <col min="5656" max="5888" width="11.5703125" style="21"/>
    <col min="5889" max="5891" width="0" style="21" hidden="1" customWidth="1"/>
    <col min="5892" max="5892" width="8.7109375" style="21" customWidth="1"/>
    <col min="5893" max="5893" width="77.28515625" style="21" customWidth="1"/>
    <col min="5894" max="5894" width="11.7109375" style="21" customWidth="1"/>
    <col min="5895" max="5895" width="22.85546875" style="21" customWidth="1"/>
    <col min="5896" max="5896" width="24.140625" style="21" customWidth="1"/>
    <col min="5897" max="5897" width="18.28515625" style="21" customWidth="1"/>
    <col min="5898" max="5898" width="22.85546875" style="21" customWidth="1"/>
    <col min="5899" max="5899" width="18.5703125" style="21" customWidth="1"/>
    <col min="5900" max="5901" width="25.42578125" style="21" customWidth="1"/>
    <col min="5902" max="5902" width="20.5703125" style="21" customWidth="1"/>
    <col min="5903" max="5903" width="14.28515625" style="21" customWidth="1"/>
    <col min="5904" max="5904" width="20.5703125" style="21" customWidth="1"/>
    <col min="5905" max="5905" width="17.28515625" style="21" customWidth="1"/>
    <col min="5906" max="5906" width="20.42578125" style="21" customWidth="1"/>
    <col min="5907" max="5907" width="19" style="21" customWidth="1"/>
    <col min="5908" max="5908" width="19.140625" style="21" customWidth="1"/>
    <col min="5909" max="5909" width="19" style="21" customWidth="1"/>
    <col min="5910" max="5910" width="21.42578125" style="21" customWidth="1"/>
    <col min="5911" max="5911" width="22.85546875" style="21" customWidth="1"/>
    <col min="5912" max="6144" width="11.5703125" style="21"/>
    <col min="6145" max="6147" width="0" style="21" hidden="1" customWidth="1"/>
    <col min="6148" max="6148" width="8.7109375" style="21" customWidth="1"/>
    <col min="6149" max="6149" width="77.28515625" style="21" customWidth="1"/>
    <col min="6150" max="6150" width="11.7109375" style="21" customWidth="1"/>
    <col min="6151" max="6151" width="22.85546875" style="21" customWidth="1"/>
    <col min="6152" max="6152" width="24.140625" style="21" customWidth="1"/>
    <col min="6153" max="6153" width="18.28515625" style="21" customWidth="1"/>
    <col min="6154" max="6154" width="22.85546875" style="21" customWidth="1"/>
    <col min="6155" max="6155" width="18.5703125" style="21" customWidth="1"/>
    <col min="6156" max="6157" width="25.42578125" style="21" customWidth="1"/>
    <col min="6158" max="6158" width="20.5703125" style="21" customWidth="1"/>
    <col min="6159" max="6159" width="14.28515625" style="21" customWidth="1"/>
    <col min="6160" max="6160" width="20.5703125" style="21" customWidth="1"/>
    <col min="6161" max="6161" width="17.28515625" style="21" customWidth="1"/>
    <col min="6162" max="6162" width="20.42578125" style="21" customWidth="1"/>
    <col min="6163" max="6163" width="19" style="21" customWidth="1"/>
    <col min="6164" max="6164" width="19.140625" style="21" customWidth="1"/>
    <col min="6165" max="6165" width="19" style="21" customWidth="1"/>
    <col min="6166" max="6166" width="21.42578125" style="21" customWidth="1"/>
    <col min="6167" max="6167" width="22.85546875" style="21" customWidth="1"/>
    <col min="6168" max="6400" width="11.5703125" style="21"/>
    <col min="6401" max="6403" width="0" style="21" hidden="1" customWidth="1"/>
    <col min="6404" max="6404" width="8.7109375" style="21" customWidth="1"/>
    <col min="6405" max="6405" width="77.28515625" style="21" customWidth="1"/>
    <col min="6406" max="6406" width="11.7109375" style="21" customWidth="1"/>
    <col min="6407" max="6407" width="22.85546875" style="21" customWidth="1"/>
    <col min="6408" max="6408" width="24.140625" style="21" customWidth="1"/>
    <col min="6409" max="6409" width="18.28515625" style="21" customWidth="1"/>
    <col min="6410" max="6410" width="22.85546875" style="21" customWidth="1"/>
    <col min="6411" max="6411" width="18.5703125" style="21" customWidth="1"/>
    <col min="6412" max="6413" width="25.42578125" style="21" customWidth="1"/>
    <col min="6414" max="6414" width="20.5703125" style="21" customWidth="1"/>
    <col min="6415" max="6415" width="14.28515625" style="21" customWidth="1"/>
    <col min="6416" max="6416" width="20.5703125" style="21" customWidth="1"/>
    <col min="6417" max="6417" width="17.28515625" style="21" customWidth="1"/>
    <col min="6418" max="6418" width="20.42578125" style="21" customWidth="1"/>
    <col min="6419" max="6419" width="19" style="21" customWidth="1"/>
    <col min="6420" max="6420" width="19.140625" style="21" customWidth="1"/>
    <col min="6421" max="6421" width="19" style="21" customWidth="1"/>
    <col min="6422" max="6422" width="21.42578125" style="21" customWidth="1"/>
    <col min="6423" max="6423" width="22.85546875" style="21" customWidth="1"/>
    <col min="6424" max="6656" width="11.5703125" style="21"/>
    <col min="6657" max="6659" width="0" style="21" hidden="1" customWidth="1"/>
    <col min="6660" max="6660" width="8.7109375" style="21" customWidth="1"/>
    <col min="6661" max="6661" width="77.28515625" style="21" customWidth="1"/>
    <col min="6662" max="6662" width="11.7109375" style="21" customWidth="1"/>
    <col min="6663" max="6663" width="22.85546875" style="21" customWidth="1"/>
    <col min="6664" max="6664" width="24.140625" style="21" customWidth="1"/>
    <col min="6665" max="6665" width="18.28515625" style="21" customWidth="1"/>
    <col min="6666" max="6666" width="22.85546875" style="21" customWidth="1"/>
    <col min="6667" max="6667" width="18.5703125" style="21" customWidth="1"/>
    <col min="6668" max="6669" width="25.42578125" style="21" customWidth="1"/>
    <col min="6670" max="6670" width="20.5703125" style="21" customWidth="1"/>
    <col min="6671" max="6671" width="14.28515625" style="21" customWidth="1"/>
    <col min="6672" max="6672" width="20.5703125" style="21" customWidth="1"/>
    <col min="6673" max="6673" width="17.28515625" style="21" customWidth="1"/>
    <col min="6674" max="6674" width="20.42578125" style="21" customWidth="1"/>
    <col min="6675" max="6675" width="19" style="21" customWidth="1"/>
    <col min="6676" max="6676" width="19.140625" style="21" customWidth="1"/>
    <col min="6677" max="6677" width="19" style="21" customWidth="1"/>
    <col min="6678" max="6678" width="21.42578125" style="21" customWidth="1"/>
    <col min="6679" max="6679" width="22.85546875" style="21" customWidth="1"/>
    <col min="6680" max="6912" width="11.5703125" style="21"/>
    <col min="6913" max="6915" width="0" style="21" hidden="1" customWidth="1"/>
    <col min="6916" max="6916" width="8.7109375" style="21" customWidth="1"/>
    <col min="6917" max="6917" width="77.28515625" style="21" customWidth="1"/>
    <col min="6918" max="6918" width="11.7109375" style="21" customWidth="1"/>
    <col min="6919" max="6919" width="22.85546875" style="21" customWidth="1"/>
    <col min="6920" max="6920" width="24.140625" style="21" customWidth="1"/>
    <col min="6921" max="6921" width="18.28515625" style="21" customWidth="1"/>
    <col min="6922" max="6922" width="22.85546875" style="21" customWidth="1"/>
    <col min="6923" max="6923" width="18.5703125" style="21" customWidth="1"/>
    <col min="6924" max="6925" width="25.42578125" style="21" customWidth="1"/>
    <col min="6926" max="6926" width="20.5703125" style="21" customWidth="1"/>
    <col min="6927" max="6927" width="14.28515625" style="21" customWidth="1"/>
    <col min="6928" max="6928" width="20.5703125" style="21" customWidth="1"/>
    <col min="6929" max="6929" width="17.28515625" style="21" customWidth="1"/>
    <col min="6930" max="6930" width="20.42578125" style="21" customWidth="1"/>
    <col min="6931" max="6931" width="19" style="21" customWidth="1"/>
    <col min="6932" max="6932" width="19.140625" style="21" customWidth="1"/>
    <col min="6933" max="6933" width="19" style="21" customWidth="1"/>
    <col min="6934" max="6934" width="21.42578125" style="21" customWidth="1"/>
    <col min="6935" max="6935" width="22.85546875" style="21" customWidth="1"/>
    <col min="6936" max="7168" width="11.5703125" style="21"/>
    <col min="7169" max="7171" width="0" style="21" hidden="1" customWidth="1"/>
    <col min="7172" max="7172" width="8.7109375" style="21" customWidth="1"/>
    <col min="7173" max="7173" width="77.28515625" style="21" customWidth="1"/>
    <col min="7174" max="7174" width="11.7109375" style="21" customWidth="1"/>
    <col min="7175" max="7175" width="22.85546875" style="21" customWidth="1"/>
    <col min="7176" max="7176" width="24.140625" style="21" customWidth="1"/>
    <col min="7177" max="7177" width="18.28515625" style="21" customWidth="1"/>
    <col min="7178" max="7178" width="22.85546875" style="21" customWidth="1"/>
    <col min="7179" max="7179" width="18.5703125" style="21" customWidth="1"/>
    <col min="7180" max="7181" width="25.42578125" style="21" customWidth="1"/>
    <col min="7182" max="7182" width="20.5703125" style="21" customWidth="1"/>
    <col min="7183" max="7183" width="14.28515625" style="21" customWidth="1"/>
    <col min="7184" max="7184" width="20.5703125" style="21" customWidth="1"/>
    <col min="7185" max="7185" width="17.28515625" style="21" customWidth="1"/>
    <col min="7186" max="7186" width="20.42578125" style="21" customWidth="1"/>
    <col min="7187" max="7187" width="19" style="21" customWidth="1"/>
    <col min="7188" max="7188" width="19.140625" style="21" customWidth="1"/>
    <col min="7189" max="7189" width="19" style="21" customWidth="1"/>
    <col min="7190" max="7190" width="21.42578125" style="21" customWidth="1"/>
    <col min="7191" max="7191" width="22.85546875" style="21" customWidth="1"/>
    <col min="7192" max="7424" width="11.5703125" style="21"/>
    <col min="7425" max="7427" width="0" style="21" hidden="1" customWidth="1"/>
    <col min="7428" max="7428" width="8.7109375" style="21" customWidth="1"/>
    <col min="7429" max="7429" width="77.28515625" style="21" customWidth="1"/>
    <col min="7430" max="7430" width="11.7109375" style="21" customWidth="1"/>
    <col min="7431" max="7431" width="22.85546875" style="21" customWidth="1"/>
    <col min="7432" max="7432" width="24.140625" style="21" customWidth="1"/>
    <col min="7433" max="7433" width="18.28515625" style="21" customWidth="1"/>
    <col min="7434" max="7434" width="22.85546875" style="21" customWidth="1"/>
    <col min="7435" max="7435" width="18.5703125" style="21" customWidth="1"/>
    <col min="7436" max="7437" width="25.42578125" style="21" customWidth="1"/>
    <col min="7438" max="7438" width="20.5703125" style="21" customWidth="1"/>
    <col min="7439" max="7439" width="14.28515625" style="21" customWidth="1"/>
    <col min="7440" max="7440" width="20.5703125" style="21" customWidth="1"/>
    <col min="7441" max="7441" width="17.28515625" style="21" customWidth="1"/>
    <col min="7442" max="7442" width="20.42578125" style="21" customWidth="1"/>
    <col min="7443" max="7443" width="19" style="21" customWidth="1"/>
    <col min="7444" max="7444" width="19.140625" style="21" customWidth="1"/>
    <col min="7445" max="7445" width="19" style="21" customWidth="1"/>
    <col min="7446" max="7446" width="21.42578125" style="21" customWidth="1"/>
    <col min="7447" max="7447" width="22.85546875" style="21" customWidth="1"/>
    <col min="7448" max="7680" width="11.5703125" style="21"/>
    <col min="7681" max="7683" width="0" style="21" hidden="1" customWidth="1"/>
    <col min="7684" max="7684" width="8.7109375" style="21" customWidth="1"/>
    <col min="7685" max="7685" width="77.28515625" style="21" customWidth="1"/>
    <col min="7686" max="7686" width="11.7109375" style="21" customWidth="1"/>
    <col min="7687" max="7687" width="22.85546875" style="21" customWidth="1"/>
    <col min="7688" max="7688" width="24.140625" style="21" customWidth="1"/>
    <col min="7689" max="7689" width="18.28515625" style="21" customWidth="1"/>
    <col min="7690" max="7690" width="22.85546875" style="21" customWidth="1"/>
    <col min="7691" max="7691" width="18.5703125" style="21" customWidth="1"/>
    <col min="7692" max="7693" width="25.42578125" style="21" customWidth="1"/>
    <col min="7694" max="7694" width="20.5703125" style="21" customWidth="1"/>
    <col min="7695" max="7695" width="14.28515625" style="21" customWidth="1"/>
    <col min="7696" max="7696" width="20.5703125" style="21" customWidth="1"/>
    <col min="7697" max="7697" width="17.28515625" style="21" customWidth="1"/>
    <col min="7698" max="7698" width="20.42578125" style="21" customWidth="1"/>
    <col min="7699" max="7699" width="19" style="21" customWidth="1"/>
    <col min="7700" max="7700" width="19.140625" style="21" customWidth="1"/>
    <col min="7701" max="7701" width="19" style="21" customWidth="1"/>
    <col min="7702" max="7702" width="21.42578125" style="21" customWidth="1"/>
    <col min="7703" max="7703" width="22.85546875" style="21" customWidth="1"/>
    <col min="7704" max="7936" width="11.5703125" style="21"/>
    <col min="7937" max="7939" width="0" style="21" hidden="1" customWidth="1"/>
    <col min="7940" max="7940" width="8.7109375" style="21" customWidth="1"/>
    <col min="7941" max="7941" width="77.28515625" style="21" customWidth="1"/>
    <col min="7942" max="7942" width="11.7109375" style="21" customWidth="1"/>
    <col min="7943" max="7943" width="22.85546875" style="21" customWidth="1"/>
    <col min="7944" max="7944" width="24.140625" style="21" customWidth="1"/>
    <col min="7945" max="7945" width="18.28515625" style="21" customWidth="1"/>
    <col min="7946" max="7946" width="22.85546875" style="21" customWidth="1"/>
    <col min="7947" max="7947" width="18.5703125" style="21" customWidth="1"/>
    <col min="7948" max="7949" width="25.42578125" style="21" customWidth="1"/>
    <col min="7950" max="7950" width="20.5703125" style="21" customWidth="1"/>
    <col min="7951" max="7951" width="14.28515625" style="21" customWidth="1"/>
    <col min="7952" max="7952" width="20.5703125" style="21" customWidth="1"/>
    <col min="7953" max="7953" width="17.28515625" style="21" customWidth="1"/>
    <col min="7954" max="7954" width="20.42578125" style="21" customWidth="1"/>
    <col min="7955" max="7955" width="19" style="21" customWidth="1"/>
    <col min="7956" max="7956" width="19.140625" style="21" customWidth="1"/>
    <col min="7957" max="7957" width="19" style="21" customWidth="1"/>
    <col min="7958" max="7958" width="21.42578125" style="21" customWidth="1"/>
    <col min="7959" max="7959" width="22.85546875" style="21" customWidth="1"/>
    <col min="7960" max="8192" width="11.5703125" style="21"/>
    <col min="8193" max="8195" width="0" style="21" hidden="1" customWidth="1"/>
    <col min="8196" max="8196" width="8.7109375" style="21" customWidth="1"/>
    <col min="8197" max="8197" width="77.28515625" style="21" customWidth="1"/>
    <col min="8198" max="8198" width="11.7109375" style="21" customWidth="1"/>
    <col min="8199" max="8199" width="22.85546875" style="21" customWidth="1"/>
    <col min="8200" max="8200" width="24.140625" style="21" customWidth="1"/>
    <col min="8201" max="8201" width="18.28515625" style="21" customWidth="1"/>
    <col min="8202" max="8202" width="22.85546875" style="21" customWidth="1"/>
    <col min="8203" max="8203" width="18.5703125" style="21" customWidth="1"/>
    <col min="8204" max="8205" width="25.42578125" style="21" customWidth="1"/>
    <col min="8206" max="8206" width="20.5703125" style="21" customWidth="1"/>
    <col min="8207" max="8207" width="14.28515625" style="21" customWidth="1"/>
    <col min="8208" max="8208" width="20.5703125" style="21" customWidth="1"/>
    <col min="8209" max="8209" width="17.28515625" style="21" customWidth="1"/>
    <col min="8210" max="8210" width="20.42578125" style="21" customWidth="1"/>
    <col min="8211" max="8211" width="19" style="21" customWidth="1"/>
    <col min="8212" max="8212" width="19.140625" style="21" customWidth="1"/>
    <col min="8213" max="8213" width="19" style="21" customWidth="1"/>
    <col min="8214" max="8214" width="21.42578125" style="21" customWidth="1"/>
    <col min="8215" max="8215" width="22.85546875" style="21" customWidth="1"/>
    <col min="8216" max="8448" width="11.5703125" style="21"/>
    <col min="8449" max="8451" width="0" style="21" hidden="1" customWidth="1"/>
    <col min="8452" max="8452" width="8.7109375" style="21" customWidth="1"/>
    <col min="8453" max="8453" width="77.28515625" style="21" customWidth="1"/>
    <col min="8454" max="8454" width="11.7109375" style="21" customWidth="1"/>
    <col min="8455" max="8455" width="22.85546875" style="21" customWidth="1"/>
    <col min="8456" max="8456" width="24.140625" style="21" customWidth="1"/>
    <col min="8457" max="8457" width="18.28515625" style="21" customWidth="1"/>
    <col min="8458" max="8458" width="22.85546875" style="21" customWidth="1"/>
    <col min="8459" max="8459" width="18.5703125" style="21" customWidth="1"/>
    <col min="8460" max="8461" width="25.42578125" style="21" customWidth="1"/>
    <col min="8462" max="8462" width="20.5703125" style="21" customWidth="1"/>
    <col min="8463" max="8463" width="14.28515625" style="21" customWidth="1"/>
    <col min="8464" max="8464" width="20.5703125" style="21" customWidth="1"/>
    <col min="8465" max="8465" width="17.28515625" style="21" customWidth="1"/>
    <col min="8466" max="8466" width="20.42578125" style="21" customWidth="1"/>
    <col min="8467" max="8467" width="19" style="21" customWidth="1"/>
    <col min="8468" max="8468" width="19.140625" style="21" customWidth="1"/>
    <col min="8469" max="8469" width="19" style="21" customWidth="1"/>
    <col min="8470" max="8470" width="21.42578125" style="21" customWidth="1"/>
    <col min="8471" max="8471" width="22.85546875" style="21" customWidth="1"/>
    <col min="8472" max="8704" width="11.5703125" style="21"/>
    <col min="8705" max="8707" width="0" style="21" hidden="1" customWidth="1"/>
    <col min="8708" max="8708" width="8.7109375" style="21" customWidth="1"/>
    <col min="8709" max="8709" width="77.28515625" style="21" customWidth="1"/>
    <col min="8710" max="8710" width="11.7109375" style="21" customWidth="1"/>
    <col min="8711" max="8711" width="22.85546875" style="21" customWidth="1"/>
    <col min="8712" max="8712" width="24.140625" style="21" customWidth="1"/>
    <col min="8713" max="8713" width="18.28515625" style="21" customWidth="1"/>
    <col min="8714" max="8714" width="22.85546875" style="21" customWidth="1"/>
    <col min="8715" max="8715" width="18.5703125" style="21" customWidth="1"/>
    <col min="8716" max="8717" width="25.42578125" style="21" customWidth="1"/>
    <col min="8718" max="8718" width="20.5703125" style="21" customWidth="1"/>
    <col min="8719" max="8719" width="14.28515625" style="21" customWidth="1"/>
    <col min="8720" max="8720" width="20.5703125" style="21" customWidth="1"/>
    <col min="8721" max="8721" width="17.28515625" style="21" customWidth="1"/>
    <col min="8722" max="8722" width="20.42578125" style="21" customWidth="1"/>
    <col min="8723" max="8723" width="19" style="21" customWidth="1"/>
    <col min="8724" max="8724" width="19.140625" style="21" customWidth="1"/>
    <col min="8725" max="8725" width="19" style="21" customWidth="1"/>
    <col min="8726" max="8726" width="21.42578125" style="21" customWidth="1"/>
    <col min="8727" max="8727" width="22.85546875" style="21" customWidth="1"/>
    <col min="8728" max="8960" width="11.5703125" style="21"/>
    <col min="8961" max="8963" width="0" style="21" hidden="1" customWidth="1"/>
    <col min="8964" max="8964" width="8.7109375" style="21" customWidth="1"/>
    <col min="8965" max="8965" width="77.28515625" style="21" customWidth="1"/>
    <col min="8966" max="8966" width="11.7109375" style="21" customWidth="1"/>
    <col min="8967" max="8967" width="22.85546875" style="21" customWidth="1"/>
    <col min="8968" max="8968" width="24.140625" style="21" customWidth="1"/>
    <col min="8969" max="8969" width="18.28515625" style="21" customWidth="1"/>
    <col min="8970" max="8970" width="22.85546875" style="21" customWidth="1"/>
    <col min="8971" max="8971" width="18.5703125" style="21" customWidth="1"/>
    <col min="8972" max="8973" width="25.42578125" style="21" customWidth="1"/>
    <col min="8974" max="8974" width="20.5703125" style="21" customWidth="1"/>
    <col min="8975" max="8975" width="14.28515625" style="21" customWidth="1"/>
    <col min="8976" max="8976" width="20.5703125" style="21" customWidth="1"/>
    <col min="8977" max="8977" width="17.28515625" style="21" customWidth="1"/>
    <col min="8978" max="8978" width="20.42578125" style="21" customWidth="1"/>
    <col min="8979" max="8979" width="19" style="21" customWidth="1"/>
    <col min="8980" max="8980" width="19.140625" style="21" customWidth="1"/>
    <col min="8981" max="8981" width="19" style="21" customWidth="1"/>
    <col min="8982" max="8982" width="21.42578125" style="21" customWidth="1"/>
    <col min="8983" max="8983" width="22.85546875" style="21" customWidth="1"/>
    <col min="8984" max="9216" width="11.5703125" style="21"/>
    <col min="9217" max="9219" width="0" style="21" hidden="1" customWidth="1"/>
    <col min="9220" max="9220" width="8.7109375" style="21" customWidth="1"/>
    <col min="9221" max="9221" width="77.28515625" style="21" customWidth="1"/>
    <col min="9222" max="9222" width="11.7109375" style="21" customWidth="1"/>
    <col min="9223" max="9223" width="22.85546875" style="21" customWidth="1"/>
    <col min="9224" max="9224" width="24.140625" style="21" customWidth="1"/>
    <col min="9225" max="9225" width="18.28515625" style="21" customWidth="1"/>
    <col min="9226" max="9226" width="22.85546875" style="21" customWidth="1"/>
    <col min="9227" max="9227" width="18.5703125" style="21" customWidth="1"/>
    <col min="9228" max="9229" width="25.42578125" style="21" customWidth="1"/>
    <col min="9230" max="9230" width="20.5703125" style="21" customWidth="1"/>
    <col min="9231" max="9231" width="14.28515625" style="21" customWidth="1"/>
    <col min="9232" max="9232" width="20.5703125" style="21" customWidth="1"/>
    <col min="9233" max="9233" width="17.28515625" style="21" customWidth="1"/>
    <col min="9234" max="9234" width="20.42578125" style="21" customWidth="1"/>
    <col min="9235" max="9235" width="19" style="21" customWidth="1"/>
    <col min="9236" max="9236" width="19.140625" style="21" customWidth="1"/>
    <col min="9237" max="9237" width="19" style="21" customWidth="1"/>
    <col min="9238" max="9238" width="21.42578125" style="21" customWidth="1"/>
    <col min="9239" max="9239" width="22.85546875" style="21" customWidth="1"/>
    <col min="9240" max="9472" width="11.5703125" style="21"/>
    <col min="9473" max="9475" width="0" style="21" hidden="1" customWidth="1"/>
    <col min="9476" max="9476" width="8.7109375" style="21" customWidth="1"/>
    <col min="9477" max="9477" width="77.28515625" style="21" customWidth="1"/>
    <col min="9478" max="9478" width="11.7109375" style="21" customWidth="1"/>
    <col min="9479" max="9479" width="22.85546875" style="21" customWidth="1"/>
    <col min="9480" max="9480" width="24.140625" style="21" customWidth="1"/>
    <col min="9481" max="9481" width="18.28515625" style="21" customWidth="1"/>
    <col min="9482" max="9482" width="22.85546875" style="21" customWidth="1"/>
    <col min="9483" max="9483" width="18.5703125" style="21" customWidth="1"/>
    <col min="9484" max="9485" width="25.42578125" style="21" customWidth="1"/>
    <col min="9486" max="9486" width="20.5703125" style="21" customWidth="1"/>
    <col min="9487" max="9487" width="14.28515625" style="21" customWidth="1"/>
    <col min="9488" max="9488" width="20.5703125" style="21" customWidth="1"/>
    <col min="9489" max="9489" width="17.28515625" style="21" customWidth="1"/>
    <col min="9490" max="9490" width="20.42578125" style="21" customWidth="1"/>
    <col min="9491" max="9491" width="19" style="21" customWidth="1"/>
    <col min="9492" max="9492" width="19.140625" style="21" customWidth="1"/>
    <col min="9493" max="9493" width="19" style="21" customWidth="1"/>
    <col min="9494" max="9494" width="21.42578125" style="21" customWidth="1"/>
    <col min="9495" max="9495" width="22.85546875" style="21" customWidth="1"/>
    <col min="9496" max="9728" width="11.5703125" style="21"/>
    <col min="9729" max="9731" width="0" style="21" hidden="1" customWidth="1"/>
    <col min="9732" max="9732" width="8.7109375" style="21" customWidth="1"/>
    <col min="9733" max="9733" width="77.28515625" style="21" customWidth="1"/>
    <col min="9734" max="9734" width="11.7109375" style="21" customWidth="1"/>
    <col min="9735" max="9735" width="22.85546875" style="21" customWidth="1"/>
    <col min="9736" max="9736" width="24.140625" style="21" customWidth="1"/>
    <col min="9737" max="9737" width="18.28515625" style="21" customWidth="1"/>
    <col min="9738" max="9738" width="22.85546875" style="21" customWidth="1"/>
    <col min="9739" max="9739" width="18.5703125" style="21" customWidth="1"/>
    <col min="9740" max="9741" width="25.42578125" style="21" customWidth="1"/>
    <col min="9742" max="9742" width="20.5703125" style="21" customWidth="1"/>
    <col min="9743" max="9743" width="14.28515625" style="21" customWidth="1"/>
    <col min="9744" max="9744" width="20.5703125" style="21" customWidth="1"/>
    <col min="9745" max="9745" width="17.28515625" style="21" customWidth="1"/>
    <col min="9746" max="9746" width="20.42578125" style="21" customWidth="1"/>
    <col min="9747" max="9747" width="19" style="21" customWidth="1"/>
    <col min="9748" max="9748" width="19.140625" style="21" customWidth="1"/>
    <col min="9749" max="9749" width="19" style="21" customWidth="1"/>
    <col min="9750" max="9750" width="21.42578125" style="21" customWidth="1"/>
    <col min="9751" max="9751" width="22.85546875" style="21" customWidth="1"/>
    <col min="9752" max="9984" width="11.5703125" style="21"/>
    <col min="9985" max="9987" width="0" style="21" hidden="1" customWidth="1"/>
    <col min="9988" max="9988" width="8.7109375" style="21" customWidth="1"/>
    <col min="9989" max="9989" width="77.28515625" style="21" customWidth="1"/>
    <col min="9990" max="9990" width="11.7109375" style="21" customWidth="1"/>
    <col min="9991" max="9991" width="22.85546875" style="21" customWidth="1"/>
    <col min="9992" max="9992" width="24.140625" style="21" customWidth="1"/>
    <col min="9993" max="9993" width="18.28515625" style="21" customWidth="1"/>
    <col min="9994" max="9994" width="22.85546875" style="21" customWidth="1"/>
    <col min="9995" max="9995" width="18.5703125" style="21" customWidth="1"/>
    <col min="9996" max="9997" width="25.42578125" style="21" customWidth="1"/>
    <col min="9998" max="9998" width="20.5703125" style="21" customWidth="1"/>
    <col min="9999" max="9999" width="14.28515625" style="21" customWidth="1"/>
    <col min="10000" max="10000" width="20.5703125" style="21" customWidth="1"/>
    <col min="10001" max="10001" width="17.28515625" style="21" customWidth="1"/>
    <col min="10002" max="10002" width="20.42578125" style="21" customWidth="1"/>
    <col min="10003" max="10003" width="19" style="21" customWidth="1"/>
    <col min="10004" max="10004" width="19.140625" style="21" customWidth="1"/>
    <col min="10005" max="10005" width="19" style="21" customWidth="1"/>
    <col min="10006" max="10006" width="21.42578125" style="21" customWidth="1"/>
    <col min="10007" max="10007" width="22.85546875" style="21" customWidth="1"/>
    <col min="10008" max="10240" width="11.5703125" style="21"/>
    <col min="10241" max="10243" width="0" style="21" hidden="1" customWidth="1"/>
    <col min="10244" max="10244" width="8.7109375" style="21" customWidth="1"/>
    <col min="10245" max="10245" width="77.28515625" style="21" customWidth="1"/>
    <col min="10246" max="10246" width="11.7109375" style="21" customWidth="1"/>
    <col min="10247" max="10247" width="22.85546875" style="21" customWidth="1"/>
    <col min="10248" max="10248" width="24.140625" style="21" customWidth="1"/>
    <col min="10249" max="10249" width="18.28515625" style="21" customWidth="1"/>
    <col min="10250" max="10250" width="22.85546875" style="21" customWidth="1"/>
    <col min="10251" max="10251" width="18.5703125" style="21" customWidth="1"/>
    <col min="10252" max="10253" width="25.42578125" style="21" customWidth="1"/>
    <col min="10254" max="10254" width="20.5703125" style="21" customWidth="1"/>
    <col min="10255" max="10255" width="14.28515625" style="21" customWidth="1"/>
    <col min="10256" max="10256" width="20.5703125" style="21" customWidth="1"/>
    <col min="10257" max="10257" width="17.28515625" style="21" customWidth="1"/>
    <col min="10258" max="10258" width="20.42578125" style="21" customWidth="1"/>
    <col min="10259" max="10259" width="19" style="21" customWidth="1"/>
    <col min="10260" max="10260" width="19.140625" style="21" customWidth="1"/>
    <col min="10261" max="10261" width="19" style="21" customWidth="1"/>
    <col min="10262" max="10262" width="21.42578125" style="21" customWidth="1"/>
    <col min="10263" max="10263" width="22.85546875" style="21" customWidth="1"/>
    <col min="10264" max="10496" width="11.5703125" style="21"/>
    <col min="10497" max="10499" width="0" style="21" hidden="1" customWidth="1"/>
    <col min="10500" max="10500" width="8.7109375" style="21" customWidth="1"/>
    <col min="10501" max="10501" width="77.28515625" style="21" customWidth="1"/>
    <col min="10502" max="10502" width="11.7109375" style="21" customWidth="1"/>
    <col min="10503" max="10503" width="22.85546875" style="21" customWidth="1"/>
    <col min="10504" max="10504" width="24.140625" style="21" customWidth="1"/>
    <col min="10505" max="10505" width="18.28515625" style="21" customWidth="1"/>
    <col min="10506" max="10506" width="22.85546875" style="21" customWidth="1"/>
    <col min="10507" max="10507" width="18.5703125" style="21" customWidth="1"/>
    <col min="10508" max="10509" width="25.42578125" style="21" customWidth="1"/>
    <col min="10510" max="10510" width="20.5703125" style="21" customWidth="1"/>
    <col min="10511" max="10511" width="14.28515625" style="21" customWidth="1"/>
    <col min="10512" max="10512" width="20.5703125" style="21" customWidth="1"/>
    <col min="10513" max="10513" width="17.28515625" style="21" customWidth="1"/>
    <col min="10514" max="10514" width="20.42578125" style="21" customWidth="1"/>
    <col min="10515" max="10515" width="19" style="21" customWidth="1"/>
    <col min="10516" max="10516" width="19.140625" style="21" customWidth="1"/>
    <col min="10517" max="10517" width="19" style="21" customWidth="1"/>
    <col min="10518" max="10518" width="21.42578125" style="21" customWidth="1"/>
    <col min="10519" max="10519" width="22.85546875" style="21" customWidth="1"/>
    <col min="10520" max="10752" width="11.5703125" style="21"/>
    <col min="10753" max="10755" width="0" style="21" hidden="1" customWidth="1"/>
    <col min="10756" max="10756" width="8.7109375" style="21" customWidth="1"/>
    <col min="10757" max="10757" width="77.28515625" style="21" customWidth="1"/>
    <col min="10758" max="10758" width="11.7109375" style="21" customWidth="1"/>
    <col min="10759" max="10759" width="22.85546875" style="21" customWidth="1"/>
    <col min="10760" max="10760" width="24.140625" style="21" customWidth="1"/>
    <col min="10761" max="10761" width="18.28515625" style="21" customWidth="1"/>
    <col min="10762" max="10762" width="22.85546875" style="21" customWidth="1"/>
    <col min="10763" max="10763" width="18.5703125" style="21" customWidth="1"/>
    <col min="10764" max="10765" width="25.42578125" style="21" customWidth="1"/>
    <col min="10766" max="10766" width="20.5703125" style="21" customWidth="1"/>
    <col min="10767" max="10767" width="14.28515625" style="21" customWidth="1"/>
    <col min="10768" max="10768" width="20.5703125" style="21" customWidth="1"/>
    <col min="10769" max="10769" width="17.28515625" style="21" customWidth="1"/>
    <col min="10770" max="10770" width="20.42578125" style="21" customWidth="1"/>
    <col min="10771" max="10771" width="19" style="21" customWidth="1"/>
    <col min="10772" max="10772" width="19.140625" style="21" customWidth="1"/>
    <col min="10773" max="10773" width="19" style="21" customWidth="1"/>
    <col min="10774" max="10774" width="21.42578125" style="21" customWidth="1"/>
    <col min="10775" max="10775" width="22.85546875" style="21" customWidth="1"/>
    <col min="10776" max="11008" width="11.5703125" style="21"/>
    <col min="11009" max="11011" width="0" style="21" hidden="1" customWidth="1"/>
    <col min="11012" max="11012" width="8.7109375" style="21" customWidth="1"/>
    <col min="11013" max="11013" width="77.28515625" style="21" customWidth="1"/>
    <col min="11014" max="11014" width="11.7109375" style="21" customWidth="1"/>
    <col min="11015" max="11015" width="22.85546875" style="21" customWidth="1"/>
    <col min="11016" max="11016" width="24.140625" style="21" customWidth="1"/>
    <col min="11017" max="11017" width="18.28515625" style="21" customWidth="1"/>
    <col min="11018" max="11018" width="22.85546875" style="21" customWidth="1"/>
    <col min="11019" max="11019" width="18.5703125" style="21" customWidth="1"/>
    <col min="11020" max="11021" width="25.42578125" style="21" customWidth="1"/>
    <col min="11022" max="11022" width="20.5703125" style="21" customWidth="1"/>
    <col min="11023" max="11023" width="14.28515625" style="21" customWidth="1"/>
    <col min="11024" max="11024" width="20.5703125" style="21" customWidth="1"/>
    <col min="11025" max="11025" width="17.28515625" style="21" customWidth="1"/>
    <col min="11026" max="11026" width="20.42578125" style="21" customWidth="1"/>
    <col min="11027" max="11027" width="19" style="21" customWidth="1"/>
    <col min="11028" max="11028" width="19.140625" style="21" customWidth="1"/>
    <col min="11029" max="11029" width="19" style="21" customWidth="1"/>
    <col min="11030" max="11030" width="21.42578125" style="21" customWidth="1"/>
    <col min="11031" max="11031" width="22.85546875" style="21" customWidth="1"/>
    <col min="11032" max="11264" width="11.5703125" style="21"/>
    <col min="11265" max="11267" width="0" style="21" hidden="1" customWidth="1"/>
    <col min="11268" max="11268" width="8.7109375" style="21" customWidth="1"/>
    <col min="11269" max="11269" width="77.28515625" style="21" customWidth="1"/>
    <col min="11270" max="11270" width="11.7109375" style="21" customWidth="1"/>
    <col min="11271" max="11271" width="22.85546875" style="21" customWidth="1"/>
    <col min="11272" max="11272" width="24.140625" style="21" customWidth="1"/>
    <col min="11273" max="11273" width="18.28515625" style="21" customWidth="1"/>
    <col min="11274" max="11274" width="22.85546875" style="21" customWidth="1"/>
    <col min="11275" max="11275" width="18.5703125" style="21" customWidth="1"/>
    <col min="11276" max="11277" width="25.42578125" style="21" customWidth="1"/>
    <col min="11278" max="11278" width="20.5703125" style="21" customWidth="1"/>
    <col min="11279" max="11279" width="14.28515625" style="21" customWidth="1"/>
    <col min="11280" max="11280" width="20.5703125" style="21" customWidth="1"/>
    <col min="11281" max="11281" width="17.28515625" style="21" customWidth="1"/>
    <col min="11282" max="11282" width="20.42578125" style="21" customWidth="1"/>
    <col min="11283" max="11283" width="19" style="21" customWidth="1"/>
    <col min="11284" max="11284" width="19.140625" style="21" customWidth="1"/>
    <col min="11285" max="11285" width="19" style="21" customWidth="1"/>
    <col min="11286" max="11286" width="21.42578125" style="21" customWidth="1"/>
    <col min="11287" max="11287" width="22.85546875" style="21" customWidth="1"/>
    <col min="11288" max="11520" width="11.5703125" style="21"/>
    <col min="11521" max="11523" width="0" style="21" hidden="1" customWidth="1"/>
    <col min="11524" max="11524" width="8.7109375" style="21" customWidth="1"/>
    <col min="11525" max="11525" width="77.28515625" style="21" customWidth="1"/>
    <col min="11526" max="11526" width="11.7109375" style="21" customWidth="1"/>
    <col min="11527" max="11527" width="22.85546875" style="21" customWidth="1"/>
    <col min="11528" max="11528" width="24.140625" style="21" customWidth="1"/>
    <col min="11529" max="11529" width="18.28515625" style="21" customWidth="1"/>
    <col min="11530" max="11530" width="22.85546875" style="21" customWidth="1"/>
    <col min="11531" max="11531" width="18.5703125" style="21" customWidth="1"/>
    <col min="11532" max="11533" width="25.42578125" style="21" customWidth="1"/>
    <col min="11534" max="11534" width="20.5703125" style="21" customWidth="1"/>
    <col min="11535" max="11535" width="14.28515625" style="21" customWidth="1"/>
    <col min="11536" max="11536" width="20.5703125" style="21" customWidth="1"/>
    <col min="11537" max="11537" width="17.28515625" style="21" customWidth="1"/>
    <col min="11538" max="11538" width="20.42578125" style="21" customWidth="1"/>
    <col min="11539" max="11539" width="19" style="21" customWidth="1"/>
    <col min="11540" max="11540" width="19.140625" style="21" customWidth="1"/>
    <col min="11541" max="11541" width="19" style="21" customWidth="1"/>
    <col min="11542" max="11542" width="21.42578125" style="21" customWidth="1"/>
    <col min="11543" max="11543" width="22.85546875" style="21" customWidth="1"/>
    <col min="11544" max="11776" width="11.5703125" style="21"/>
    <col min="11777" max="11779" width="0" style="21" hidden="1" customWidth="1"/>
    <col min="11780" max="11780" width="8.7109375" style="21" customWidth="1"/>
    <col min="11781" max="11781" width="77.28515625" style="21" customWidth="1"/>
    <col min="11782" max="11782" width="11.7109375" style="21" customWidth="1"/>
    <col min="11783" max="11783" width="22.85546875" style="21" customWidth="1"/>
    <col min="11784" max="11784" width="24.140625" style="21" customWidth="1"/>
    <col min="11785" max="11785" width="18.28515625" style="21" customWidth="1"/>
    <col min="11786" max="11786" width="22.85546875" style="21" customWidth="1"/>
    <col min="11787" max="11787" width="18.5703125" style="21" customWidth="1"/>
    <col min="11788" max="11789" width="25.42578125" style="21" customWidth="1"/>
    <col min="11790" max="11790" width="20.5703125" style="21" customWidth="1"/>
    <col min="11791" max="11791" width="14.28515625" style="21" customWidth="1"/>
    <col min="11792" max="11792" width="20.5703125" style="21" customWidth="1"/>
    <col min="11793" max="11793" width="17.28515625" style="21" customWidth="1"/>
    <col min="11794" max="11794" width="20.42578125" style="21" customWidth="1"/>
    <col min="11795" max="11795" width="19" style="21" customWidth="1"/>
    <col min="11796" max="11796" width="19.140625" style="21" customWidth="1"/>
    <col min="11797" max="11797" width="19" style="21" customWidth="1"/>
    <col min="11798" max="11798" width="21.42578125" style="21" customWidth="1"/>
    <col min="11799" max="11799" width="22.85546875" style="21" customWidth="1"/>
    <col min="11800" max="12032" width="11.5703125" style="21"/>
    <col min="12033" max="12035" width="0" style="21" hidden="1" customWidth="1"/>
    <col min="12036" max="12036" width="8.7109375" style="21" customWidth="1"/>
    <col min="12037" max="12037" width="77.28515625" style="21" customWidth="1"/>
    <col min="12038" max="12038" width="11.7109375" style="21" customWidth="1"/>
    <col min="12039" max="12039" width="22.85546875" style="21" customWidth="1"/>
    <col min="12040" max="12040" width="24.140625" style="21" customWidth="1"/>
    <col min="12041" max="12041" width="18.28515625" style="21" customWidth="1"/>
    <col min="12042" max="12042" width="22.85546875" style="21" customWidth="1"/>
    <col min="12043" max="12043" width="18.5703125" style="21" customWidth="1"/>
    <col min="12044" max="12045" width="25.42578125" style="21" customWidth="1"/>
    <col min="12046" max="12046" width="20.5703125" style="21" customWidth="1"/>
    <col min="12047" max="12047" width="14.28515625" style="21" customWidth="1"/>
    <col min="12048" max="12048" width="20.5703125" style="21" customWidth="1"/>
    <col min="12049" max="12049" width="17.28515625" style="21" customWidth="1"/>
    <col min="12050" max="12050" width="20.42578125" style="21" customWidth="1"/>
    <col min="12051" max="12051" width="19" style="21" customWidth="1"/>
    <col min="12052" max="12052" width="19.140625" style="21" customWidth="1"/>
    <col min="12053" max="12053" width="19" style="21" customWidth="1"/>
    <col min="12054" max="12054" width="21.42578125" style="21" customWidth="1"/>
    <col min="12055" max="12055" width="22.85546875" style="21" customWidth="1"/>
    <col min="12056" max="12288" width="11.5703125" style="21"/>
    <col min="12289" max="12291" width="0" style="21" hidden="1" customWidth="1"/>
    <col min="12292" max="12292" width="8.7109375" style="21" customWidth="1"/>
    <col min="12293" max="12293" width="77.28515625" style="21" customWidth="1"/>
    <col min="12294" max="12294" width="11.7109375" style="21" customWidth="1"/>
    <col min="12295" max="12295" width="22.85546875" style="21" customWidth="1"/>
    <col min="12296" max="12296" width="24.140625" style="21" customWidth="1"/>
    <col min="12297" max="12297" width="18.28515625" style="21" customWidth="1"/>
    <col min="12298" max="12298" width="22.85546875" style="21" customWidth="1"/>
    <col min="12299" max="12299" width="18.5703125" style="21" customWidth="1"/>
    <col min="12300" max="12301" width="25.42578125" style="21" customWidth="1"/>
    <col min="12302" max="12302" width="20.5703125" style="21" customWidth="1"/>
    <col min="12303" max="12303" width="14.28515625" style="21" customWidth="1"/>
    <col min="12304" max="12304" width="20.5703125" style="21" customWidth="1"/>
    <col min="12305" max="12305" width="17.28515625" style="21" customWidth="1"/>
    <col min="12306" max="12306" width="20.42578125" style="21" customWidth="1"/>
    <col min="12307" max="12307" width="19" style="21" customWidth="1"/>
    <col min="12308" max="12308" width="19.140625" style="21" customWidth="1"/>
    <col min="12309" max="12309" width="19" style="21" customWidth="1"/>
    <col min="12310" max="12310" width="21.42578125" style="21" customWidth="1"/>
    <col min="12311" max="12311" width="22.85546875" style="21" customWidth="1"/>
    <col min="12312" max="12544" width="11.5703125" style="21"/>
    <col min="12545" max="12547" width="0" style="21" hidden="1" customWidth="1"/>
    <col min="12548" max="12548" width="8.7109375" style="21" customWidth="1"/>
    <col min="12549" max="12549" width="77.28515625" style="21" customWidth="1"/>
    <col min="12550" max="12550" width="11.7109375" style="21" customWidth="1"/>
    <col min="12551" max="12551" width="22.85546875" style="21" customWidth="1"/>
    <col min="12552" max="12552" width="24.140625" style="21" customWidth="1"/>
    <col min="12553" max="12553" width="18.28515625" style="21" customWidth="1"/>
    <col min="12554" max="12554" width="22.85546875" style="21" customWidth="1"/>
    <col min="12555" max="12555" width="18.5703125" style="21" customWidth="1"/>
    <col min="12556" max="12557" width="25.42578125" style="21" customWidth="1"/>
    <col min="12558" max="12558" width="20.5703125" style="21" customWidth="1"/>
    <col min="12559" max="12559" width="14.28515625" style="21" customWidth="1"/>
    <col min="12560" max="12560" width="20.5703125" style="21" customWidth="1"/>
    <col min="12561" max="12561" width="17.28515625" style="21" customWidth="1"/>
    <col min="12562" max="12562" width="20.42578125" style="21" customWidth="1"/>
    <col min="12563" max="12563" width="19" style="21" customWidth="1"/>
    <col min="12564" max="12564" width="19.140625" style="21" customWidth="1"/>
    <col min="12565" max="12565" width="19" style="21" customWidth="1"/>
    <col min="12566" max="12566" width="21.42578125" style="21" customWidth="1"/>
    <col min="12567" max="12567" width="22.85546875" style="21" customWidth="1"/>
    <col min="12568" max="12800" width="11.5703125" style="21"/>
    <col min="12801" max="12803" width="0" style="21" hidden="1" customWidth="1"/>
    <col min="12804" max="12804" width="8.7109375" style="21" customWidth="1"/>
    <col min="12805" max="12805" width="77.28515625" style="21" customWidth="1"/>
    <col min="12806" max="12806" width="11.7109375" style="21" customWidth="1"/>
    <col min="12807" max="12807" width="22.85546875" style="21" customWidth="1"/>
    <col min="12808" max="12808" width="24.140625" style="21" customWidth="1"/>
    <col min="12809" max="12809" width="18.28515625" style="21" customWidth="1"/>
    <col min="12810" max="12810" width="22.85546875" style="21" customWidth="1"/>
    <col min="12811" max="12811" width="18.5703125" style="21" customWidth="1"/>
    <col min="12812" max="12813" width="25.42578125" style="21" customWidth="1"/>
    <col min="12814" max="12814" width="20.5703125" style="21" customWidth="1"/>
    <col min="12815" max="12815" width="14.28515625" style="21" customWidth="1"/>
    <col min="12816" max="12816" width="20.5703125" style="21" customWidth="1"/>
    <col min="12817" max="12817" width="17.28515625" style="21" customWidth="1"/>
    <col min="12818" max="12818" width="20.42578125" style="21" customWidth="1"/>
    <col min="12819" max="12819" width="19" style="21" customWidth="1"/>
    <col min="12820" max="12820" width="19.140625" style="21" customWidth="1"/>
    <col min="12821" max="12821" width="19" style="21" customWidth="1"/>
    <col min="12822" max="12822" width="21.42578125" style="21" customWidth="1"/>
    <col min="12823" max="12823" width="22.85546875" style="21" customWidth="1"/>
    <col min="12824" max="13056" width="11.5703125" style="21"/>
    <col min="13057" max="13059" width="0" style="21" hidden="1" customWidth="1"/>
    <col min="13060" max="13060" width="8.7109375" style="21" customWidth="1"/>
    <col min="13061" max="13061" width="77.28515625" style="21" customWidth="1"/>
    <col min="13062" max="13062" width="11.7109375" style="21" customWidth="1"/>
    <col min="13063" max="13063" width="22.85546875" style="21" customWidth="1"/>
    <col min="13064" max="13064" width="24.140625" style="21" customWidth="1"/>
    <col min="13065" max="13065" width="18.28515625" style="21" customWidth="1"/>
    <col min="13066" max="13066" width="22.85546875" style="21" customWidth="1"/>
    <col min="13067" max="13067" width="18.5703125" style="21" customWidth="1"/>
    <col min="13068" max="13069" width="25.42578125" style="21" customWidth="1"/>
    <col min="13070" max="13070" width="20.5703125" style="21" customWidth="1"/>
    <col min="13071" max="13071" width="14.28515625" style="21" customWidth="1"/>
    <col min="13072" max="13072" width="20.5703125" style="21" customWidth="1"/>
    <col min="13073" max="13073" width="17.28515625" style="21" customWidth="1"/>
    <col min="13074" max="13074" width="20.42578125" style="21" customWidth="1"/>
    <col min="13075" max="13075" width="19" style="21" customWidth="1"/>
    <col min="13076" max="13076" width="19.140625" style="21" customWidth="1"/>
    <col min="13077" max="13077" width="19" style="21" customWidth="1"/>
    <col min="13078" max="13078" width="21.42578125" style="21" customWidth="1"/>
    <col min="13079" max="13079" width="22.85546875" style="21" customWidth="1"/>
    <col min="13080" max="13312" width="11.5703125" style="21"/>
    <col min="13313" max="13315" width="0" style="21" hidden="1" customWidth="1"/>
    <col min="13316" max="13316" width="8.7109375" style="21" customWidth="1"/>
    <col min="13317" max="13317" width="77.28515625" style="21" customWidth="1"/>
    <col min="13318" max="13318" width="11.7109375" style="21" customWidth="1"/>
    <col min="13319" max="13319" width="22.85546875" style="21" customWidth="1"/>
    <col min="13320" max="13320" width="24.140625" style="21" customWidth="1"/>
    <col min="13321" max="13321" width="18.28515625" style="21" customWidth="1"/>
    <col min="13322" max="13322" width="22.85546875" style="21" customWidth="1"/>
    <col min="13323" max="13323" width="18.5703125" style="21" customWidth="1"/>
    <col min="13324" max="13325" width="25.42578125" style="21" customWidth="1"/>
    <col min="13326" max="13326" width="20.5703125" style="21" customWidth="1"/>
    <col min="13327" max="13327" width="14.28515625" style="21" customWidth="1"/>
    <col min="13328" max="13328" width="20.5703125" style="21" customWidth="1"/>
    <col min="13329" max="13329" width="17.28515625" style="21" customWidth="1"/>
    <col min="13330" max="13330" width="20.42578125" style="21" customWidth="1"/>
    <col min="13331" max="13331" width="19" style="21" customWidth="1"/>
    <col min="13332" max="13332" width="19.140625" style="21" customWidth="1"/>
    <col min="13333" max="13333" width="19" style="21" customWidth="1"/>
    <col min="13334" max="13334" width="21.42578125" style="21" customWidth="1"/>
    <col min="13335" max="13335" width="22.85546875" style="21" customWidth="1"/>
    <col min="13336" max="13568" width="11.5703125" style="21"/>
    <col min="13569" max="13571" width="0" style="21" hidden="1" customWidth="1"/>
    <col min="13572" max="13572" width="8.7109375" style="21" customWidth="1"/>
    <col min="13573" max="13573" width="77.28515625" style="21" customWidth="1"/>
    <col min="13574" max="13574" width="11.7109375" style="21" customWidth="1"/>
    <col min="13575" max="13575" width="22.85546875" style="21" customWidth="1"/>
    <col min="13576" max="13576" width="24.140625" style="21" customWidth="1"/>
    <col min="13577" max="13577" width="18.28515625" style="21" customWidth="1"/>
    <col min="13578" max="13578" width="22.85546875" style="21" customWidth="1"/>
    <col min="13579" max="13579" width="18.5703125" style="21" customWidth="1"/>
    <col min="13580" max="13581" width="25.42578125" style="21" customWidth="1"/>
    <col min="13582" max="13582" width="20.5703125" style="21" customWidth="1"/>
    <col min="13583" max="13583" width="14.28515625" style="21" customWidth="1"/>
    <col min="13584" max="13584" width="20.5703125" style="21" customWidth="1"/>
    <col min="13585" max="13585" width="17.28515625" style="21" customWidth="1"/>
    <col min="13586" max="13586" width="20.42578125" style="21" customWidth="1"/>
    <col min="13587" max="13587" width="19" style="21" customWidth="1"/>
    <col min="13588" max="13588" width="19.140625" style="21" customWidth="1"/>
    <col min="13589" max="13589" width="19" style="21" customWidth="1"/>
    <col min="13590" max="13590" width="21.42578125" style="21" customWidth="1"/>
    <col min="13591" max="13591" width="22.85546875" style="21" customWidth="1"/>
    <col min="13592" max="13824" width="11.5703125" style="21"/>
    <col min="13825" max="13827" width="0" style="21" hidden="1" customWidth="1"/>
    <col min="13828" max="13828" width="8.7109375" style="21" customWidth="1"/>
    <col min="13829" max="13829" width="77.28515625" style="21" customWidth="1"/>
    <col min="13830" max="13830" width="11.7109375" style="21" customWidth="1"/>
    <col min="13831" max="13831" width="22.85546875" style="21" customWidth="1"/>
    <col min="13832" max="13832" width="24.140625" style="21" customWidth="1"/>
    <col min="13833" max="13833" width="18.28515625" style="21" customWidth="1"/>
    <col min="13834" max="13834" width="22.85546875" style="21" customWidth="1"/>
    <col min="13835" max="13835" width="18.5703125" style="21" customWidth="1"/>
    <col min="13836" max="13837" width="25.42578125" style="21" customWidth="1"/>
    <col min="13838" max="13838" width="20.5703125" style="21" customWidth="1"/>
    <col min="13839" max="13839" width="14.28515625" style="21" customWidth="1"/>
    <col min="13840" max="13840" width="20.5703125" style="21" customWidth="1"/>
    <col min="13841" max="13841" width="17.28515625" style="21" customWidth="1"/>
    <col min="13842" max="13842" width="20.42578125" style="21" customWidth="1"/>
    <col min="13843" max="13843" width="19" style="21" customWidth="1"/>
    <col min="13844" max="13844" width="19.140625" style="21" customWidth="1"/>
    <col min="13845" max="13845" width="19" style="21" customWidth="1"/>
    <col min="13846" max="13846" width="21.42578125" style="21" customWidth="1"/>
    <col min="13847" max="13847" width="22.85546875" style="21" customWidth="1"/>
    <col min="13848" max="14080" width="11.5703125" style="21"/>
    <col min="14081" max="14083" width="0" style="21" hidden="1" customWidth="1"/>
    <col min="14084" max="14084" width="8.7109375" style="21" customWidth="1"/>
    <col min="14085" max="14085" width="77.28515625" style="21" customWidth="1"/>
    <col min="14086" max="14086" width="11.7109375" style="21" customWidth="1"/>
    <col min="14087" max="14087" width="22.85546875" style="21" customWidth="1"/>
    <col min="14088" max="14088" width="24.140625" style="21" customWidth="1"/>
    <col min="14089" max="14089" width="18.28515625" style="21" customWidth="1"/>
    <col min="14090" max="14090" width="22.85546875" style="21" customWidth="1"/>
    <col min="14091" max="14091" width="18.5703125" style="21" customWidth="1"/>
    <col min="14092" max="14093" width="25.42578125" style="21" customWidth="1"/>
    <col min="14094" max="14094" width="20.5703125" style="21" customWidth="1"/>
    <col min="14095" max="14095" width="14.28515625" style="21" customWidth="1"/>
    <col min="14096" max="14096" width="20.5703125" style="21" customWidth="1"/>
    <col min="14097" max="14097" width="17.28515625" style="21" customWidth="1"/>
    <col min="14098" max="14098" width="20.42578125" style="21" customWidth="1"/>
    <col min="14099" max="14099" width="19" style="21" customWidth="1"/>
    <col min="14100" max="14100" width="19.140625" style="21" customWidth="1"/>
    <col min="14101" max="14101" width="19" style="21" customWidth="1"/>
    <col min="14102" max="14102" width="21.42578125" style="21" customWidth="1"/>
    <col min="14103" max="14103" width="22.85546875" style="21" customWidth="1"/>
    <col min="14104" max="14336" width="11.5703125" style="21"/>
    <col min="14337" max="14339" width="0" style="21" hidden="1" customWidth="1"/>
    <col min="14340" max="14340" width="8.7109375" style="21" customWidth="1"/>
    <col min="14341" max="14341" width="77.28515625" style="21" customWidth="1"/>
    <col min="14342" max="14342" width="11.7109375" style="21" customWidth="1"/>
    <col min="14343" max="14343" width="22.85546875" style="21" customWidth="1"/>
    <col min="14344" max="14344" width="24.140625" style="21" customWidth="1"/>
    <col min="14345" max="14345" width="18.28515625" style="21" customWidth="1"/>
    <col min="14346" max="14346" width="22.85546875" style="21" customWidth="1"/>
    <col min="14347" max="14347" width="18.5703125" style="21" customWidth="1"/>
    <col min="14348" max="14349" width="25.42578125" style="21" customWidth="1"/>
    <col min="14350" max="14350" width="20.5703125" style="21" customWidth="1"/>
    <col min="14351" max="14351" width="14.28515625" style="21" customWidth="1"/>
    <col min="14352" max="14352" width="20.5703125" style="21" customWidth="1"/>
    <col min="14353" max="14353" width="17.28515625" style="21" customWidth="1"/>
    <col min="14354" max="14354" width="20.42578125" style="21" customWidth="1"/>
    <col min="14355" max="14355" width="19" style="21" customWidth="1"/>
    <col min="14356" max="14356" width="19.140625" style="21" customWidth="1"/>
    <col min="14357" max="14357" width="19" style="21" customWidth="1"/>
    <col min="14358" max="14358" width="21.42578125" style="21" customWidth="1"/>
    <col min="14359" max="14359" width="22.85546875" style="21" customWidth="1"/>
    <col min="14360" max="14592" width="11.5703125" style="21"/>
    <col min="14593" max="14595" width="0" style="21" hidden="1" customWidth="1"/>
    <col min="14596" max="14596" width="8.7109375" style="21" customWidth="1"/>
    <col min="14597" max="14597" width="77.28515625" style="21" customWidth="1"/>
    <col min="14598" max="14598" width="11.7109375" style="21" customWidth="1"/>
    <col min="14599" max="14599" width="22.85546875" style="21" customWidth="1"/>
    <col min="14600" max="14600" width="24.140625" style="21" customWidth="1"/>
    <col min="14601" max="14601" width="18.28515625" style="21" customWidth="1"/>
    <col min="14602" max="14602" width="22.85546875" style="21" customWidth="1"/>
    <col min="14603" max="14603" width="18.5703125" style="21" customWidth="1"/>
    <col min="14604" max="14605" width="25.42578125" style="21" customWidth="1"/>
    <col min="14606" max="14606" width="20.5703125" style="21" customWidth="1"/>
    <col min="14607" max="14607" width="14.28515625" style="21" customWidth="1"/>
    <col min="14608" max="14608" width="20.5703125" style="21" customWidth="1"/>
    <col min="14609" max="14609" width="17.28515625" style="21" customWidth="1"/>
    <col min="14610" max="14610" width="20.42578125" style="21" customWidth="1"/>
    <col min="14611" max="14611" width="19" style="21" customWidth="1"/>
    <col min="14612" max="14612" width="19.140625" style="21" customWidth="1"/>
    <col min="14613" max="14613" width="19" style="21" customWidth="1"/>
    <col min="14614" max="14614" width="21.42578125" style="21" customWidth="1"/>
    <col min="14615" max="14615" width="22.85546875" style="21" customWidth="1"/>
    <col min="14616" max="14848" width="11.5703125" style="21"/>
    <col min="14849" max="14851" width="0" style="21" hidden="1" customWidth="1"/>
    <col min="14852" max="14852" width="8.7109375" style="21" customWidth="1"/>
    <col min="14853" max="14853" width="77.28515625" style="21" customWidth="1"/>
    <col min="14854" max="14854" width="11.7109375" style="21" customWidth="1"/>
    <col min="14855" max="14855" width="22.85546875" style="21" customWidth="1"/>
    <col min="14856" max="14856" width="24.140625" style="21" customWidth="1"/>
    <col min="14857" max="14857" width="18.28515625" style="21" customWidth="1"/>
    <col min="14858" max="14858" width="22.85546875" style="21" customWidth="1"/>
    <col min="14859" max="14859" width="18.5703125" style="21" customWidth="1"/>
    <col min="14860" max="14861" width="25.42578125" style="21" customWidth="1"/>
    <col min="14862" max="14862" width="20.5703125" style="21" customWidth="1"/>
    <col min="14863" max="14863" width="14.28515625" style="21" customWidth="1"/>
    <col min="14864" max="14864" width="20.5703125" style="21" customWidth="1"/>
    <col min="14865" max="14865" width="17.28515625" style="21" customWidth="1"/>
    <col min="14866" max="14866" width="20.42578125" style="21" customWidth="1"/>
    <col min="14867" max="14867" width="19" style="21" customWidth="1"/>
    <col min="14868" max="14868" width="19.140625" style="21" customWidth="1"/>
    <col min="14869" max="14869" width="19" style="21" customWidth="1"/>
    <col min="14870" max="14870" width="21.42578125" style="21" customWidth="1"/>
    <col min="14871" max="14871" width="22.85546875" style="21" customWidth="1"/>
    <col min="14872" max="15104" width="11.5703125" style="21"/>
    <col min="15105" max="15107" width="0" style="21" hidden="1" customWidth="1"/>
    <col min="15108" max="15108" width="8.7109375" style="21" customWidth="1"/>
    <col min="15109" max="15109" width="77.28515625" style="21" customWidth="1"/>
    <col min="15110" max="15110" width="11.7109375" style="21" customWidth="1"/>
    <col min="15111" max="15111" width="22.85546875" style="21" customWidth="1"/>
    <col min="15112" max="15112" width="24.140625" style="21" customWidth="1"/>
    <col min="15113" max="15113" width="18.28515625" style="21" customWidth="1"/>
    <col min="15114" max="15114" width="22.85546875" style="21" customWidth="1"/>
    <col min="15115" max="15115" width="18.5703125" style="21" customWidth="1"/>
    <col min="15116" max="15117" width="25.42578125" style="21" customWidth="1"/>
    <col min="15118" max="15118" width="20.5703125" style="21" customWidth="1"/>
    <col min="15119" max="15119" width="14.28515625" style="21" customWidth="1"/>
    <col min="15120" max="15120" width="20.5703125" style="21" customWidth="1"/>
    <col min="15121" max="15121" width="17.28515625" style="21" customWidth="1"/>
    <col min="15122" max="15122" width="20.42578125" style="21" customWidth="1"/>
    <col min="15123" max="15123" width="19" style="21" customWidth="1"/>
    <col min="15124" max="15124" width="19.140625" style="21" customWidth="1"/>
    <col min="15125" max="15125" width="19" style="21" customWidth="1"/>
    <col min="15126" max="15126" width="21.42578125" style="21" customWidth="1"/>
    <col min="15127" max="15127" width="22.85546875" style="21" customWidth="1"/>
    <col min="15128" max="15360" width="11.5703125" style="21"/>
    <col min="15361" max="15363" width="0" style="21" hidden="1" customWidth="1"/>
    <col min="15364" max="15364" width="8.7109375" style="21" customWidth="1"/>
    <col min="15365" max="15365" width="77.28515625" style="21" customWidth="1"/>
    <col min="15366" max="15366" width="11.7109375" style="21" customWidth="1"/>
    <col min="15367" max="15367" width="22.85546875" style="21" customWidth="1"/>
    <col min="15368" max="15368" width="24.140625" style="21" customWidth="1"/>
    <col min="15369" max="15369" width="18.28515625" style="21" customWidth="1"/>
    <col min="15370" max="15370" width="22.85546875" style="21" customWidth="1"/>
    <col min="15371" max="15371" width="18.5703125" style="21" customWidth="1"/>
    <col min="15372" max="15373" width="25.42578125" style="21" customWidth="1"/>
    <col min="15374" max="15374" width="20.5703125" style="21" customWidth="1"/>
    <col min="15375" max="15375" width="14.28515625" style="21" customWidth="1"/>
    <col min="15376" max="15376" width="20.5703125" style="21" customWidth="1"/>
    <col min="15377" max="15377" width="17.28515625" style="21" customWidth="1"/>
    <col min="15378" max="15378" width="20.42578125" style="21" customWidth="1"/>
    <col min="15379" max="15379" width="19" style="21" customWidth="1"/>
    <col min="15380" max="15380" width="19.140625" style="21" customWidth="1"/>
    <col min="15381" max="15381" width="19" style="21" customWidth="1"/>
    <col min="15382" max="15382" width="21.42578125" style="21" customWidth="1"/>
    <col min="15383" max="15383" width="22.85546875" style="21" customWidth="1"/>
    <col min="15384" max="15616" width="11.5703125" style="21"/>
    <col min="15617" max="15619" width="0" style="21" hidden="1" customWidth="1"/>
    <col min="15620" max="15620" width="8.7109375" style="21" customWidth="1"/>
    <col min="15621" max="15621" width="77.28515625" style="21" customWidth="1"/>
    <col min="15622" max="15622" width="11.7109375" style="21" customWidth="1"/>
    <col min="15623" max="15623" width="22.85546875" style="21" customWidth="1"/>
    <col min="15624" max="15624" width="24.140625" style="21" customWidth="1"/>
    <col min="15625" max="15625" width="18.28515625" style="21" customWidth="1"/>
    <col min="15626" max="15626" width="22.85546875" style="21" customWidth="1"/>
    <col min="15627" max="15627" width="18.5703125" style="21" customWidth="1"/>
    <col min="15628" max="15629" width="25.42578125" style="21" customWidth="1"/>
    <col min="15630" max="15630" width="20.5703125" style="21" customWidth="1"/>
    <col min="15631" max="15631" width="14.28515625" style="21" customWidth="1"/>
    <col min="15632" max="15632" width="20.5703125" style="21" customWidth="1"/>
    <col min="15633" max="15633" width="17.28515625" style="21" customWidth="1"/>
    <col min="15634" max="15634" width="20.42578125" style="21" customWidth="1"/>
    <col min="15635" max="15635" width="19" style="21" customWidth="1"/>
    <col min="15636" max="15636" width="19.140625" style="21" customWidth="1"/>
    <col min="15637" max="15637" width="19" style="21" customWidth="1"/>
    <col min="15638" max="15638" width="21.42578125" style="21" customWidth="1"/>
    <col min="15639" max="15639" width="22.85546875" style="21" customWidth="1"/>
    <col min="15640" max="15872" width="11.5703125" style="21"/>
    <col min="15873" max="15875" width="0" style="21" hidden="1" customWidth="1"/>
    <col min="15876" max="15876" width="8.7109375" style="21" customWidth="1"/>
    <col min="15877" max="15877" width="77.28515625" style="21" customWidth="1"/>
    <col min="15878" max="15878" width="11.7109375" style="21" customWidth="1"/>
    <col min="15879" max="15879" width="22.85546875" style="21" customWidth="1"/>
    <col min="15880" max="15880" width="24.140625" style="21" customWidth="1"/>
    <col min="15881" max="15881" width="18.28515625" style="21" customWidth="1"/>
    <col min="15882" max="15882" width="22.85546875" style="21" customWidth="1"/>
    <col min="15883" max="15883" width="18.5703125" style="21" customWidth="1"/>
    <col min="15884" max="15885" width="25.42578125" style="21" customWidth="1"/>
    <col min="15886" max="15886" width="20.5703125" style="21" customWidth="1"/>
    <col min="15887" max="15887" width="14.28515625" style="21" customWidth="1"/>
    <col min="15888" max="15888" width="20.5703125" style="21" customWidth="1"/>
    <col min="15889" max="15889" width="17.28515625" style="21" customWidth="1"/>
    <col min="15890" max="15890" width="20.42578125" style="21" customWidth="1"/>
    <col min="15891" max="15891" width="19" style="21" customWidth="1"/>
    <col min="15892" max="15892" width="19.140625" style="21" customWidth="1"/>
    <col min="15893" max="15893" width="19" style="21" customWidth="1"/>
    <col min="15894" max="15894" width="21.42578125" style="21" customWidth="1"/>
    <col min="15895" max="15895" width="22.85546875" style="21" customWidth="1"/>
    <col min="15896" max="16128" width="11.5703125" style="21"/>
    <col min="16129" max="16131" width="0" style="21" hidden="1" customWidth="1"/>
    <col min="16132" max="16132" width="8.7109375" style="21" customWidth="1"/>
    <col min="16133" max="16133" width="77.28515625" style="21" customWidth="1"/>
    <col min="16134" max="16134" width="11.7109375" style="21" customWidth="1"/>
    <col min="16135" max="16135" width="22.85546875" style="21" customWidth="1"/>
    <col min="16136" max="16136" width="24.140625" style="21" customWidth="1"/>
    <col min="16137" max="16137" width="18.28515625" style="21" customWidth="1"/>
    <col min="16138" max="16138" width="22.85546875" style="21" customWidth="1"/>
    <col min="16139" max="16139" width="18.5703125" style="21" customWidth="1"/>
    <col min="16140" max="16141" width="25.42578125" style="21" customWidth="1"/>
    <col min="16142" max="16142" width="20.5703125" style="21" customWidth="1"/>
    <col min="16143" max="16143" width="14.28515625" style="21" customWidth="1"/>
    <col min="16144" max="16144" width="20.5703125" style="21" customWidth="1"/>
    <col min="16145" max="16145" width="17.28515625" style="21" customWidth="1"/>
    <col min="16146" max="16146" width="20.42578125" style="21" customWidth="1"/>
    <col min="16147" max="16147" width="19" style="21" customWidth="1"/>
    <col min="16148" max="16148" width="19.140625" style="21" customWidth="1"/>
    <col min="16149" max="16149" width="19" style="21" customWidth="1"/>
    <col min="16150" max="16150" width="21.42578125" style="21" customWidth="1"/>
    <col min="16151" max="16151" width="22.85546875" style="21" customWidth="1"/>
    <col min="16152" max="16384" width="11.5703125" style="21"/>
  </cols>
  <sheetData>
    <row r="1" spans="4:23" x14ac:dyDescent="0.25">
      <c r="D1" s="21" t="s">
        <v>0</v>
      </c>
      <c r="E1" s="120" t="s">
        <v>545</v>
      </c>
      <c r="F1" s="120"/>
      <c r="G1" s="120"/>
    </row>
    <row r="2" spans="4:23" ht="89.25" x14ac:dyDescent="0.25">
      <c r="D2" s="24"/>
      <c r="E2" s="25" t="s">
        <v>1</v>
      </c>
      <c r="F2" s="26" t="s">
        <v>2</v>
      </c>
      <c r="G2" s="27" t="s">
        <v>497</v>
      </c>
      <c r="H2" s="28" t="s">
        <v>498</v>
      </c>
      <c r="I2" s="29" t="s">
        <v>499</v>
      </c>
      <c r="J2" s="30" t="s">
        <v>500</v>
      </c>
      <c r="K2" s="31" t="s">
        <v>543</v>
      </c>
      <c r="L2" s="32" t="s">
        <v>547</v>
      </c>
      <c r="M2" s="33" t="s">
        <v>502</v>
      </c>
      <c r="N2" s="34" t="s">
        <v>3</v>
      </c>
      <c r="O2" s="119" t="s">
        <v>4</v>
      </c>
      <c r="P2" s="35" t="s">
        <v>5</v>
      </c>
      <c r="Q2" s="35" t="s">
        <v>6</v>
      </c>
      <c r="R2" s="35" t="s">
        <v>7</v>
      </c>
      <c r="S2" s="35" t="s">
        <v>8</v>
      </c>
      <c r="T2" s="35" t="s">
        <v>9</v>
      </c>
      <c r="U2" s="35" t="s">
        <v>10</v>
      </c>
      <c r="V2" s="35" t="s">
        <v>11</v>
      </c>
      <c r="W2" s="35" t="s">
        <v>12</v>
      </c>
    </row>
    <row r="3" spans="4:23" x14ac:dyDescent="0.25">
      <c r="D3" s="24" t="s">
        <v>13</v>
      </c>
      <c r="E3" s="24" t="s">
        <v>14</v>
      </c>
      <c r="F3" s="24" t="s">
        <v>15</v>
      </c>
      <c r="G3" s="24" t="s">
        <v>16</v>
      </c>
      <c r="H3" s="24" t="s">
        <v>17</v>
      </c>
      <c r="I3" s="24" t="s">
        <v>18</v>
      </c>
      <c r="J3" s="24" t="s">
        <v>19</v>
      </c>
      <c r="K3" s="24" t="s">
        <v>20</v>
      </c>
      <c r="L3" s="24" t="s">
        <v>21</v>
      </c>
      <c r="M3" s="24" t="s">
        <v>22</v>
      </c>
      <c r="N3" s="24" t="s">
        <v>23</v>
      </c>
      <c r="O3" s="3" t="s">
        <v>24</v>
      </c>
      <c r="P3" s="24" t="s">
        <v>25</v>
      </c>
      <c r="Q3" s="24" t="s">
        <v>26</v>
      </c>
      <c r="R3" s="24" t="s">
        <v>27</v>
      </c>
      <c r="S3" s="24" t="s">
        <v>28</v>
      </c>
      <c r="T3" s="24" t="s">
        <v>29</v>
      </c>
      <c r="U3" s="24" t="s">
        <v>30</v>
      </c>
      <c r="V3" s="24" t="s">
        <v>31</v>
      </c>
      <c r="W3" s="24" t="s">
        <v>32</v>
      </c>
    </row>
    <row r="4" spans="4:23" ht="69.75" customHeight="1" x14ac:dyDescent="0.25">
      <c r="D4" s="36" t="s">
        <v>13</v>
      </c>
      <c r="E4" s="37" t="s">
        <v>341</v>
      </c>
      <c r="F4" s="38" t="s">
        <v>49</v>
      </c>
      <c r="G4" s="39">
        <v>150</v>
      </c>
      <c r="H4" s="40">
        <v>0</v>
      </c>
      <c r="I4" s="41">
        <v>160</v>
      </c>
      <c r="J4" s="42">
        <v>20</v>
      </c>
      <c r="K4" s="43">
        <v>30</v>
      </c>
      <c r="L4" s="39">
        <v>0</v>
      </c>
      <c r="M4" s="44">
        <v>0</v>
      </c>
      <c r="N4" s="36">
        <f t="shared" ref="N4:N50" si="0">SUM(M4+L4+K4+J4+I4+H4+G4)</f>
        <v>360</v>
      </c>
      <c r="O4" s="19"/>
      <c r="P4" s="45">
        <f t="shared" ref="P4:P50" si="1">G4*$O4</f>
        <v>0</v>
      </c>
      <c r="Q4" s="45">
        <f t="shared" ref="Q4:Q50" si="2">H4*$O4</f>
        <v>0</v>
      </c>
      <c r="R4" s="45">
        <f t="shared" ref="R4:R50" si="3">I4*$O4</f>
        <v>0</v>
      </c>
      <c r="S4" s="45">
        <f t="shared" ref="S4:S50" si="4">J4*$O4</f>
        <v>0</v>
      </c>
      <c r="T4" s="45">
        <f t="shared" ref="T4:T50" si="5">K4*$O4</f>
        <v>0</v>
      </c>
      <c r="U4" s="45">
        <f t="shared" ref="U4:U50" si="6">L4*$O4</f>
        <v>0</v>
      </c>
      <c r="V4" s="45">
        <f t="shared" ref="V4:V50" si="7">M4*$O4</f>
        <v>0</v>
      </c>
      <c r="W4" s="46">
        <f t="shared" ref="W4:W50" si="8">$O4*N4</f>
        <v>0</v>
      </c>
    </row>
    <row r="5" spans="4:23" ht="101.45" customHeight="1" x14ac:dyDescent="0.25">
      <c r="D5" s="36" t="s">
        <v>14</v>
      </c>
      <c r="E5" s="47" t="s">
        <v>342</v>
      </c>
      <c r="F5" s="38" t="s">
        <v>49</v>
      </c>
      <c r="G5" s="39">
        <v>100</v>
      </c>
      <c r="H5" s="40">
        <v>0</v>
      </c>
      <c r="I5" s="41">
        <v>160</v>
      </c>
      <c r="J5" s="42">
        <v>20</v>
      </c>
      <c r="K5" s="43">
        <v>30</v>
      </c>
      <c r="L5" s="39">
        <v>0</v>
      </c>
      <c r="M5" s="44">
        <v>0</v>
      </c>
      <c r="N5" s="36">
        <f t="shared" si="0"/>
        <v>310</v>
      </c>
      <c r="O5" s="19"/>
      <c r="P5" s="45">
        <f t="shared" si="1"/>
        <v>0</v>
      </c>
      <c r="Q5" s="45">
        <f t="shared" si="2"/>
        <v>0</v>
      </c>
      <c r="R5" s="45">
        <f t="shared" si="3"/>
        <v>0</v>
      </c>
      <c r="S5" s="45">
        <f t="shared" si="4"/>
        <v>0</v>
      </c>
      <c r="T5" s="45">
        <f t="shared" si="5"/>
        <v>0</v>
      </c>
      <c r="U5" s="45">
        <f t="shared" si="6"/>
        <v>0</v>
      </c>
      <c r="V5" s="45">
        <f t="shared" si="7"/>
        <v>0</v>
      </c>
      <c r="W5" s="46">
        <f t="shared" si="8"/>
        <v>0</v>
      </c>
    </row>
    <row r="6" spans="4:23" ht="84.6" customHeight="1" x14ac:dyDescent="0.25">
      <c r="D6" s="36" t="s">
        <v>15</v>
      </c>
      <c r="E6" s="47" t="s">
        <v>343</v>
      </c>
      <c r="F6" s="48" t="s">
        <v>49</v>
      </c>
      <c r="G6" s="39">
        <v>100</v>
      </c>
      <c r="H6" s="40">
        <v>0</v>
      </c>
      <c r="I6" s="41">
        <v>80</v>
      </c>
      <c r="J6" s="42">
        <v>20</v>
      </c>
      <c r="K6" s="43">
        <v>5</v>
      </c>
      <c r="L6" s="39">
        <v>0</v>
      </c>
      <c r="M6" s="44">
        <v>0</v>
      </c>
      <c r="N6" s="36">
        <f t="shared" si="0"/>
        <v>205</v>
      </c>
      <c r="O6" s="19"/>
      <c r="P6" s="45">
        <f t="shared" si="1"/>
        <v>0</v>
      </c>
      <c r="Q6" s="45">
        <f t="shared" si="2"/>
        <v>0</v>
      </c>
      <c r="R6" s="45">
        <f t="shared" si="3"/>
        <v>0</v>
      </c>
      <c r="S6" s="45">
        <f t="shared" si="4"/>
        <v>0</v>
      </c>
      <c r="T6" s="45">
        <f t="shared" si="5"/>
        <v>0</v>
      </c>
      <c r="U6" s="45">
        <f t="shared" si="6"/>
        <v>0</v>
      </c>
      <c r="V6" s="45">
        <f t="shared" si="7"/>
        <v>0</v>
      </c>
      <c r="W6" s="46">
        <f t="shared" si="8"/>
        <v>0</v>
      </c>
    </row>
    <row r="7" spans="4:23" ht="45.6" customHeight="1" x14ac:dyDescent="0.25">
      <c r="D7" s="36" t="s">
        <v>16</v>
      </c>
      <c r="E7" s="49" t="s">
        <v>344</v>
      </c>
      <c r="F7" s="48" t="s">
        <v>49</v>
      </c>
      <c r="G7" s="39">
        <v>15</v>
      </c>
      <c r="H7" s="40">
        <v>0</v>
      </c>
      <c r="I7" s="41">
        <v>10</v>
      </c>
      <c r="J7" s="42">
        <v>20</v>
      </c>
      <c r="K7" s="43">
        <v>2</v>
      </c>
      <c r="L7" s="39">
        <v>0</v>
      </c>
      <c r="M7" s="44">
        <v>0</v>
      </c>
      <c r="N7" s="36">
        <f t="shared" si="0"/>
        <v>47</v>
      </c>
      <c r="O7" s="19"/>
      <c r="P7" s="45">
        <f t="shared" si="1"/>
        <v>0</v>
      </c>
      <c r="Q7" s="45">
        <f t="shared" si="2"/>
        <v>0</v>
      </c>
      <c r="R7" s="45">
        <f t="shared" si="3"/>
        <v>0</v>
      </c>
      <c r="S7" s="45">
        <f t="shared" si="4"/>
        <v>0</v>
      </c>
      <c r="T7" s="45">
        <f t="shared" si="5"/>
        <v>0</v>
      </c>
      <c r="U7" s="45">
        <f t="shared" si="6"/>
        <v>0</v>
      </c>
      <c r="V7" s="45">
        <f t="shared" si="7"/>
        <v>0</v>
      </c>
      <c r="W7" s="46">
        <f t="shared" si="8"/>
        <v>0</v>
      </c>
    </row>
    <row r="8" spans="4:23" ht="58.9" customHeight="1" x14ac:dyDescent="0.25">
      <c r="D8" s="36" t="s">
        <v>17</v>
      </c>
      <c r="E8" s="37" t="s">
        <v>345</v>
      </c>
      <c r="F8" s="48" t="s">
        <v>49</v>
      </c>
      <c r="G8" s="39">
        <v>50</v>
      </c>
      <c r="H8" s="40">
        <v>0</v>
      </c>
      <c r="I8" s="41">
        <v>10</v>
      </c>
      <c r="J8" s="42">
        <v>20</v>
      </c>
      <c r="K8" s="43">
        <v>0</v>
      </c>
      <c r="L8" s="39">
        <v>0</v>
      </c>
      <c r="M8" s="44">
        <v>0</v>
      </c>
      <c r="N8" s="36">
        <f t="shared" si="0"/>
        <v>80</v>
      </c>
      <c r="O8" s="19"/>
      <c r="P8" s="45">
        <f t="shared" si="1"/>
        <v>0</v>
      </c>
      <c r="Q8" s="45">
        <f t="shared" si="2"/>
        <v>0</v>
      </c>
      <c r="R8" s="45">
        <f t="shared" si="3"/>
        <v>0</v>
      </c>
      <c r="S8" s="45">
        <f t="shared" si="4"/>
        <v>0</v>
      </c>
      <c r="T8" s="45">
        <f t="shared" si="5"/>
        <v>0</v>
      </c>
      <c r="U8" s="45">
        <f t="shared" si="6"/>
        <v>0</v>
      </c>
      <c r="V8" s="45">
        <f t="shared" si="7"/>
        <v>0</v>
      </c>
      <c r="W8" s="46">
        <f t="shared" si="8"/>
        <v>0</v>
      </c>
    </row>
    <row r="9" spans="4:23" ht="110.45" customHeight="1" x14ac:dyDescent="0.25">
      <c r="D9" s="36" t="s">
        <v>18</v>
      </c>
      <c r="E9" s="37" t="s">
        <v>346</v>
      </c>
      <c r="F9" s="38" t="s">
        <v>49</v>
      </c>
      <c r="G9" s="39">
        <v>150</v>
      </c>
      <c r="H9" s="40">
        <v>0</v>
      </c>
      <c r="I9" s="41">
        <v>60</v>
      </c>
      <c r="J9" s="42">
        <v>20</v>
      </c>
      <c r="K9" s="43">
        <v>2</v>
      </c>
      <c r="L9" s="39">
        <v>0</v>
      </c>
      <c r="M9" s="44">
        <v>0</v>
      </c>
      <c r="N9" s="36">
        <f t="shared" si="0"/>
        <v>232</v>
      </c>
      <c r="O9" s="19"/>
      <c r="P9" s="45">
        <f t="shared" si="1"/>
        <v>0</v>
      </c>
      <c r="Q9" s="45">
        <f t="shared" si="2"/>
        <v>0</v>
      </c>
      <c r="R9" s="45">
        <f t="shared" si="3"/>
        <v>0</v>
      </c>
      <c r="S9" s="45">
        <f t="shared" si="4"/>
        <v>0</v>
      </c>
      <c r="T9" s="45">
        <f t="shared" si="5"/>
        <v>0</v>
      </c>
      <c r="U9" s="45">
        <f t="shared" si="6"/>
        <v>0</v>
      </c>
      <c r="V9" s="45">
        <f t="shared" si="7"/>
        <v>0</v>
      </c>
      <c r="W9" s="46">
        <f t="shared" si="8"/>
        <v>0</v>
      </c>
    </row>
    <row r="10" spans="4:23" ht="63.6" customHeight="1" x14ac:dyDescent="0.25">
      <c r="D10" s="36" t="s">
        <v>19</v>
      </c>
      <c r="E10" s="37" t="s">
        <v>347</v>
      </c>
      <c r="F10" s="48" t="s">
        <v>49</v>
      </c>
      <c r="G10" s="39">
        <v>75</v>
      </c>
      <c r="H10" s="40">
        <v>0</v>
      </c>
      <c r="I10" s="41">
        <v>50</v>
      </c>
      <c r="J10" s="42">
        <v>10</v>
      </c>
      <c r="K10" s="43">
        <v>0</v>
      </c>
      <c r="L10" s="39">
        <v>0</v>
      </c>
      <c r="M10" s="44">
        <v>0</v>
      </c>
      <c r="N10" s="36">
        <f t="shared" si="0"/>
        <v>135</v>
      </c>
      <c r="O10" s="19"/>
      <c r="P10" s="45">
        <f t="shared" si="1"/>
        <v>0</v>
      </c>
      <c r="Q10" s="45">
        <f t="shared" si="2"/>
        <v>0</v>
      </c>
      <c r="R10" s="45">
        <f t="shared" si="3"/>
        <v>0</v>
      </c>
      <c r="S10" s="45">
        <f t="shared" si="4"/>
        <v>0</v>
      </c>
      <c r="T10" s="45">
        <f t="shared" si="5"/>
        <v>0</v>
      </c>
      <c r="U10" s="45">
        <f t="shared" si="6"/>
        <v>0</v>
      </c>
      <c r="V10" s="45">
        <f t="shared" si="7"/>
        <v>0</v>
      </c>
      <c r="W10" s="46">
        <f t="shared" si="8"/>
        <v>0</v>
      </c>
    </row>
    <row r="11" spans="4:23" ht="117" customHeight="1" x14ac:dyDescent="0.25">
      <c r="D11" s="36" t="s">
        <v>20</v>
      </c>
      <c r="E11" s="50" t="s">
        <v>310</v>
      </c>
      <c r="F11" s="48" t="s">
        <v>49</v>
      </c>
      <c r="G11" s="39">
        <v>100</v>
      </c>
      <c r="H11" s="40">
        <v>0</v>
      </c>
      <c r="I11" s="41">
        <v>200</v>
      </c>
      <c r="J11" s="42">
        <v>0</v>
      </c>
      <c r="K11" s="43">
        <v>0</v>
      </c>
      <c r="L11" s="39">
        <v>0</v>
      </c>
      <c r="M11" s="44">
        <v>0</v>
      </c>
      <c r="N11" s="36">
        <f t="shared" si="0"/>
        <v>300</v>
      </c>
      <c r="O11" s="19"/>
      <c r="P11" s="45">
        <f t="shared" si="1"/>
        <v>0</v>
      </c>
      <c r="Q11" s="45">
        <f t="shared" si="2"/>
        <v>0</v>
      </c>
      <c r="R11" s="45">
        <f t="shared" si="3"/>
        <v>0</v>
      </c>
      <c r="S11" s="45">
        <f t="shared" si="4"/>
        <v>0</v>
      </c>
      <c r="T11" s="45">
        <f t="shared" si="5"/>
        <v>0</v>
      </c>
      <c r="U11" s="45">
        <f t="shared" si="6"/>
        <v>0</v>
      </c>
      <c r="V11" s="45">
        <f t="shared" si="7"/>
        <v>0</v>
      </c>
      <c r="W11" s="46">
        <f t="shared" si="8"/>
        <v>0</v>
      </c>
    </row>
    <row r="12" spans="4:23" ht="102" x14ac:dyDescent="0.25">
      <c r="D12" s="36" t="s">
        <v>21</v>
      </c>
      <c r="E12" s="37" t="s">
        <v>348</v>
      </c>
      <c r="F12" s="38" t="s">
        <v>49</v>
      </c>
      <c r="G12" s="39">
        <v>50</v>
      </c>
      <c r="H12" s="40">
        <v>0</v>
      </c>
      <c r="I12" s="41">
        <v>150</v>
      </c>
      <c r="J12" s="42">
        <v>0</v>
      </c>
      <c r="K12" s="43">
        <v>0</v>
      </c>
      <c r="L12" s="39">
        <v>5</v>
      </c>
      <c r="M12" s="44">
        <v>0</v>
      </c>
      <c r="N12" s="36">
        <f t="shared" si="0"/>
        <v>205</v>
      </c>
      <c r="O12" s="19"/>
      <c r="P12" s="45">
        <f t="shared" si="1"/>
        <v>0</v>
      </c>
      <c r="Q12" s="45">
        <f t="shared" si="2"/>
        <v>0</v>
      </c>
      <c r="R12" s="45">
        <f t="shared" si="3"/>
        <v>0</v>
      </c>
      <c r="S12" s="45">
        <f t="shared" si="4"/>
        <v>0</v>
      </c>
      <c r="T12" s="45">
        <f t="shared" si="5"/>
        <v>0</v>
      </c>
      <c r="U12" s="45">
        <f t="shared" si="6"/>
        <v>0</v>
      </c>
      <c r="V12" s="45">
        <f t="shared" si="7"/>
        <v>0</v>
      </c>
      <c r="W12" s="46">
        <f t="shared" si="8"/>
        <v>0</v>
      </c>
    </row>
    <row r="13" spans="4:23" x14ac:dyDescent="0.25">
      <c r="D13" s="36" t="s">
        <v>22</v>
      </c>
      <c r="E13" s="37" t="s">
        <v>268</v>
      </c>
      <c r="F13" s="48" t="s">
        <v>281</v>
      </c>
      <c r="G13" s="39">
        <v>0</v>
      </c>
      <c r="H13" s="40">
        <v>0</v>
      </c>
      <c r="I13" s="41">
        <v>300</v>
      </c>
      <c r="J13" s="42">
        <v>0</v>
      </c>
      <c r="K13" s="43">
        <v>0</v>
      </c>
      <c r="L13" s="39">
        <v>0</v>
      </c>
      <c r="M13" s="44">
        <v>0</v>
      </c>
      <c r="N13" s="36">
        <f t="shared" si="0"/>
        <v>300</v>
      </c>
      <c r="O13" s="19"/>
      <c r="P13" s="45">
        <f t="shared" si="1"/>
        <v>0</v>
      </c>
      <c r="Q13" s="45">
        <f t="shared" si="2"/>
        <v>0</v>
      </c>
      <c r="R13" s="45">
        <f t="shared" si="3"/>
        <v>0</v>
      </c>
      <c r="S13" s="45">
        <f t="shared" si="4"/>
        <v>0</v>
      </c>
      <c r="T13" s="45">
        <f t="shared" si="5"/>
        <v>0</v>
      </c>
      <c r="U13" s="45">
        <f t="shared" si="6"/>
        <v>0</v>
      </c>
      <c r="V13" s="45">
        <f t="shared" si="7"/>
        <v>0</v>
      </c>
      <c r="W13" s="46">
        <f t="shared" si="8"/>
        <v>0</v>
      </c>
    </row>
    <row r="14" spans="4:23" ht="120" customHeight="1" x14ac:dyDescent="0.25">
      <c r="D14" s="36" t="s">
        <v>23</v>
      </c>
      <c r="E14" s="37" t="s">
        <v>349</v>
      </c>
      <c r="F14" s="38" t="s">
        <v>49</v>
      </c>
      <c r="G14" s="39">
        <v>75</v>
      </c>
      <c r="H14" s="40">
        <v>0</v>
      </c>
      <c r="I14" s="41">
        <v>20</v>
      </c>
      <c r="J14" s="42">
        <v>0</v>
      </c>
      <c r="K14" s="43">
        <v>0</v>
      </c>
      <c r="L14" s="39">
        <v>0</v>
      </c>
      <c r="M14" s="44">
        <v>0</v>
      </c>
      <c r="N14" s="36">
        <f t="shared" si="0"/>
        <v>95</v>
      </c>
      <c r="O14" s="19"/>
      <c r="P14" s="45">
        <f t="shared" si="1"/>
        <v>0</v>
      </c>
      <c r="Q14" s="45">
        <f t="shared" si="2"/>
        <v>0</v>
      </c>
      <c r="R14" s="45">
        <f t="shared" si="3"/>
        <v>0</v>
      </c>
      <c r="S14" s="45">
        <f t="shared" si="4"/>
        <v>0</v>
      </c>
      <c r="T14" s="45">
        <f t="shared" si="5"/>
        <v>0</v>
      </c>
      <c r="U14" s="45">
        <f t="shared" si="6"/>
        <v>0</v>
      </c>
      <c r="V14" s="45">
        <f t="shared" si="7"/>
        <v>0</v>
      </c>
      <c r="W14" s="46">
        <f t="shared" si="8"/>
        <v>0</v>
      </c>
    </row>
    <row r="15" spans="4:23" ht="33.75" customHeight="1" x14ac:dyDescent="0.25">
      <c r="D15" s="36" t="s">
        <v>24</v>
      </c>
      <c r="E15" s="37" t="s">
        <v>350</v>
      </c>
      <c r="F15" s="48" t="s">
        <v>49</v>
      </c>
      <c r="G15" s="39">
        <v>0</v>
      </c>
      <c r="H15" s="40">
        <v>0</v>
      </c>
      <c r="I15" s="41">
        <v>50</v>
      </c>
      <c r="J15" s="42">
        <v>0</v>
      </c>
      <c r="K15" s="43">
        <v>0</v>
      </c>
      <c r="L15" s="39">
        <v>0</v>
      </c>
      <c r="M15" s="44">
        <v>0</v>
      </c>
      <c r="N15" s="36">
        <f t="shared" si="0"/>
        <v>50</v>
      </c>
      <c r="O15" s="19"/>
      <c r="P15" s="45">
        <f t="shared" si="1"/>
        <v>0</v>
      </c>
      <c r="Q15" s="45">
        <f t="shared" si="2"/>
        <v>0</v>
      </c>
      <c r="R15" s="45">
        <f t="shared" si="3"/>
        <v>0</v>
      </c>
      <c r="S15" s="45">
        <f t="shared" si="4"/>
        <v>0</v>
      </c>
      <c r="T15" s="45">
        <f t="shared" si="5"/>
        <v>0</v>
      </c>
      <c r="U15" s="45">
        <f t="shared" si="6"/>
        <v>0</v>
      </c>
      <c r="V15" s="45">
        <f t="shared" si="7"/>
        <v>0</v>
      </c>
      <c r="W15" s="46">
        <f t="shared" si="8"/>
        <v>0</v>
      </c>
    </row>
    <row r="16" spans="4:23" ht="73.5" customHeight="1" x14ac:dyDescent="0.25">
      <c r="D16" s="36" t="s">
        <v>25</v>
      </c>
      <c r="E16" s="37" t="s">
        <v>269</v>
      </c>
      <c r="F16" s="48" t="s">
        <v>49</v>
      </c>
      <c r="G16" s="39">
        <v>400</v>
      </c>
      <c r="H16" s="40">
        <v>0</v>
      </c>
      <c r="I16" s="41">
        <v>30</v>
      </c>
      <c r="J16" s="42">
        <v>0</v>
      </c>
      <c r="K16" s="43">
        <v>0</v>
      </c>
      <c r="L16" s="39">
        <v>0</v>
      </c>
      <c r="M16" s="44">
        <v>0</v>
      </c>
      <c r="N16" s="36">
        <f t="shared" si="0"/>
        <v>430</v>
      </c>
      <c r="O16" s="19"/>
      <c r="P16" s="45">
        <f t="shared" si="1"/>
        <v>0</v>
      </c>
      <c r="Q16" s="45">
        <f t="shared" si="2"/>
        <v>0</v>
      </c>
      <c r="R16" s="45">
        <f t="shared" si="3"/>
        <v>0</v>
      </c>
      <c r="S16" s="45">
        <f t="shared" si="4"/>
        <v>0</v>
      </c>
      <c r="T16" s="45">
        <f t="shared" si="5"/>
        <v>0</v>
      </c>
      <c r="U16" s="45">
        <f t="shared" si="6"/>
        <v>0</v>
      </c>
      <c r="V16" s="45">
        <f t="shared" si="7"/>
        <v>0</v>
      </c>
      <c r="W16" s="46">
        <f t="shared" si="8"/>
        <v>0</v>
      </c>
    </row>
    <row r="17" spans="4:23" ht="86.25" customHeight="1" x14ac:dyDescent="0.25">
      <c r="D17" s="36" t="s">
        <v>26</v>
      </c>
      <c r="E17" s="37" t="s">
        <v>270</v>
      </c>
      <c r="F17" s="38" t="s">
        <v>49</v>
      </c>
      <c r="G17" s="39">
        <v>1000</v>
      </c>
      <c r="H17" s="40">
        <v>0</v>
      </c>
      <c r="I17" s="41">
        <v>95</v>
      </c>
      <c r="J17" s="42">
        <v>0</v>
      </c>
      <c r="K17" s="43">
        <v>0</v>
      </c>
      <c r="L17" s="39">
        <v>0</v>
      </c>
      <c r="M17" s="44">
        <v>0</v>
      </c>
      <c r="N17" s="36">
        <f t="shared" si="0"/>
        <v>1095</v>
      </c>
      <c r="O17" s="19"/>
      <c r="P17" s="45">
        <f t="shared" si="1"/>
        <v>0</v>
      </c>
      <c r="Q17" s="45">
        <f t="shared" si="2"/>
        <v>0</v>
      </c>
      <c r="R17" s="45">
        <f t="shared" si="3"/>
        <v>0</v>
      </c>
      <c r="S17" s="45">
        <f t="shared" si="4"/>
        <v>0</v>
      </c>
      <c r="T17" s="45">
        <f t="shared" si="5"/>
        <v>0</v>
      </c>
      <c r="U17" s="45">
        <f t="shared" si="6"/>
        <v>0</v>
      </c>
      <c r="V17" s="45">
        <f t="shared" si="7"/>
        <v>0</v>
      </c>
      <c r="W17" s="46">
        <f t="shared" si="8"/>
        <v>0</v>
      </c>
    </row>
    <row r="18" spans="4:23" ht="22.5" customHeight="1" x14ac:dyDescent="0.25">
      <c r="D18" s="36" t="s">
        <v>27</v>
      </c>
      <c r="E18" s="37" t="s">
        <v>271</v>
      </c>
      <c r="F18" s="48" t="s">
        <v>143</v>
      </c>
      <c r="G18" s="39">
        <v>0</v>
      </c>
      <c r="H18" s="40">
        <v>0</v>
      </c>
      <c r="I18" s="41">
        <v>550</v>
      </c>
      <c r="J18" s="42">
        <v>0</v>
      </c>
      <c r="K18" s="43">
        <v>0</v>
      </c>
      <c r="L18" s="39">
        <v>0</v>
      </c>
      <c r="M18" s="44">
        <v>0</v>
      </c>
      <c r="N18" s="36">
        <f t="shared" si="0"/>
        <v>550</v>
      </c>
      <c r="O18" s="19"/>
      <c r="P18" s="45">
        <f t="shared" si="1"/>
        <v>0</v>
      </c>
      <c r="Q18" s="45">
        <f t="shared" si="2"/>
        <v>0</v>
      </c>
      <c r="R18" s="45">
        <f t="shared" si="3"/>
        <v>0</v>
      </c>
      <c r="S18" s="45">
        <f t="shared" si="4"/>
        <v>0</v>
      </c>
      <c r="T18" s="45">
        <f t="shared" si="5"/>
        <v>0</v>
      </c>
      <c r="U18" s="45">
        <f t="shared" si="6"/>
        <v>0</v>
      </c>
      <c r="V18" s="45">
        <f t="shared" si="7"/>
        <v>0</v>
      </c>
      <c r="W18" s="46">
        <f t="shared" si="8"/>
        <v>0</v>
      </c>
    </row>
    <row r="19" spans="4:23" ht="42" customHeight="1" x14ac:dyDescent="0.25">
      <c r="D19" s="36" t="s">
        <v>28</v>
      </c>
      <c r="E19" s="37" t="s">
        <v>351</v>
      </c>
      <c r="F19" s="38" t="s">
        <v>49</v>
      </c>
      <c r="G19" s="39">
        <v>20</v>
      </c>
      <c r="H19" s="40">
        <v>0</v>
      </c>
      <c r="I19" s="41">
        <v>0</v>
      </c>
      <c r="J19" s="42">
        <v>0</v>
      </c>
      <c r="K19" s="43">
        <v>10</v>
      </c>
      <c r="L19" s="39">
        <v>0</v>
      </c>
      <c r="M19" s="44">
        <v>0</v>
      </c>
      <c r="N19" s="36">
        <f t="shared" si="0"/>
        <v>30</v>
      </c>
      <c r="O19" s="19"/>
      <c r="P19" s="45">
        <f t="shared" si="1"/>
        <v>0</v>
      </c>
      <c r="Q19" s="45">
        <f t="shared" si="2"/>
        <v>0</v>
      </c>
      <c r="R19" s="45">
        <f t="shared" si="3"/>
        <v>0</v>
      </c>
      <c r="S19" s="45">
        <f t="shared" si="4"/>
        <v>0</v>
      </c>
      <c r="T19" s="45">
        <f t="shared" si="5"/>
        <v>0</v>
      </c>
      <c r="U19" s="45">
        <f t="shared" si="6"/>
        <v>0</v>
      </c>
      <c r="V19" s="45">
        <f t="shared" si="7"/>
        <v>0</v>
      </c>
      <c r="W19" s="46">
        <f t="shared" si="8"/>
        <v>0</v>
      </c>
    </row>
    <row r="20" spans="4:23" ht="114.75" x14ac:dyDescent="0.25">
      <c r="D20" s="36" t="s">
        <v>29</v>
      </c>
      <c r="E20" s="47" t="s">
        <v>352</v>
      </c>
      <c r="F20" s="38" t="s">
        <v>49</v>
      </c>
      <c r="G20" s="39">
        <v>150</v>
      </c>
      <c r="H20" s="40">
        <v>0</v>
      </c>
      <c r="I20" s="41">
        <v>10</v>
      </c>
      <c r="J20" s="42">
        <v>0</v>
      </c>
      <c r="K20" s="43">
        <v>0</v>
      </c>
      <c r="L20" s="39">
        <v>0</v>
      </c>
      <c r="M20" s="44">
        <v>0</v>
      </c>
      <c r="N20" s="36">
        <f t="shared" si="0"/>
        <v>160</v>
      </c>
      <c r="O20" s="19"/>
      <c r="P20" s="45">
        <f t="shared" si="1"/>
        <v>0</v>
      </c>
      <c r="Q20" s="45">
        <f t="shared" si="2"/>
        <v>0</v>
      </c>
      <c r="R20" s="45">
        <f t="shared" si="3"/>
        <v>0</v>
      </c>
      <c r="S20" s="45">
        <f t="shared" si="4"/>
        <v>0</v>
      </c>
      <c r="T20" s="45">
        <f t="shared" si="5"/>
        <v>0</v>
      </c>
      <c r="U20" s="45">
        <f t="shared" si="6"/>
        <v>0</v>
      </c>
      <c r="V20" s="45">
        <f t="shared" si="7"/>
        <v>0</v>
      </c>
      <c r="W20" s="46">
        <f t="shared" si="8"/>
        <v>0</v>
      </c>
    </row>
    <row r="21" spans="4:23" ht="48.6" customHeight="1" x14ac:dyDescent="0.25">
      <c r="D21" s="36" t="s">
        <v>30</v>
      </c>
      <c r="E21" s="47" t="s">
        <v>291</v>
      </c>
      <c r="F21" s="38" t="s">
        <v>49</v>
      </c>
      <c r="G21" s="39">
        <v>120</v>
      </c>
      <c r="H21" s="40">
        <v>0</v>
      </c>
      <c r="I21" s="41">
        <v>0</v>
      </c>
      <c r="J21" s="42">
        <v>0</v>
      </c>
      <c r="K21" s="43">
        <v>0</v>
      </c>
      <c r="L21" s="39">
        <v>0</v>
      </c>
      <c r="M21" s="44">
        <v>0</v>
      </c>
      <c r="N21" s="36">
        <f t="shared" si="0"/>
        <v>120</v>
      </c>
      <c r="O21" s="19"/>
      <c r="P21" s="45">
        <f t="shared" si="1"/>
        <v>0</v>
      </c>
      <c r="Q21" s="45">
        <f t="shared" si="2"/>
        <v>0</v>
      </c>
      <c r="R21" s="45">
        <f t="shared" si="3"/>
        <v>0</v>
      </c>
      <c r="S21" s="45">
        <f t="shared" si="4"/>
        <v>0</v>
      </c>
      <c r="T21" s="45">
        <f t="shared" si="5"/>
        <v>0</v>
      </c>
      <c r="U21" s="45">
        <f t="shared" si="6"/>
        <v>0</v>
      </c>
      <c r="V21" s="45">
        <f t="shared" si="7"/>
        <v>0</v>
      </c>
      <c r="W21" s="46">
        <f t="shared" si="8"/>
        <v>0</v>
      </c>
    </row>
    <row r="22" spans="4:23" ht="93.6" customHeight="1" x14ac:dyDescent="0.25">
      <c r="D22" s="36" t="s">
        <v>31</v>
      </c>
      <c r="E22" s="47" t="s">
        <v>353</v>
      </c>
      <c r="F22" s="38" t="s">
        <v>49</v>
      </c>
      <c r="G22" s="39">
        <v>50</v>
      </c>
      <c r="H22" s="40">
        <v>0</v>
      </c>
      <c r="I22" s="41">
        <v>5</v>
      </c>
      <c r="J22" s="42">
        <v>0</v>
      </c>
      <c r="K22" s="43">
        <v>0</v>
      </c>
      <c r="L22" s="39">
        <v>0</v>
      </c>
      <c r="M22" s="44">
        <v>0</v>
      </c>
      <c r="N22" s="36">
        <f t="shared" si="0"/>
        <v>55</v>
      </c>
      <c r="O22" s="19"/>
      <c r="P22" s="45">
        <f t="shared" si="1"/>
        <v>0</v>
      </c>
      <c r="Q22" s="45">
        <f t="shared" si="2"/>
        <v>0</v>
      </c>
      <c r="R22" s="45">
        <f t="shared" si="3"/>
        <v>0</v>
      </c>
      <c r="S22" s="45">
        <f t="shared" si="4"/>
        <v>0</v>
      </c>
      <c r="T22" s="45">
        <f t="shared" si="5"/>
        <v>0</v>
      </c>
      <c r="U22" s="45">
        <f t="shared" si="6"/>
        <v>0</v>
      </c>
      <c r="V22" s="45">
        <f t="shared" si="7"/>
        <v>0</v>
      </c>
      <c r="W22" s="46">
        <f t="shared" si="8"/>
        <v>0</v>
      </c>
    </row>
    <row r="23" spans="4:23" ht="117.75" customHeight="1" x14ac:dyDescent="0.25">
      <c r="D23" s="36" t="s">
        <v>32</v>
      </c>
      <c r="E23" s="47" t="s">
        <v>311</v>
      </c>
      <c r="F23" s="38" t="s">
        <v>49</v>
      </c>
      <c r="G23" s="39">
        <v>100</v>
      </c>
      <c r="H23" s="40">
        <v>0</v>
      </c>
      <c r="I23" s="41">
        <v>5</v>
      </c>
      <c r="J23" s="42">
        <v>0</v>
      </c>
      <c r="K23" s="43">
        <v>0</v>
      </c>
      <c r="L23" s="39">
        <v>0</v>
      </c>
      <c r="M23" s="44">
        <v>0</v>
      </c>
      <c r="N23" s="36">
        <f t="shared" si="0"/>
        <v>105</v>
      </c>
      <c r="O23" s="19"/>
      <c r="P23" s="45">
        <f t="shared" si="1"/>
        <v>0</v>
      </c>
      <c r="Q23" s="45">
        <f t="shared" si="2"/>
        <v>0</v>
      </c>
      <c r="R23" s="45">
        <f t="shared" si="3"/>
        <v>0</v>
      </c>
      <c r="S23" s="45">
        <f t="shared" si="4"/>
        <v>0</v>
      </c>
      <c r="T23" s="45">
        <f t="shared" si="5"/>
        <v>0</v>
      </c>
      <c r="U23" s="45">
        <f t="shared" si="6"/>
        <v>0</v>
      </c>
      <c r="V23" s="45">
        <f t="shared" si="7"/>
        <v>0</v>
      </c>
      <c r="W23" s="46">
        <f t="shared" si="8"/>
        <v>0</v>
      </c>
    </row>
    <row r="24" spans="4:23" ht="120" customHeight="1" x14ac:dyDescent="0.25">
      <c r="D24" s="36" t="s">
        <v>41</v>
      </c>
      <c r="E24" s="47" t="s">
        <v>312</v>
      </c>
      <c r="F24" s="38" t="s">
        <v>49</v>
      </c>
      <c r="G24" s="39">
        <v>50</v>
      </c>
      <c r="H24" s="40">
        <v>0</v>
      </c>
      <c r="I24" s="41">
        <v>0</v>
      </c>
      <c r="J24" s="42">
        <v>0</v>
      </c>
      <c r="K24" s="43">
        <v>0</v>
      </c>
      <c r="L24" s="39">
        <v>0</v>
      </c>
      <c r="M24" s="44">
        <v>0</v>
      </c>
      <c r="N24" s="36">
        <f t="shared" si="0"/>
        <v>50</v>
      </c>
      <c r="O24" s="19"/>
      <c r="P24" s="45">
        <f t="shared" si="1"/>
        <v>0</v>
      </c>
      <c r="Q24" s="45">
        <f t="shared" si="2"/>
        <v>0</v>
      </c>
      <c r="R24" s="45">
        <f t="shared" si="3"/>
        <v>0</v>
      </c>
      <c r="S24" s="45">
        <f t="shared" si="4"/>
        <v>0</v>
      </c>
      <c r="T24" s="45">
        <f t="shared" si="5"/>
        <v>0</v>
      </c>
      <c r="U24" s="45">
        <f t="shared" si="6"/>
        <v>0</v>
      </c>
      <c r="V24" s="45">
        <f t="shared" si="7"/>
        <v>0</v>
      </c>
      <c r="W24" s="46">
        <f t="shared" si="8"/>
        <v>0</v>
      </c>
    </row>
    <row r="25" spans="4:23" ht="120" customHeight="1" x14ac:dyDescent="0.2">
      <c r="D25" s="36" t="s">
        <v>42</v>
      </c>
      <c r="E25" s="51" t="s">
        <v>496</v>
      </c>
      <c r="F25" s="38" t="s">
        <v>49</v>
      </c>
      <c r="G25" s="39">
        <v>0</v>
      </c>
      <c r="H25" s="40">
        <v>0</v>
      </c>
      <c r="I25" s="41">
        <v>10</v>
      </c>
      <c r="J25" s="42">
        <v>0</v>
      </c>
      <c r="K25" s="43">
        <v>0</v>
      </c>
      <c r="L25" s="39">
        <v>0</v>
      </c>
      <c r="M25" s="44">
        <v>0</v>
      </c>
      <c r="N25" s="36">
        <f t="shared" si="0"/>
        <v>10</v>
      </c>
      <c r="O25" s="19"/>
      <c r="P25" s="45">
        <f t="shared" si="1"/>
        <v>0</v>
      </c>
      <c r="Q25" s="45">
        <f t="shared" si="2"/>
        <v>0</v>
      </c>
      <c r="R25" s="45">
        <f t="shared" si="3"/>
        <v>0</v>
      </c>
      <c r="S25" s="45">
        <f t="shared" si="4"/>
        <v>0</v>
      </c>
      <c r="T25" s="45">
        <f t="shared" si="5"/>
        <v>0</v>
      </c>
      <c r="U25" s="45">
        <f t="shared" si="6"/>
        <v>0</v>
      </c>
      <c r="V25" s="45">
        <f t="shared" si="7"/>
        <v>0</v>
      </c>
      <c r="W25" s="46">
        <f t="shared" si="8"/>
        <v>0</v>
      </c>
    </row>
    <row r="26" spans="4:23" ht="114.75" customHeight="1" x14ac:dyDescent="0.25">
      <c r="D26" s="36" t="s">
        <v>43</v>
      </c>
      <c r="E26" s="47" t="s">
        <v>354</v>
      </c>
      <c r="F26" s="38" t="s">
        <v>49</v>
      </c>
      <c r="G26" s="39">
        <v>50</v>
      </c>
      <c r="H26" s="40">
        <v>0</v>
      </c>
      <c r="I26" s="41">
        <v>0</v>
      </c>
      <c r="J26" s="42">
        <v>0</v>
      </c>
      <c r="K26" s="43">
        <v>0</v>
      </c>
      <c r="L26" s="39">
        <v>0</v>
      </c>
      <c r="M26" s="44">
        <v>0</v>
      </c>
      <c r="N26" s="36">
        <f t="shared" si="0"/>
        <v>50</v>
      </c>
      <c r="O26" s="19"/>
      <c r="P26" s="45">
        <f t="shared" si="1"/>
        <v>0</v>
      </c>
      <c r="Q26" s="45">
        <f t="shared" si="2"/>
        <v>0</v>
      </c>
      <c r="R26" s="45">
        <f t="shared" si="3"/>
        <v>0</v>
      </c>
      <c r="S26" s="45">
        <f t="shared" si="4"/>
        <v>0</v>
      </c>
      <c r="T26" s="45">
        <f t="shared" si="5"/>
        <v>0</v>
      </c>
      <c r="U26" s="45">
        <f t="shared" si="6"/>
        <v>0</v>
      </c>
      <c r="V26" s="45">
        <f t="shared" si="7"/>
        <v>0</v>
      </c>
      <c r="W26" s="46">
        <f t="shared" si="8"/>
        <v>0</v>
      </c>
    </row>
    <row r="27" spans="4:23" ht="76.5" x14ac:dyDescent="0.25">
      <c r="D27" s="36" t="s">
        <v>44</v>
      </c>
      <c r="E27" s="47" t="s">
        <v>273</v>
      </c>
      <c r="F27" s="38" t="s">
        <v>49</v>
      </c>
      <c r="G27" s="39">
        <v>250</v>
      </c>
      <c r="H27" s="40">
        <v>0</v>
      </c>
      <c r="I27" s="41">
        <v>50</v>
      </c>
      <c r="J27" s="42">
        <v>0</v>
      </c>
      <c r="K27" s="43">
        <v>0</v>
      </c>
      <c r="L27" s="39">
        <v>0</v>
      </c>
      <c r="M27" s="44">
        <v>0</v>
      </c>
      <c r="N27" s="36">
        <f t="shared" si="0"/>
        <v>300</v>
      </c>
      <c r="O27" s="19"/>
      <c r="P27" s="45">
        <f t="shared" si="1"/>
        <v>0</v>
      </c>
      <c r="Q27" s="45">
        <f t="shared" si="2"/>
        <v>0</v>
      </c>
      <c r="R27" s="45">
        <f t="shared" si="3"/>
        <v>0</v>
      </c>
      <c r="S27" s="45">
        <f t="shared" si="4"/>
        <v>0</v>
      </c>
      <c r="T27" s="45">
        <f t="shared" si="5"/>
        <v>0</v>
      </c>
      <c r="U27" s="45">
        <f t="shared" si="6"/>
        <v>0</v>
      </c>
      <c r="V27" s="45">
        <f t="shared" si="7"/>
        <v>0</v>
      </c>
      <c r="W27" s="46">
        <f t="shared" si="8"/>
        <v>0</v>
      </c>
    </row>
    <row r="28" spans="4:23" ht="41.25" customHeight="1" x14ac:dyDescent="0.25">
      <c r="D28" s="36" t="s">
        <v>45</v>
      </c>
      <c r="E28" s="47" t="s">
        <v>355</v>
      </c>
      <c r="F28" s="38" t="s">
        <v>49</v>
      </c>
      <c r="G28" s="39">
        <v>30</v>
      </c>
      <c r="H28" s="40">
        <v>0</v>
      </c>
      <c r="I28" s="41">
        <v>5</v>
      </c>
      <c r="J28" s="42">
        <v>0</v>
      </c>
      <c r="K28" s="43">
        <v>0</v>
      </c>
      <c r="L28" s="39">
        <v>0</v>
      </c>
      <c r="M28" s="44">
        <v>0</v>
      </c>
      <c r="N28" s="36">
        <f t="shared" si="0"/>
        <v>35</v>
      </c>
      <c r="O28" s="19"/>
      <c r="P28" s="45">
        <f t="shared" si="1"/>
        <v>0</v>
      </c>
      <c r="Q28" s="45">
        <f t="shared" si="2"/>
        <v>0</v>
      </c>
      <c r="R28" s="45">
        <f t="shared" si="3"/>
        <v>0</v>
      </c>
      <c r="S28" s="45">
        <f t="shared" si="4"/>
        <v>0</v>
      </c>
      <c r="T28" s="45">
        <f t="shared" si="5"/>
        <v>0</v>
      </c>
      <c r="U28" s="45">
        <f t="shared" si="6"/>
        <v>0</v>
      </c>
      <c r="V28" s="45">
        <f t="shared" si="7"/>
        <v>0</v>
      </c>
      <c r="W28" s="46">
        <f t="shared" si="8"/>
        <v>0</v>
      </c>
    </row>
    <row r="29" spans="4:23" ht="53.25" customHeight="1" x14ac:dyDescent="0.25">
      <c r="D29" s="36" t="s">
        <v>46</v>
      </c>
      <c r="E29" s="47" t="s">
        <v>274</v>
      </c>
      <c r="F29" s="38" t="s">
        <v>49</v>
      </c>
      <c r="G29" s="39">
        <v>50</v>
      </c>
      <c r="H29" s="40">
        <v>0</v>
      </c>
      <c r="I29" s="41">
        <v>20</v>
      </c>
      <c r="J29" s="42">
        <v>0</v>
      </c>
      <c r="K29" s="43">
        <v>0</v>
      </c>
      <c r="L29" s="39">
        <v>0</v>
      </c>
      <c r="M29" s="44">
        <v>0</v>
      </c>
      <c r="N29" s="36">
        <f t="shared" si="0"/>
        <v>70</v>
      </c>
      <c r="O29" s="19"/>
      <c r="P29" s="45">
        <f t="shared" si="1"/>
        <v>0</v>
      </c>
      <c r="Q29" s="45">
        <f t="shared" si="2"/>
        <v>0</v>
      </c>
      <c r="R29" s="45">
        <f t="shared" si="3"/>
        <v>0</v>
      </c>
      <c r="S29" s="45">
        <f t="shared" si="4"/>
        <v>0</v>
      </c>
      <c r="T29" s="45">
        <f t="shared" si="5"/>
        <v>0</v>
      </c>
      <c r="U29" s="45">
        <f t="shared" si="6"/>
        <v>0</v>
      </c>
      <c r="V29" s="45">
        <f t="shared" si="7"/>
        <v>0</v>
      </c>
      <c r="W29" s="46">
        <f t="shared" si="8"/>
        <v>0</v>
      </c>
    </row>
    <row r="30" spans="4:23" ht="73.5" customHeight="1" x14ac:dyDescent="0.25">
      <c r="D30" s="36" t="s">
        <v>47</v>
      </c>
      <c r="E30" s="47" t="s">
        <v>356</v>
      </c>
      <c r="F30" s="38" t="s">
        <v>49</v>
      </c>
      <c r="G30" s="39">
        <v>30</v>
      </c>
      <c r="H30" s="40">
        <v>0</v>
      </c>
      <c r="I30" s="41">
        <v>5</v>
      </c>
      <c r="J30" s="42">
        <v>0</v>
      </c>
      <c r="K30" s="43">
        <v>3</v>
      </c>
      <c r="L30" s="39">
        <v>0</v>
      </c>
      <c r="M30" s="44">
        <v>0</v>
      </c>
      <c r="N30" s="36">
        <f t="shared" si="0"/>
        <v>38</v>
      </c>
      <c r="O30" s="19"/>
      <c r="P30" s="45">
        <f t="shared" si="1"/>
        <v>0</v>
      </c>
      <c r="Q30" s="45">
        <f t="shared" si="2"/>
        <v>0</v>
      </c>
      <c r="R30" s="45">
        <f t="shared" si="3"/>
        <v>0</v>
      </c>
      <c r="S30" s="45">
        <f t="shared" si="4"/>
        <v>0</v>
      </c>
      <c r="T30" s="45">
        <f t="shared" si="5"/>
        <v>0</v>
      </c>
      <c r="U30" s="45">
        <f t="shared" si="6"/>
        <v>0</v>
      </c>
      <c r="V30" s="45">
        <f t="shared" si="7"/>
        <v>0</v>
      </c>
      <c r="W30" s="46">
        <f t="shared" si="8"/>
        <v>0</v>
      </c>
    </row>
    <row r="31" spans="4:23" ht="123" customHeight="1" x14ac:dyDescent="0.25">
      <c r="D31" s="36" t="s">
        <v>48</v>
      </c>
      <c r="E31" s="47" t="s">
        <v>357</v>
      </c>
      <c r="F31" s="38" t="s">
        <v>49</v>
      </c>
      <c r="G31" s="39">
        <v>150</v>
      </c>
      <c r="H31" s="40">
        <v>0</v>
      </c>
      <c r="I31" s="41">
        <v>150</v>
      </c>
      <c r="J31" s="42">
        <v>0</v>
      </c>
      <c r="K31" s="43">
        <v>0</v>
      </c>
      <c r="L31" s="39">
        <v>0</v>
      </c>
      <c r="M31" s="44">
        <v>0</v>
      </c>
      <c r="N31" s="36">
        <f t="shared" si="0"/>
        <v>300</v>
      </c>
      <c r="O31" s="19"/>
      <c r="P31" s="45">
        <f t="shared" si="1"/>
        <v>0</v>
      </c>
      <c r="Q31" s="45">
        <f t="shared" si="2"/>
        <v>0</v>
      </c>
      <c r="R31" s="45">
        <f t="shared" si="3"/>
        <v>0</v>
      </c>
      <c r="S31" s="45">
        <f t="shared" si="4"/>
        <v>0</v>
      </c>
      <c r="T31" s="45">
        <f t="shared" si="5"/>
        <v>0</v>
      </c>
      <c r="U31" s="45">
        <f t="shared" si="6"/>
        <v>0</v>
      </c>
      <c r="V31" s="45">
        <f t="shared" si="7"/>
        <v>0</v>
      </c>
      <c r="W31" s="46">
        <f t="shared" si="8"/>
        <v>0</v>
      </c>
    </row>
    <row r="32" spans="4:23" ht="55.5" customHeight="1" x14ac:dyDescent="0.25">
      <c r="D32" s="36" t="s">
        <v>50</v>
      </c>
      <c r="E32" s="47" t="s">
        <v>358</v>
      </c>
      <c r="F32" s="38" t="s">
        <v>49</v>
      </c>
      <c r="G32" s="39">
        <v>60</v>
      </c>
      <c r="H32" s="40">
        <v>0</v>
      </c>
      <c r="I32" s="41">
        <v>10</v>
      </c>
      <c r="J32" s="42">
        <v>0</v>
      </c>
      <c r="K32" s="43">
        <v>0</v>
      </c>
      <c r="L32" s="39">
        <v>0</v>
      </c>
      <c r="M32" s="44">
        <v>0</v>
      </c>
      <c r="N32" s="36">
        <f t="shared" si="0"/>
        <v>70</v>
      </c>
      <c r="O32" s="19"/>
      <c r="P32" s="45">
        <f t="shared" si="1"/>
        <v>0</v>
      </c>
      <c r="Q32" s="45">
        <f t="shared" si="2"/>
        <v>0</v>
      </c>
      <c r="R32" s="45">
        <f t="shared" si="3"/>
        <v>0</v>
      </c>
      <c r="S32" s="45">
        <f t="shared" si="4"/>
        <v>0</v>
      </c>
      <c r="T32" s="45">
        <f t="shared" si="5"/>
        <v>0</v>
      </c>
      <c r="U32" s="45">
        <f t="shared" si="6"/>
        <v>0</v>
      </c>
      <c r="V32" s="45">
        <f t="shared" si="7"/>
        <v>0</v>
      </c>
      <c r="W32" s="46">
        <f t="shared" si="8"/>
        <v>0</v>
      </c>
    </row>
    <row r="33" spans="4:23" ht="89.25" x14ac:dyDescent="0.25">
      <c r="D33" s="36" t="s">
        <v>51</v>
      </c>
      <c r="E33" s="47" t="s">
        <v>276</v>
      </c>
      <c r="F33" s="38" t="s">
        <v>49</v>
      </c>
      <c r="G33" s="39">
        <v>50</v>
      </c>
      <c r="H33" s="40">
        <v>0</v>
      </c>
      <c r="I33" s="41">
        <v>10</v>
      </c>
      <c r="J33" s="42">
        <v>10</v>
      </c>
      <c r="K33" s="43">
        <v>0</v>
      </c>
      <c r="L33" s="39">
        <v>0</v>
      </c>
      <c r="M33" s="44">
        <v>0</v>
      </c>
      <c r="N33" s="36">
        <f t="shared" si="0"/>
        <v>70</v>
      </c>
      <c r="O33" s="19"/>
      <c r="P33" s="45">
        <f t="shared" si="1"/>
        <v>0</v>
      </c>
      <c r="Q33" s="45">
        <f t="shared" si="2"/>
        <v>0</v>
      </c>
      <c r="R33" s="45">
        <f t="shared" si="3"/>
        <v>0</v>
      </c>
      <c r="S33" s="45">
        <f t="shared" si="4"/>
        <v>0</v>
      </c>
      <c r="T33" s="45">
        <f t="shared" si="5"/>
        <v>0</v>
      </c>
      <c r="U33" s="45">
        <f t="shared" si="6"/>
        <v>0</v>
      </c>
      <c r="V33" s="45">
        <f t="shared" si="7"/>
        <v>0</v>
      </c>
      <c r="W33" s="46">
        <f t="shared" si="8"/>
        <v>0</v>
      </c>
    </row>
    <row r="34" spans="4:23" ht="63.75" x14ac:dyDescent="0.25">
      <c r="D34" s="36" t="s">
        <v>53</v>
      </c>
      <c r="E34" s="47" t="s">
        <v>277</v>
      </c>
      <c r="F34" s="38" t="s">
        <v>49</v>
      </c>
      <c r="G34" s="39">
        <v>20</v>
      </c>
      <c r="H34" s="40">
        <v>0</v>
      </c>
      <c r="I34" s="41">
        <v>0</v>
      </c>
      <c r="J34" s="42">
        <v>0</v>
      </c>
      <c r="K34" s="43">
        <v>0</v>
      </c>
      <c r="L34" s="39">
        <v>0</v>
      </c>
      <c r="M34" s="44">
        <v>0</v>
      </c>
      <c r="N34" s="36">
        <f t="shared" si="0"/>
        <v>20</v>
      </c>
      <c r="O34" s="19"/>
      <c r="P34" s="45">
        <f t="shared" si="1"/>
        <v>0</v>
      </c>
      <c r="Q34" s="45">
        <f t="shared" si="2"/>
        <v>0</v>
      </c>
      <c r="R34" s="45">
        <f t="shared" si="3"/>
        <v>0</v>
      </c>
      <c r="S34" s="45">
        <f t="shared" si="4"/>
        <v>0</v>
      </c>
      <c r="T34" s="45">
        <f t="shared" si="5"/>
        <v>0</v>
      </c>
      <c r="U34" s="45">
        <f t="shared" si="6"/>
        <v>0</v>
      </c>
      <c r="V34" s="45">
        <f t="shared" si="7"/>
        <v>0</v>
      </c>
      <c r="W34" s="46">
        <f t="shared" si="8"/>
        <v>0</v>
      </c>
    </row>
    <row r="35" spans="4:23" ht="67.5" customHeight="1" x14ac:dyDescent="0.25">
      <c r="D35" s="36" t="s">
        <v>55</v>
      </c>
      <c r="E35" s="47" t="s">
        <v>278</v>
      </c>
      <c r="F35" s="38" t="s">
        <v>49</v>
      </c>
      <c r="G35" s="39">
        <v>140</v>
      </c>
      <c r="H35" s="40">
        <v>0</v>
      </c>
      <c r="I35" s="41">
        <v>10</v>
      </c>
      <c r="J35" s="42">
        <v>0</v>
      </c>
      <c r="K35" s="43">
        <v>0</v>
      </c>
      <c r="L35" s="39">
        <v>0</v>
      </c>
      <c r="M35" s="44">
        <v>0</v>
      </c>
      <c r="N35" s="36">
        <f t="shared" si="0"/>
        <v>150</v>
      </c>
      <c r="O35" s="19"/>
      <c r="P35" s="45">
        <f t="shared" si="1"/>
        <v>0</v>
      </c>
      <c r="Q35" s="45">
        <f t="shared" si="2"/>
        <v>0</v>
      </c>
      <c r="R35" s="45">
        <f t="shared" si="3"/>
        <v>0</v>
      </c>
      <c r="S35" s="45">
        <f t="shared" si="4"/>
        <v>0</v>
      </c>
      <c r="T35" s="45">
        <f t="shared" si="5"/>
        <v>0</v>
      </c>
      <c r="U35" s="45">
        <f t="shared" si="6"/>
        <v>0</v>
      </c>
      <c r="V35" s="45">
        <f t="shared" si="7"/>
        <v>0</v>
      </c>
      <c r="W35" s="46">
        <f t="shared" si="8"/>
        <v>0</v>
      </c>
    </row>
    <row r="36" spans="4:23" ht="58.15" customHeight="1" x14ac:dyDescent="0.25">
      <c r="D36" s="36" t="s">
        <v>56</v>
      </c>
      <c r="E36" s="47" t="s">
        <v>279</v>
      </c>
      <c r="F36" s="38" t="s">
        <v>49</v>
      </c>
      <c r="G36" s="39">
        <v>0</v>
      </c>
      <c r="H36" s="40">
        <v>0</v>
      </c>
      <c r="I36" s="41">
        <v>0</v>
      </c>
      <c r="J36" s="42">
        <v>20</v>
      </c>
      <c r="K36" s="43">
        <v>0</v>
      </c>
      <c r="L36" s="39">
        <v>0</v>
      </c>
      <c r="M36" s="44">
        <v>0</v>
      </c>
      <c r="N36" s="36">
        <f t="shared" si="0"/>
        <v>20</v>
      </c>
      <c r="O36" s="19"/>
      <c r="P36" s="45">
        <f t="shared" si="1"/>
        <v>0</v>
      </c>
      <c r="Q36" s="45">
        <f t="shared" si="2"/>
        <v>0</v>
      </c>
      <c r="R36" s="45">
        <f t="shared" si="3"/>
        <v>0</v>
      </c>
      <c r="S36" s="45">
        <f t="shared" si="4"/>
        <v>0</v>
      </c>
      <c r="T36" s="45">
        <f t="shared" si="5"/>
        <v>0</v>
      </c>
      <c r="U36" s="45">
        <f t="shared" si="6"/>
        <v>0</v>
      </c>
      <c r="V36" s="45">
        <f t="shared" si="7"/>
        <v>0</v>
      </c>
      <c r="W36" s="46">
        <f t="shared" si="8"/>
        <v>0</v>
      </c>
    </row>
    <row r="37" spans="4:23" ht="123.75" customHeight="1" x14ac:dyDescent="0.25">
      <c r="D37" s="36" t="s">
        <v>57</v>
      </c>
      <c r="E37" s="52" t="s">
        <v>359</v>
      </c>
      <c r="F37" s="53" t="s">
        <v>49</v>
      </c>
      <c r="G37" s="39">
        <v>150</v>
      </c>
      <c r="H37" s="40">
        <v>0</v>
      </c>
      <c r="I37" s="41">
        <v>20</v>
      </c>
      <c r="J37" s="42">
        <v>20</v>
      </c>
      <c r="K37" s="43">
        <v>0</v>
      </c>
      <c r="L37" s="39">
        <v>0</v>
      </c>
      <c r="M37" s="44">
        <v>0</v>
      </c>
      <c r="N37" s="36">
        <f t="shared" si="0"/>
        <v>190</v>
      </c>
      <c r="O37" s="19"/>
      <c r="P37" s="45">
        <f t="shared" si="1"/>
        <v>0</v>
      </c>
      <c r="Q37" s="45">
        <f t="shared" si="2"/>
        <v>0</v>
      </c>
      <c r="R37" s="45">
        <f t="shared" si="3"/>
        <v>0</v>
      </c>
      <c r="S37" s="45">
        <f t="shared" si="4"/>
        <v>0</v>
      </c>
      <c r="T37" s="45">
        <f t="shared" si="5"/>
        <v>0</v>
      </c>
      <c r="U37" s="45">
        <f t="shared" si="6"/>
        <v>0</v>
      </c>
      <c r="V37" s="45">
        <f t="shared" si="7"/>
        <v>0</v>
      </c>
      <c r="W37" s="46">
        <f t="shared" si="8"/>
        <v>0</v>
      </c>
    </row>
    <row r="38" spans="4:23" ht="39" customHeight="1" x14ac:dyDescent="0.25">
      <c r="D38" s="36" t="s">
        <v>59</v>
      </c>
      <c r="E38" s="52" t="s">
        <v>289</v>
      </c>
      <c r="F38" s="38" t="s">
        <v>157</v>
      </c>
      <c r="G38" s="39">
        <v>2</v>
      </c>
      <c r="H38" s="40">
        <v>0</v>
      </c>
      <c r="I38" s="41">
        <v>0</v>
      </c>
      <c r="J38" s="42">
        <v>0</v>
      </c>
      <c r="K38" s="43">
        <v>0</v>
      </c>
      <c r="L38" s="39">
        <v>0</v>
      </c>
      <c r="M38" s="44">
        <v>0</v>
      </c>
      <c r="N38" s="36">
        <f t="shared" si="0"/>
        <v>2</v>
      </c>
      <c r="O38" s="19"/>
      <c r="P38" s="45">
        <f t="shared" si="1"/>
        <v>0</v>
      </c>
      <c r="Q38" s="45">
        <f t="shared" si="2"/>
        <v>0</v>
      </c>
      <c r="R38" s="45">
        <f t="shared" si="3"/>
        <v>0</v>
      </c>
      <c r="S38" s="45">
        <f t="shared" si="4"/>
        <v>0</v>
      </c>
      <c r="T38" s="45">
        <f t="shared" si="5"/>
        <v>0</v>
      </c>
      <c r="U38" s="45">
        <f t="shared" si="6"/>
        <v>0</v>
      </c>
      <c r="V38" s="45">
        <f t="shared" si="7"/>
        <v>0</v>
      </c>
      <c r="W38" s="46">
        <f t="shared" si="8"/>
        <v>0</v>
      </c>
    </row>
    <row r="39" spans="4:23" ht="58.5" customHeight="1" x14ac:dyDescent="0.25">
      <c r="D39" s="36" t="s">
        <v>60</v>
      </c>
      <c r="E39" s="52" t="s">
        <v>360</v>
      </c>
      <c r="F39" s="54" t="s">
        <v>49</v>
      </c>
      <c r="G39" s="39">
        <v>0</v>
      </c>
      <c r="H39" s="40">
        <v>0</v>
      </c>
      <c r="I39" s="41">
        <v>25</v>
      </c>
      <c r="J39" s="42">
        <v>0</v>
      </c>
      <c r="K39" s="43">
        <v>0</v>
      </c>
      <c r="L39" s="39">
        <v>0</v>
      </c>
      <c r="M39" s="44">
        <v>0</v>
      </c>
      <c r="N39" s="36">
        <f t="shared" si="0"/>
        <v>25</v>
      </c>
      <c r="O39" s="19"/>
      <c r="P39" s="45">
        <f t="shared" si="1"/>
        <v>0</v>
      </c>
      <c r="Q39" s="45">
        <f t="shared" si="2"/>
        <v>0</v>
      </c>
      <c r="R39" s="45">
        <f t="shared" si="3"/>
        <v>0</v>
      </c>
      <c r="S39" s="45">
        <f t="shared" si="4"/>
        <v>0</v>
      </c>
      <c r="T39" s="45">
        <f t="shared" si="5"/>
        <v>0</v>
      </c>
      <c r="U39" s="45">
        <f t="shared" si="6"/>
        <v>0</v>
      </c>
      <c r="V39" s="45">
        <f t="shared" si="7"/>
        <v>0</v>
      </c>
      <c r="W39" s="46">
        <f t="shared" si="8"/>
        <v>0</v>
      </c>
    </row>
    <row r="40" spans="4:23" ht="45" customHeight="1" x14ac:dyDescent="0.25">
      <c r="D40" s="36" t="s">
        <v>61</v>
      </c>
      <c r="E40" s="52" t="s">
        <v>287</v>
      </c>
      <c r="F40" s="54" t="s">
        <v>33</v>
      </c>
      <c r="G40" s="39">
        <v>0</v>
      </c>
      <c r="H40" s="40">
        <v>0</v>
      </c>
      <c r="I40" s="41">
        <v>1</v>
      </c>
      <c r="J40" s="42">
        <v>0</v>
      </c>
      <c r="K40" s="43">
        <v>0</v>
      </c>
      <c r="L40" s="39">
        <v>0</v>
      </c>
      <c r="M40" s="44">
        <v>0</v>
      </c>
      <c r="N40" s="36">
        <f t="shared" si="0"/>
        <v>1</v>
      </c>
      <c r="O40" s="19"/>
      <c r="P40" s="45">
        <f t="shared" si="1"/>
        <v>0</v>
      </c>
      <c r="Q40" s="45">
        <f t="shared" si="2"/>
        <v>0</v>
      </c>
      <c r="R40" s="45">
        <f t="shared" si="3"/>
        <v>0</v>
      </c>
      <c r="S40" s="45">
        <f t="shared" si="4"/>
        <v>0</v>
      </c>
      <c r="T40" s="45">
        <f t="shared" si="5"/>
        <v>0</v>
      </c>
      <c r="U40" s="45">
        <f t="shared" si="6"/>
        <v>0</v>
      </c>
      <c r="V40" s="45">
        <f t="shared" si="7"/>
        <v>0</v>
      </c>
      <c r="W40" s="46">
        <f t="shared" si="8"/>
        <v>0</v>
      </c>
    </row>
    <row r="41" spans="4:23" ht="35.25" customHeight="1" x14ac:dyDescent="0.25">
      <c r="D41" s="36" t="s">
        <v>62</v>
      </c>
      <c r="E41" s="52" t="s">
        <v>288</v>
      </c>
      <c r="F41" s="54" t="s">
        <v>49</v>
      </c>
      <c r="G41" s="39">
        <v>0</v>
      </c>
      <c r="H41" s="40">
        <v>0</v>
      </c>
      <c r="I41" s="41">
        <v>40</v>
      </c>
      <c r="J41" s="42">
        <v>0</v>
      </c>
      <c r="K41" s="43">
        <v>0</v>
      </c>
      <c r="L41" s="39">
        <v>0</v>
      </c>
      <c r="M41" s="44">
        <v>0</v>
      </c>
      <c r="N41" s="36">
        <f t="shared" si="0"/>
        <v>40</v>
      </c>
      <c r="O41" s="19"/>
      <c r="P41" s="45">
        <f t="shared" si="1"/>
        <v>0</v>
      </c>
      <c r="Q41" s="45">
        <f t="shared" si="2"/>
        <v>0</v>
      </c>
      <c r="R41" s="45">
        <f t="shared" si="3"/>
        <v>0</v>
      </c>
      <c r="S41" s="45">
        <f t="shared" si="4"/>
        <v>0</v>
      </c>
      <c r="T41" s="45">
        <f t="shared" si="5"/>
        <v>0</v>
      </c>
      <c r="U41" s="45">
        <f t="shared" si="6"/>
        <v>0</v>
      </c>
      <c r="V41" s="45">
        <f t="shared" si="7"/>
        <v>0</v>
      </c>
      <c r="W41" s="46">
        <f t="shared" si="8"/>
        <v>0</v>
      </c>
    </row>
    <row r="42" spans="4:23" ht="42.75" customHeight="1" x14ac:dyDescent="0.25">
      <c r="D42" s="36" t="s">
        <v>63</v>
      </c>
      <c r="E42" s="55" t="s">
        <v>313</v>
      </c>
      <c r="F42" s="54" t="s">
        <v>49</v>
      </c>
      <c r="G42" s="39">
        <v>50</v>
      </c>
      <c r="H42" s="40">
        <v>0</v>
      </c>
      <c r="I42" s="41">
        <v>20</v>
      </c>
      <c r="J42" s="42">
        <v>0</v>
      </c>
      <c r="K42" s="43">
        <v>0</v>
      </c>
      <c r="L42" s="39">
        <v>10</v>
      </c>
      <c r="M42" s="44">
        <v>0</v>
      </c>
      <c r="N42" s="36">
        <f t="shared" si="0"/>
        <v>80</v>
      </c>
      <c r="O42" s="19"/>
      <c r="P42" s="45">
        <f t="shared" si="1"/>
        <v>0</v>
      </c>
      <c r="Q42" s="45">
        <f t="shared" si="2"/>
        <v>0</v>
      </c>
      <c r="R42" s="45">
        <f t="shared" si="3"/>
        <v>0</v>
      </c>
      <c r="S42" s="45">
        <f t="shared" si="4"/>
        <v>0</v>
      </c>
      <c r="T42" s="45">
        <f t="shared" si="5"/>
        <v>0</v>
      </c>
      <c r="U42" s="45">
        <f t="shared" si="6"/>
        <v>0</v>
      </c>
      <c r="V42" s="45">
        <f t="shared" si="7"/>
        <v>0</v>
      </c>
      <c r="W42" s="46">
        <f t="shared" si="8"/>
        <v>0</v>
      </c>
    </row>
    <row r="43" spans="4:23" ht="59.25" customHeight="1" x14ac:dyDescent="0.25">
      <c r="D43" s="36" t="s">
        <v>64</v>
      </c>
      <c r="E43" s="52" t="s">
        <v>280</v>
      </c>
      <c r="F43" s="54" t="s">
        <v>49</v>
      </c>
      <c r="G43" s="39">
        <v>0</v>
      </c>
      <c r="H43" s="40">
        <v>0</v>
      </c>
      <c r="I43" s="41">
        <v>25</v>
      </c>
      <c r="J43" s="42">
        <v>0</v>
      </c>
      <c r="K43" s="43">
        <v>0</v>
      </c>
      <c r="L43" s="39">
        <v>0</v>
      </c>
      <c r="M43" s="44">
        <v>0</v>
      </c>
      <c r="N43" s="36">
        <f t="shared" si="0"/>
        <v>25</v>
      </c>
      <c r="O43" s="19"/>
      <c r="P43" s="45">
        <f t="shared" si="1"/>
        <v>0</v>
      </c>
      <c r="Q43" s="45">
        <f t="shared" si="2"/>
        <v>0</v>
      </c>
      <c r="R43" s="45">
        <f t="shared" si="3"/>
        <v>0</v>
      </c>
      <c r="S43" s="45">
        <f t="shared" si="4"/>
        <v>0</v>
      </c>
      <c r="T43" s="45">
        <f t="shared" si="5"/>
        <v>0</v>
      </c>
      <c r="U43" s="45">
        <f t="shared" si="6"/>
        <v>0</v>
      </c>
      <c r="V43" s="45">
        <f t="shared" si="7"/>
        <v>0</v>
      </c>
      <c r="W43" s="46">
        <f t="shared" si="8"/>
        <v>0</v>
      </c>
    </row>
    <row r="44" spans="4:23" ht="136.15" customHeight="1" x14ac:dyDescent="0.25">
      <c r="D44" s="36" t="s">
        <v>65</v>
      </c>
      <c r="E44" s="52" t="s">
        <v>282</v>
      </c>
      <c r="F44" s="54" t="s">
        <v>49</v>
      </c>
      <c r="G44" s="39">
        <v>100</v>
      </c>
      <c r="H44" s="40">
        <v>0</v>
      </c>
      <c r="I44" s="41">
        <v>0</v>
      </c>
      <c r="J44" s="42">
        <v>0</v>
      </c>
      <c r="K44" s="43">
        <v>5</v>
      </c>
      <c r="L44" s="39">
        <v>0</v>
      </c>
      <c r="M44" s="44">
        <v>0</v>
      </c>
      <c r="N44" s="36">
        <f t="shared" si="0"/>
        <v>105</v>
      </c>
      <c r="O44" s="20"/>
      <c r="P44" s="45">
        <f t="shared" si="1"/>
        <v>0</v>
      </c>
      <c r="Q44" s="45">
        <f t="shared" si="2"/>
        <v>0</v>
      </c>
      <c r="R44" s="45">
        <f t="shared" si="3"/>
        <v>0</v>
      </c>
      <c r="S44" s="45">
        <f t="shared" si="4"/>
        <v>0</v>
      </c>
      <c r="T44" s="45">
        <f t="shared" si="5"/>
        <v>0</v>
      </c>
      <c r="U44" s="45">
        <f t="shared" si="6"/>
        <v>0</v>
      </c>
      <c r="V44" s="45">
        <f t="shared" si="7"/>
        <v>0</v>
      </c>
      <c r="W44" s="46">
        <f t="shared" si="8"/>
        <v>0</v>
      </c>
    </row>
    <row r="45" spans="4:23" ht="202.9" customHeight="1" x14ac:dyDescent="0.25">
      <c r="D45" s="36" t="s">
        <v>66</v>
      </c>
      <c r="E45" s="52" t="s">
        <v>283</v>
      </c>
      <c r="F45" s="54" t="s">
        <v>49</v>
      </c>
      <c r="G45" s="39">
        <v>100</v>
      </c>
      <c r="H45" s="40">
        <v>0</v>
      </c>
      <c r="I45" s="41">
        <v>45</v>
      </c>
      <c r="J45" s="42">
        <v>0</v>
      </c>
      <c r="K45" s="43">
        <v>0</v>
      </c>
      <c r="L45" s="39">
        <v>0</v>
      </c>
      <c r="M45" s="44">
        <v>0</v>
      </c>
      <c r="N45" s="36">
        <f t="shared" si="0"/>
        <v>145</v>
      </c>
      <c r="O45" s="20"/>
      <c r="P45" s="45">
        <f t="shared" si="1"/>
        <v>0</v>
      </c>
      <c r="Q45" s="45">
        <f t="shared" si="2"/>
        <v>0</v>
      </c>
      <c r="R45" s="45">
        <f t="shared" si="3"/>
        <v>0</v>
      </c>
      <c r="S45" s="45">
        <f t="shared" si="4"/>
        <v>0</v>
      </c>
      <c r="T45" s="45">
        <f t="shared" si="5"/>
        <v>0</v>
      </c>
      <c r="U45" s="45">
        <f t="shared" si="6"/>
        <v>0</v>
      </c>
      <c r="V45" s="45">
        <f t="shared" si="7"/>
        <v>0</v>
      </c>
      <c r="W45" s="46">
        <f t="shared" si="8"/>
        <v>0</v>
      </c>
    </row>
    <row r="46" spans="4:23" ht="132" customHeight="1" x14ac:dyDescent="0.25">
      <c r="D46" s="36" t="s">
        <v>67</v>
      </c>
      <c r="E46" s="52" t="s">
        <v>472</v>
      </c>
      <c r="F46" s="54" t="s">
        <v>49</v>
      </c>
      <c r="G46" s="39">
        <v>70</v>
      </c>
      <c r="H46" s="40">
        <v>0</v>
      </c>
      <c r="I46" s="41">
        <v>0</v>
      </c>
      <c r="J46" s="42">
        <v>0</v>
      </c>
      <c r="K46" s="43">
        <v>0</v>
      </c>
      <c r="L46" s="39">
        <v>2</v>
      </c>
      <c r="M46" s="44">
        <v>0</v>
      </c>
      <c r="N46" s="36">
        <f t="shared" si="0"/>
        <v>72</v>
      </c>
      <c r="O46" s="20"/>
      <c r="P46" s="45">
        <f t="shared" si="1"/>
        <v>0</v>
      </c>
      <c r="Q46" s="45">
        <f t="shared" si="2"/>
        <v>0</v>
      </c>
      <c r="R46" s="45">
        <f t="shared" si="3"/>
        <v>0</v>
      </c>
      <c r="S46" s="45">
        <f t="shared" si="4"/>
        <v>0</v>
      </c>
      <c r="T46" s="45">
        <f t="shared" si="5"/>
        <v>0</v>
      </c>
      <c r="U46" s="45">
        <f t="shared" si="6"/>
        <v>0</v>
      </c>
      <c r="V46" s="45">
        <f t="shared" si="7"/>
        <v>0</v>
      </c>
      <c r="W46" s="46">
        <f t="shared" si="8"/>
        <v>0</v>
      </c>
    </row>
    <row r="47" spans="4:23" ht="241.9" customHeight="1" x14ac:dyDescent="0.25">
      <c r="D47" s="36" t="s">
        <v>68</v>
      </c>
      <c r="E47" s="52" t="s">
        <v>284</v>
      </c>
      <c r="F47" s="54" t="s">
        <v>49</v>
      </c>
      <c r="G47" s="39">
        <v>90</v>
      </c>
      <c r="H47" s="40">
        <v>0</v>
      </c>
      <c r="I47" s="41">
        <v>5</v>
      </c>
      <c r="J47" s="42">
        <v>0</v>
      </c>
      <c r="K47" s="43">
        <v>0</v>
      </c>
      <c r="L47" s="39">
        <v>0</v>
      </c>
      <c r="M47" s="44">
        <v>0</v>
      </c>
      <c r="N47" s="36">
        <f t="shared" si="0"/>
        <v>95</v>
      </c>
      <c r="O47" s="20"/>
      <c r="P47" s="45">
        <f t="shared" si="1"/>
        <v>0</v>
      </c>
      <c r="Q47" s="45">
        <f t="shared" si="2"/>
        <v>0</v>
      </c>
      <c r="R47" s="45">
        <f t="shared" si="3"/>
        <v>0</v>
      </c>
      <c r="S47" s="45">
        <f t="shared" si="4"/>
        <v>0</v>
      </c>
      <c r="T47" s="45">
        <f t="shared" si="5"/>
        <v>0</v>
      </c>
      <c r="U47" s="45">
        <f t="shared" si="6"/>
        <v>0</v>
      </c>
      <c r="V47" s="45">
        <f t="shared" si="7"/>
        <v>0</v>
      </c>
      <c r="W47" s="46">
        <f t="shared" si="8"/>
        <v>0</v>
      </c>
    </row>
    <row r="48" spans="4:23" ht="82.9" customHeight="1" x14ac:dyDescent="0.25">
      <c r="D48" s="36" t="s">
        <v>69</v>
      </c>
      <c r="E48" s="56" t="s">
        <v>290</v>
      </c>
      <c r="F48" s="54" t="s">
        <v>49</v>
      </c>
      <c r="G48" s="39">
        <v>50</v>
      </c>
      <c r="H48" s="40">
        <v>0</v>
      </c>
      <c r="I48" s="41">
        <v>50</v>
      </c>
      <c r="J48" s="42">
        <v>0</v>
      </c>
      <c r="K48" s="43">
        <v>0</v>
      </c>
      <c r="L48" s="39">
        <v>0</v>
      </c>
      <c r="M48" s="44">
        <v>0</v>
      </c>
      <c r="N48" s="36">
        <f t="shared" si="0"/>
        <v>100</v>
      </c>
      <c r="O48" s="20"/>
      <c r="P48" s="45">
        <f t="shared" si="1"/>
        <v>0</v>
      </c>
      <c r="Q48" s="45">
        <f t="shared" si="2"/>
        <v>0</v>
      </c>
      <c r="R48" s="45">
        <f t="shared" si="3"/>
        <v>0</v>
      </c>
      <c r="S48" s="45">
        <f t="shared" si="4"/>
        <v>0</v>
      </c>
      <c r="T48" s="45">
        <f t="shared" si="5"/>
        <v>0</v>
      </c>
      <c r="U48" s="45">
        <f t="shared" si="6"/>
        <v>0</v>
      </c>
      <c r="V48" s="45">
        <f t="shared" si="7"/>
        <v>0</v>
      </c>
      <c r="W48" s="46">
        <f t="shared" si="8"/>
        <v>0</v>
      </c>
    </row>
    <row r="49" spans="4:24" ht="73.150000000000006" customHeight="1" x14ac:dyDescent="0.25">
      <c r="D49" s="36" t="s">
        <v>70</v>
      </c>
      <c r="E49" s="52" t="s">
        <v>473</v>
      </c>
      <c r="F49" s="54" t="s">
        <v>49</v>
      </c>
      <c r="G49" s="39">
        <v>100</v>
      </c>
      <c r="H49" s="40">
        <v>0</v>
      </c>
      <c r="I49" s="41">
        <v>100</v>
      </c>
      <c r="J49" s="42">
        <v>0</v>
      </c>
      <c r="K49" s="43">
        <v>5</v>
      </c>
      <c r="L49" s="39">
        <v>0</v>
      </c>
      <c r="M49" s="44">
        <v>0</v>
      </c>
      <c r="N49" s="36">
        <f t="shared" si="0"/>
        <v>205</v>
      </c>
      <c r="O49" s="20"/>
      <c r="P49" s="45">
        <f t="shared" si="1"/>
        <v>0</v>
      </c>
      <c r="Q49" s="45">
        <f t="shared" si="2"/>
        <v>0</v>
      </c>
      <c r="R49" s="45">
        <f t="shared" si="3"/>
        <v>0</v>
      </c>
      <c r="S49" s="45">
        <f t="shared" si="4"/>
        <v>0</v>
      </c>
      <c r="T49" s="45">
        <f t="shared" si="5"/>
        <v>0</v>
      </c>
      <c r="U49" s="45">
        <f t="shared" si="6"/>
        <v>0</v>
      </c>
      <c r="V49" s="45">
        <f t="shared" si="7"/>
        <v>0</v>
      </c>
      <c r="W49" s="46">
        <f t="shared" si="8"/>
        <v>0</v>
      </c>
    </row>
    <row r="50" spans="4:24" ht="99" customHeight="1" x14ac:dyDescent="0.25">
      <c r="D50" s="36" t="s">
        <v>71</v>
      </c>
      <c r="E50" s="52" t="s">
        <v>464</v>
      </c>
      <c r="F50" s="54" t="s">
        <v>49</v>
      </c>
      <c r="G50" s="39">
        <v>25</v>
      </c>
      <c r="H50" s="40">
        <v>0</v>
      </c>
      <c r="I50" s="41">
        <v>0</v>
      </c>
      <c r="J50" s="42">
        <v>0</v>
      </c>
      <c r="K50" s="43">
        <v>3</v>
      </c>
      <c r="L50" s="39">
        <v>0</v>
      </c>
      <c r="M50" s="44">
        <v>0</v>
      </c>
      <c r="N50" s="36">
        <f t="shared" si="0"/>
        <v>28</v>
      </c>
      <c r="O50" s="20"/>
      <c r="P50" s="45">
        <f t="shared" si="1"/>
        <v>0</v>
      </c>
      <c r="Q50" s="45">
        <f t="shared" si="2"/>
        <v>0</v>
      </c>
      <c r="R50" s="45">
        <f t="shared" si="3"/>
        <v>0</v>
      </c>
      <c r="S50" s="45">
        <f t="shared" si="4"/>
        <v>0</v>
      </c>
      <c r="T50" s="45">
        <f t="shared" si="5"/>
        <v>0</v>
      </c>
      <c r="U50" s="45">
        <f t="shared" si="6"/>
        <v>0</v>
      </c>
      <c r="V50" s="45">
        <f t="shared" si="7"/>
        <v>0</v>
      </c>
      <c r="W50" s="46">
        <f t="shared" si="8"/>
        <v>0</v>
      </c>
    </row>
    <row r="51" spans="4:24" ht="38.25" x14ac:dyDescent="0.25">
      <c r="N51" s="58" t="s">
        <v>260</v>
      </c>
      <c r="O51" s="8"/>
      <c r="P51" s="45">
        <f t="shared" ref="P51:W51" si="9">SUM(P4:P50)</f>
        <v>0</v>
      </c>
      <c r="Q51" s="45">
        <f t="shared" si="9"/>
        <v>0</v>
      </c>
      <c r="R51" s="45">
        <f t="shared" si="9"/>
        <v>0</v>
      </c>
      <c r="S51" s="45">
        <f t="shared" si="9"/>
        <v>0</v>
      </c>
      <c r="T51" s="45">
        <f t="shared" si="9"/>
        <v>0</v>
      </c>
      <c r="U51" s="45">
        <f t="shared" si="9"/>
        <v>0</v>
      </c>
      <c r="V51" s="45">
        <f t="shared" si="9"/>
        <v>0</v>
      </c>
      <c r="W51" s="59">
        <f t="shared" si="9"/>
        <v>0</v>
      </c>
    </row>
    <row r="52" spans="4:24" x14ac:dyDescent="0.25">
      <c r="N52" s="60"/>
      <c r="O52" s="6"/>
      <c r="P52" s="60"/>
      <c r="Q52" s="60"/>
      <c r="R52" s="60"/>
      <c r="S52" s="60"/>
      <c r="T52" s="60"/>
      <c r="U52" s="60"/>
      <c r="V52" s="60"/>
      <c r="W52" s="61"/>
    </row>
    <row r="53" spans="4:24" x14ac:dyDescent="0.25">
      <c r="E53" s="21"/>
      <c r="F53" s="57"/>
      <c r="H53" s="21"/>
      <c r="N53" s="22"/>
      <c r="Q53" s="60"/>
      <c r="S53" s="60"/>
    </row>
    <row r="54" spans="4:24" ht="15.75" x14ac:dyDescent="0.25">
      <c r="D54" s="62"/>
      <c r="E54" s="63" t="s">
        <v>531</v>
      </c>
      <c r="F54" s="62"/>
      <c r="K54" s="21"/>
      <c r="N54" s="22"/>
      <c r="P54" s="4"/>
      <c r="Q54" s="5"/>
      <c r="R54" s="4"/>
      <c r="S54" s="4"/>
      <c r="T54" s="4" t="s">
        <v>539</v>
      </c>
      <c r="U54" s="5"/>
      <c r="V54" s="5"/>
      <c r="W54" s="5"/>
      <c r="X54" s="5"/>
    </row>
    <row r="55" spans="4:24" x14ac:dyDescent="0.25">
      <c r="D55" s="62"/>
      <c r="E55" s="64" t="s">
        <v>540</v>
      </c>
      <c r="F55" s="62"/>
      <c r="K55" s="21"/>
      <c r="N55" s="22"/>
    </row>
    <row r="56" spans="4:24" x14ac:dyDescent="0.25">
      <c r="D56" s="62"/>
      <c r="E56" s="64" t="s">
        <v>533</v>
      </c>
      <c r="F56" s="62"/>
      <c r="K56" s="21"/>
      <c r="N56" s="22"/>
    </row>
    <row r="57" spans="4:24" x14ac:dyDescent="0.25">
      <c r="D57" s="62"/>
      <c r="E57" s="64" t="s">
        <v>541</v>
      </c>
      <c r="F57" s="62"/>
      <c r="K57" s="21"/>
      <c r="N57" s="22"/>
    </row>
    <row r="58" spans="4:24" x14ac:dyDescent="0.25">
      <c r="D58" s="62"/>
      <c r="E58" s="64" t="s">
        <v>535</v>
      </c>
      <c r="F58" s="62"/>
      <c r="K58" s="21"/>
      <c r="N58" s="22"/>
    </row>
    <row r="59" spans="4:24" x14ac:dyDescent="0.25">
      <c r="D59" s="62"/>
      <c r="E59" s="64" t="s">
        <v>536</v>
      </c>
      <c r="F59" s="65"/>
      <c r="G59" s="66"/>
      <c r="H59" s="66"/>
      <c r="I59" s="66"/>
      <c r="J59" s="66"/>
      <c r="K59" s="21"/>
      <c r="N59" s="22"/>
    </row>
    <row r="60" spans="4:24" x14ac:dyDescent="0.25">
      <c r="D60" s="62"/>
      <c r="E60" s="64" t="s">
        <v>537</v>
      </c>
      <c r="F60" s="62"/>
      <c r="N60" s="22"/>
    </row>
    <row r="61" spans="4:24" x14ac:dyDescent="0.25">
      <c r="D61" s="62"/>
      <c r="E61" s="56" t="s">
        <v>542</v>
      </c>
      <c r="F61" s="62"/>
      <c r="N61" s="22"/>
    </row>
    <row r="62" spans="4:24" x14ac:dyDescent="0.25">
      <c r="D62" s="62"/>
      <c r="E62" s="62" t="s">
        <v>261</v>
      </c>
      <c r="F62" s="56"/>
      <c r="H62" s="21"/>
      <c r="N62" s="22"/>
      <c r="O62" s="118"/>
      <c r="P62" s="22"/>
      <c r="Q62" s="22"/>
      <c r="R62" s="22"/>
      <c r="S62" s="22"/>
    </row>
    <row r="63" spans="4:24" x14ac:dyDescent="0.25">
      <c r="D63" s="62"/>
      <c r="E63" s="62"/>
      <c r="F63" s="56"/>
      <c r="H63" s="21"/>
      <c r="N63" s="22"/>
      <c r="O63" s="118"/>
      <c r="P63" s="22"/>
      <c r="Q63" s="22"/>
      <c r="R63" s="22"/>
      <c r="S63" s="22"/>
    </row>
    <row r="64" spans="4:24" x14ac:dyDescent="0.25">
      <c r="E64" s="21"/>
      <c r="F64" s="57"/>
      <c r="H64" s="21"/>
      <c r="N64" s="22"/>
      <c r="O64" s="118"/>
      <c r="P64" s="22"/>
      <c r="Q64" s="22"/>
      <c r="R64" s="22"/>
      <c r="S64" s="22"/>
    </row>
    <row r="65" spans="5:14" x14ac:dyDescent="0.25">
      <c r="E65" s="21"/>
      <c r="F65" s="57"/>
      <c r="H65" s="21"/>
      <c r="N65" s="22"/>
    </row>
    <row r="66" spans="5:14" x14ac:dyDescent="0.25">
      <c r="E66" s="21"/>
      <c r="F66" s="57"/>
      <c r="H66" s="21"/>
      <c r="N66" s="22"/>
    </row>
  </sheetData>
  <sheetProtection algorithmName="SHA-512" hashValue="qujY11uRiLTHKmdODVuf6hHpL7a32Y7t+tZGMW1PiPKrg6V541h4hRRSr4m7EAgbDy89AW0WxX/SkEAk2AxJsQ==" saltValue="51vuTBvYB1X8Yzoo8XJO9w==" spinCount="100000" sheet="1" scenarios="1"/>
  <protectedRanges>
    <protectedRange sqref="O4:O51" name="Rozstęp1" securityDescriptor="O:WDG:WDD:(A;;CC;;;WD)"/>
  </protectedRanges>
  <mergeCells count="1">
    <mergeCell ref="E1:G1"/>
  </mergeCells>
  <conditionalFormatting sqref="L2:M2">
    <cfRule type="cellIs" priority="1" stopIfTrue="1" operator="equal">
      <formula>0</formula>
    </cfRule>
  </conditionalFormatting>
  <pageMargins left="0.23622047244094491" right="0.23622047244094491" top="0.15748031496062992" bottom="0.35433070866141736"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1A  chemia gospodarcza </vt:lpstr>
      <vt:lpstr>1 B Chemia profesjonalna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Małgorzata Worona</cp:lastModifiedBy>
  <cp:lastPrinted>2022-10-19T10:08:26Z</cp:lastPrinted>
  <dcterms:created xsi:type="dcterms:W3CDTF">2021-09-21T12:45:04Z</dcterms:created>
  <dcterms:modified xsi:type="dcterms:W3CDTF">2022-11-07T08:25:11Z</dcterms:modified>
</cp:coreProperties>
</file>