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80" activeTab="0"/>
  </bookViews>
  <sheets>
    <sheet name="Czynny kredyt lub pożyczka" sheetId="1" r:id="rId1"/>
  </sheets>
  <definedNames>
    <definedName name="arkusz">#REF!</definedName>
    <definedName name="kredyt">#REF!</definedName>
    <definedName name="_xlnm.Print_Area" localSheetId="0">'Czynny kredyt lub pożyczka'!$B$1:$R$32</definedName>
    <definedName name="projekcja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<sst xmlns="http://schemas.openxmlformats.org/spreadsheetml/2006/main" count="42" uniqueCount="23">
  <si>
    <t xml:space="preserve">Skarbnik/Główny Księgowy JST                             </t>
  </si>
  <si>
    <t>Należne dyskonto</t>
  </si>
  <si>
    <t xml:space="preserve">Należne odsetki </t>
  </si>
  <si>
    <t xml:space="preserve">Kwota wykupu </t>
  </si>
  <si>
    <t>Plan obsługi i wykupu wyemitowanych papierów wartościowych.</t>
  </si>
  <si>
    <t>31.12.</t>
  </si>
  <si>
    <t>Wyemitowane obligacje według wartości nominalnej, w poszczególnych latach, do obliczenia wskaźnika długu wynikającego z Ustawy o finansach publicznych ( dług na koniec roku).</t>
  </si>
  <si>
    <t xml:space="preserve">Kwota długu z tytułu </t>
  </si>
  <si>
    <t>obligacji komunalnych na koniec najbliższego kwartału (wartość nominalna).</t>
  </si>
  <si>
    <t>Kwota emisji:</t>
  </si>
  <si>
    <t>Pozostało do wykupu na dzień składania informacji</t>
  </si>
  <si>
    <t>Cel emisji</t>
  </si>
  <si>
    <t>Sposób zabezpieczenia</t>
  </si>
  <si>
    <t>Lp.</t>
  </si>
  <si>
    <t>Wartość nominalna wyemitowanych papierów</t>
  </si>
  <si>
    <t>_______________________________</t>
  </si>
  <si>
    <t>Informacje dotyczące zobowiązań z tytułu wyemitowanych papierów wartościowych</t>
  </si>
  <si>
    <t>1.</t>
  </si>
  <si>
    <t xml:space="preserve">sfinansowanie planowanego deficytu i spłata wczesniej zaciagnietych zobowiązań z tytułu kredytów i pożyczek </t>
  </si>
  <si>
    <t>brak zabezpieczenia</t>
  </si>
  <si>
    <t xml:space="preserve">2. </t>
  </si>
  <si>
    <t>3.</t>
  </si>
  <si>
    <t>kwartał . II 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</si>
</sst>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00"/>
    <numFmt numFmtId="168" formatCode="0.0000"/>
    <numFmt numFmtId="169" formatCode="0.000"/>
    <numFmt numFmtId="170" formatCode="#,##0.0"/>
    <numFmt numFmtId="171" formatCode="0.0%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\%"/>
    <numFmt numFmtId="176" formatCode="#,##0_ ;\-#,##0\ "/>
    <numFmt numFmtId="177" formatCode="#,##0.00_ ;\-#,##0.00\ "/>
    <numFmt numFmtId="178" formatCode="#,##0.00\ &quot;zł&quot;"/>
    <numFmt numFmtId="179" formatCode="0.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quotePrefix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2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3" fontId="30" fillId="0" borderId="11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33" borderId="0" xfId="51" applyFont="1" applyFill="1" applyBorder="1" applyAlignment="1">
      <alignment horizontal="right"/>
      <protection/>
    </xf>
    <xf numFmtId="3" fontId="30" fillId="0" borderId="12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 quotePrefix="1">
      <alignment horizontal="left"/>
    </xf>
    <xf numFmtId="0" fontId="20" fillId="34" borderId="10" xfId="0" applyFont="1" applyFill="1" applyBorder="1" applyAlignment="1" quotePrefix="1">
      <alignment horizontal="left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3" fontId="3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34" borderId="18" xfId="0" applyFont="1" applyFill="1" applyBorder="1" applyAlignment="1" quotePrefix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3" fontId="31" fillId="33" borderId="10" xfId="51" applyNumberFormat="1" applyFont="1" applyFill="1" applyBorder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 oceny EXCE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21.00390625" style="1" customWidth="1"/>
    <col min="4" max="4" width="10.625" style="1" customWidth="1"/>
    <col min="5" max="17" width="9.125" style="1" customWidth="1"/>
    <col min="18" max="18" width="9.75390625" style="1" customWidth="1"/>
    <col min="19" max="16384" width="9.125" style="1" customWidth="1"/>
  </cols>
  <sheetData>
    <row r="1" spans="16:18" ht="15">
      <c r="P1" s="2"/>
      <c r="R1" s="3"/>
    </row>
    <row r="2" spans="2:18" ht="18.75" customHeight="1">
      <c r="B2" s="4"/>
      <c r="C2" s="5"/>
      <c r="D2" s="5"/>
      <c r="E2" s="5"/>
      <c r="F2" s="6"/>
      <c r="G2" s="5"/>
      <c r="H2" s="7"/>
      <c r="I2" s="6"/>
      <c r="J2" s="5"/>
      <c r="K2" s="5"/>
      <c r="L2" s="5"/>
      <c r="M2" s="5"/>
      <c r="N2" s="5"/>
      <c r="P2" s="8"/>
      <c r="Q2" s="9"/>
      <c r="R2" s="10"/>
    </row>
    <row r="3" spans="2:18" ht="18" customHeight="1">
      <c r="B3" s="11"/>
      <c r="C3" s="5"/>
      <c r="E3" s="5"/>
      <c r="F3" s="6"/>
      <c r="G3" s="5"/>
      <c r="H3" s="7"/>
      <c r="I3" s="6"/>
      <c r="J3" s="5"/>
      <c r="K3" s="5"/>
      <c r="L3" s="5"/>
      <c r="M3" s="5"/>
      <c r="N3" s="5"/>
      <c r="P3" s="8"/>
      <c r="Q3" s="9"/>
      <c r="R3" s="10"/>
    </row>
    <row r="4" spans="2:18" ht="19.5" customHeight="1">
      <c r="B4" s="4"/>
      <c r="C4" s="5"/>
      <c r="E4" s="5"/>
      <c r="F4" s="6"/>
      <c r="G4" s="5"/>
      <c r="H4" s="7"/>
      <c r="I4" s="6"/>
      <c r="J4" s="5"/>
      <c r="K4" s="5"/>
      <c r="L4" s="5"/>
      <c r="M4" s="5"/>
      <c r="N4" s="5"/>
      <c r="P4" s="5"/>
      <c r="R4" s="5"/>
    </row>
    <row r="5" spans="2:18" ht="15.75">
      <c r="B5" s="43" t="s">
        <v>16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s="16" customFormat="1" ht="21.75" customHeight="1">
      <c r="B6" s="12"/>
      <c r="C6" s="13"/>
      <c r="D6" s="13"/>
      <c r="E6" s="5"/>
      <c r="F6" s="14"/>
      <c r="G6" s="13"/>
      <c r="H6" s="5"/>
      <c r="I6" s="14"/>
      <c r="J6" s="15"/>
      <c r="K6" s="15"/>
      <c r="L6" s="15"/>
      <c r="M6" s="15"/>
      <c r="N6" s="15"/>
      <c r="O6" s="15"/>
      <c r="P6" s="15"/>
      <c r="Q6" s="15"/>
      <c r="R6" s="15"/>
    </row>
    <row r="7" spans="1:18" s="16" customFormat="1" ht="46.5" customHeight="1">
      <c r="A7" s="31" t="s">
        <v>13</v>
      </c>
      <c r="B7" s="41" t="s">
        <v>9</v>
      </c>
      <c r="C7" s="32" t="s">
        <v>10</v>
      </c>
      <c r="D7" s="50" t="s">
        <v>11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5" t="s">
        <v>12</v>
      </c>
      <c r="Q7" s="45"/>
      <c r="R7" s="46"/>
    </row>
    <row r="8" spans="1:18" s="16" customFormat="1" ht="18.75" customHeight="1">
      <c r="A8" s="30" t="s">
        <v>17</v>
      </c>
      <c r="B8" s="17">
        <v>8000000</v>
      </c>
      <c r="C8" s="17">
        <v>8000000</v>
      </c>
      <c r="D8" s="47" t="s">
        <v>18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7" t="s">
        <v>19</v>
      </c>
      <c r="Q8" s="48"/>
      <c r="R8" s="49"/>
    </row>
    <row r="9" spans="1:18" s="16" customFormat="1" ht="18.75" customHeight="1">
      <c r="A9" s="30" t="s">
        <v>20</v>
      </c>
      <c r="B9" s="17">
        <v>4500000</v>
      </c>
      <c r="C9" s="17">
        <v>4500000</v>
      </c>
      <c r="D9" s="47" t="s">
        <v>18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7" t="s">
        <v>19</v>
      </c>
      <c r="Q9" s="48"/>
      <c r="R9" s="49"/>
    </row>
    <row r="10" spans="1:18" s="16" customFormat="1" ht="18.75" customHeight="1">
      <c r="A10" s="30" t="s">
        <v>21</v>
      </c>
      <c r="B10" s="17">
        <v>4800000</v>
      </c>
      <c r="C10" s="17">
        <v>4800000</v>
      </c>
      <c r="D10" s="47" t="s">
        <v>18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7" t="s">
        <v>19</v>
      </c>
      <c r="Q10" s="48"/>
      <c r="R10" s="49"/>
    </row>
    <row r="11" spans="1:18" s="16" customFormat="1" ht="18.75" customHeight="1">
      <c r="A11" s="30"/>
      <c r="B11" s="17"/>
      <c r="C11" s="17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47"/>
      <c r="Q11" s="48"/>
      <c r="R11" s="49"/>
    </row>
    <row r="12" spans="1:18" s="16" customFormat="1" ht="18.75" customHeight="1">
      <c r="A12" s="30"/>
      <c r="B12" s="17">
        <f>SUM(B8:B11)</f>
        <v>17300000</v>
      </c>
      <c r="C12" s="17">
        <f>SUM(C8:C11)</f>
        <v>17300000</v>
      </c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7"/>
      <c r="Q12" s="48"/>
      <c r="R12" s="49"/>
    </row>
    <row r="13" spans="2:18" ht="20.25" customHeight="1">
      <c r="B13" s="18"/>
      <c r="C13" s="18"/>
      <c r="D13" s="18"/>
      <c r="E13" s="19"/>
      <c r="F13" s="18"/>
      <c r="G13" s="18"/>
      <c r="H13" s="18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20.25" customHeight="1">
      <c r="B14" s="52" t="s">
        <v>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2:18" s="20" customFormat="1" ht="16.5" customHeight="1">
      <c r="B15" s="33"/>
      <c r="C15" s="37">
        <v>2022</v>
      </c>
      <c r="D15" s="38">
        <f>C15+1</f>
        <v>2023</v>
      </c>
      <c r="E15" s="38">
        <f aca="true" t="shared" si="0" ref="E15:R15">D15+1</f>
        <v>2024</v>
      </c>
      <c r="F15" s="38">
        <f t="shared" si="0"/>
        <v>2025</v>
      </c>
      <c r="G15" s="38">
        <f t="shared" si="0"/>
        <v>2026</v>
      </c>
      <c r="H15" s="38">
        <f t="shared" si="0"/>
        <v>2027</v>
      </c>
      <c r="I15" s="38">
        <f t="shared" si="0"/>
        <v>2028</v>
      </c>
      <c r="J15" s="38">
        <f t="shared" si="0"/>
        <v>2029</v>
      </c>
      <c r="K15" s="38">
        <f t="shared" si="0"/>
        <v>2030</v>
      </c>
      <c r="L15" s="38">
        <f t="shared" si="0"/>
        <v>2031</v>
      </c>
      <c r="M15" s="38">
        <f t="shared" si="0"/>
        <v>2032</v>
      </c>
      <c r="N15" s="38">
        <f t="shared" si="0"/>
        <v>2033</v>
      </c>
      <c r="O15" s="38">
        <f t="shared" si="0"/>
        <v>2034</v>
      </c>
      <c r="P15" s="38">
        <f t="shared" si="0"/>
        <v>2035</v>
      </c>
      <c r="Q15" s="38">
        <f t="shared" si="0"/>
        <v>2036</v>
      </c>
      <c r="R15" s="38">
        <f t="shared" si="0"/>
        <v>2037</v>
      </c>
    </row>
    <row r="16" spans="2:18" ht="18.75" customHeight="1">
      <c r="B16" s="34" t="s">
        <v>2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8.75" customHeight="1">
      <c r="B17" s="35" t="s">
        <v>3</v>
      </c>
      <c r="C17" s="21"/>
      <c r="D17" s="22"/>
      <c r="E17" s="22"/>
      <c r="F17" s="22">
        <v>200000</v>
      </c>
      <c r="G17" s="22">
        <v>400000</v>
      </c>
      <c r="H17" s="22">
        <v>600000</v>
      </c>
      <c r="I17" s="22">
        <v>600000</v>
      </c>
      <c r="J17" s="22">
        <v>1200000</v>
      </c>
      <c r="K17" s="22">
        <v>2250000</v>
      </c>
      <c r="L17" s="22">
        <v>2250000</v>
      </c>
      <c r="M17" s="22">
        <v>2350000</v>
      </c>
      <c r="N17" s="22">
        <v>2350000</v>
      </c>
      <c r="O17" s="22">
        <v>2500000</v>
      </c>
      <c r="P17" s="22">
        <v>2600000</v>
      </c>
      <c r="Q17" s="22"/>
      <c r="R17" s="22"/>
    </row>
    <row r="18" spans="2:18" ht="18.75" customHeight="1">
      <c r="B18" s="36" t="s">
        <v>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 ht="22.5" customHeight="1"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>
      <c r="B20" s="26"/>
      <c r="C20" s="27" t="s">
        <v>22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customHeight="1">
      <c r="B21" s="28" t="s">
        <v>7</v>
      </c>
      <c r="C21" s="55">
        <v>17300000</v>
      </c>
      <c r="D21" s="1" t="s">
        <v>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8.75" customHeight="1">
      <c r="B22" s="26" t="s">
        <v>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6.5" customHeight="1">
      <c r="B23" s="51" t="s">
        <v>14</v>
      </c>
      <c r="C23" s="42" t="s">
        <v>5</v>
      </c>
      <c r="D23" s="42" t="s">
        <v>5</v>
      </c>
      <c r="E23" s="42" t="s">
        <v>5</v>
      </c>
      <c r="F23" s="42" t="s">
        <v>5</v>
      </c>
      <c r="G23" s="42" t="s">
        <v>5</v>
      </c>
      <c r="H23" s="42" t="s">
        <v>5</v>
      </c>
      <c r="I23" s="42" t="s">
        <v>5</v>
      </c>
      <c r="J23" s="42" t="s">
        <v>5</v>
      </c>
      <c r="K23" s="42" t="s">
        <v>5</v>
      </c>
      <c r="L23" s="42" t="s">
        <v>5</v>
      </c>
      <c r="M23" s="42" t="s">
        <v>5</v>
      </c>
      <c r="N23" s="42" t="s">
        <v>5</v>
      </c>
      <c r="O23" s="42" t="s">
        <v>5</v>
      </c>
      <c r="P23" s="42" t="s">
        <v>5</v>
      </c>
      <c r="Q23" s="42" t="s">
        <v>5</v>
      </c>
      <c r="R23" s="42" t="s">
        <v>5</v>
      </c>
    </row>
    <row r="24" spans="2:18" ht="16.5" customHeight="1">
      <c r="B24" s="51"/>
      <c r="C24" s="39">
        <f>C15</f>
        <v>2022</v>
      </c>
      <c r="D24" s="39">
        <f aca="true" t="shared" si="1" ref="D24:Q24">D15</f>
        <v>2023</v>
      </c>
      <c r="E24" s="39">
        <f t="shared" si="1"/>
        <v>2024</v>
      </c>
      <c r="F24" s="39">
        <f t="shared" si="1"/>
        <v>2025</v>
      </c>
      <c r="G24" s="39">
        <f t="shared" si="1"/>
        <v>2026</v>
      </c>
      <c r="H24" s="39">
        <f t="shared" si="1"/>
        <v>2027</v>
      </c>
      <c r="I24" s="39">
        <f t="shared" si="1"/>
        <v>2028</v>
      </c>
      <c r="J24" s="39">
        <f t="shared" si="1"/>
        <v>2029</v>
      </c>
      <c r="K24" s="39">
        <f t="shared" si="1"/>
        <v>2030</v>
      </c>
      <c r="L24" s="39">
        <f t="shared" si="1"/>
        <v>2031</v>
      </c>
      <c r="M24" s="39">
        <f t="shared" si="1"/>
        <v>2032</v>
      </c>
      <c r="N24" s="39">
        <f t="shared" si="1"/>
        <v>2033</v>
      </c>
      <c r="O24" s="39">
        <f t="shared" si="1"/>
        <v>2034</v>
      </c>
      <c r="P24" s="39">
        <f t="shared" si="1"/>
        <v>2035</v>
      </c>
      <c r="Q24" s="39">
        <f t="shared" si="1"/>
        <v>2036</v>
      </c>
      <c r="R24" s="39">
        <f>R15</f>
        <v>2037</v>
      </c>
    </row>
    <row r="25" spans="2:18" ht="22.5" customHeight="1">
      <c r="B25" s="51"/>
      <c r="C25" s="29">
        <v>17300000</v>
      </c>
      <c r="D25" s="29">
        <v>17300000</v>
      </c>
      <c r="E25" s="29">
        <v>17300000</v>
      </c>
      <c r="F25" s="29">
        <v>17100000</v>
      </c>
      <c r="G25" s="29">
        <v>16700000</v>
      </c>
      <c r="H25" s="29">
        <v>16100000</v>
      </c>
      <c r="I25" s="29">
        <v>15500000</v>
      </c>
      <c r="J25" s="29">
        <v>14300000</v>
      </c>
      <c r="K25" s="29">
        <v>12050000</v>
      </c>
      <c r="L25" s="29">
        <v>9800000</v>
      </c>
      <c r="M25" s="29">
        <v>7450000</v>
      </c>
      <c r="N25" s="29">
        <v>5100000</v>
      </c>
      <c r="O25" s="29">
        <v>2600000</v>
      </c>
      <c r="P25" s="29">
        <v>0</v>
      </c>
      <c r="Q25" s="29"/>
      <c r="R25" s="29"/>
    </row>
    <row r="26" spans="3:18" ht="22.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8" ht="12.75">
      <c r="O28" s="1" t="s">
        <v>0</v>
      </c>
    </row>
    <row r="32" ht="12.75">
      <c r="O32" s="1" t="s">
        <v>15</v>
      </c>
    </row>
  </sheetData>
  <sheetProtection/>
  <mergeCells count="15">
    <mergeCell ref="P11:R11"/>
    <mergeCell ref="P12:R12"/>
    <mergeCell ref="B23:B25"/>
    <mergeCell ref="B14:R14"/>
    <mergeCell ref="D12:O12"/>
    <mergeCell ref="B5:R5"/>
    <mergeCell ref="P7:R7"/>
    <mergeCell ref="D8:O8"/>
    <mergeCell ref="D9:O9"/>
    <mergeCell ref="D11:O11"/>
    <mergeCell ref="D10:O10"/>
    <mergeCell ref="D7:O7"/>
    <mergeCell ref="P8:R8"/>
    <mergeCell ref="P9:R9"/>
    <mergeCell ref="P10:R10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 Limanowa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Regulacje_JST</dc:title>
  <dc:subject/>
  <dc:creator>BS Limanowa</dc:creator>
  <cp:keywords/>
  <dc:description/>
  <cp:lastModifiedBy>Agnieszka Maduzia</cp:lastModifiedBy>
  <cp:lastPrinted>2019-03-21T13:19:33Z</cp:lastPrinted>
  <dcterms:created xsi:type="dcterms:W3CDTF">2000-05-14T20:05:58Z</dcterms:created>
  <dcterms:modified xsi:type="dcterms:W3CDTF">2023-07-21T12:06:12Z</dcterms:modified>
  <cp:category/>
  <cp:version/>
  <cp:contentType/>
  <cp:contentStatus/>
</cp:coreProperties>
</file>