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7625" windowHeight="6540" activeTab="1"/>
  </bookViews>
  <sheets>
    <sheet name="Zadanie nr 1" sheetId="1" r:id="rId1"/>
    <sheet name="Zadanie nr 2" sheetId="2" r:id="rId2"/>
    <sheet name="Zadanie nr 3" sheetId="3" r:id="rId3"/>
  </sheets>
  <definedNames>
    <definedName name="_xlnm.Print_Area" localSheetId="0">'Zadanie nr 1'!$B$1:$J$47</definedName>
    <definedName name="_xlnm.Print_Area" localSheetId="1">'Zadanie nr 2'!$B$1:$J$6</definedName>
    <definedName name="_xlnm.Print_Area" localSheetId="2">'Zadanie nr 3'!$B$1:$J$6</definedName>
  </definedNames>
  <calcPr fullCalcOnLoad="1"/>
</workbook>
</file>

<file path=xl/sharedStrings.xml><?xml version="1.0" encoding="utf-8"?>
<sst xmlns="http://schemas.openxmlformats.org/spreadsheetml/2006/main" count="125" uniqueCount="66">
  <si>
    <t>Lp.</t>
  </si>
  <si>
    <t>Nazwa leku</t>
  </si>
  <si>
    <t>j.m.</t>
  </si>
  <si>
    <t>ilość</t>
  </si>
  <si>
    <t>Cena jednostkowa netto</t>
  </si>
  <si>
    <t>Wartość netto</t>
  </si>
  <si>
    <t>Stawka podatku VAT</t>
  </si>
  <si>
    <t>Wartość brutto</t>
  </si>
  <si>
    <t>6 = 4 x 5</t>
  </si>
  <si>
    <t>8 = 6 + VAT</t>
  </si>
  <si>
    <t>X</t>
  </si>
  <si>
    <t>Nazwa oferowanego produktu</t>
  </si>
  <si>
    <t>Załącznik 2/2 do SWZ</t>
  </si>
  <si>
    <t>Załącznik 2/1 do SWZ</t>
  </si>
  <si>
    <t>Załącznik 2/3 do SWZ</t>
  </si>
  <si>
    <t>1</t>
  </si>
  <si>
    <t>szt.</t>
  </si>
  <si>
    <t>szt</t>
  </si>
  <si>
    <t>Sugammadex INJ. 0,2 G/2 ML [x10 FIOL.]</t>
  </si>
  <si>
    <t>Bewacyzumab koncentrat do sporządzania roztworu do infuzji 25 mg/ml [x1
fiol. po 4 ml]</t>
  </si>
  <si>
    <t>Benelyte 500ml</t>
  </si>
  <si>
    <t xml:space="preserve">4. </t>
  </si>
  <si>
    <t>Benelyte 100ml</t>
  </si>
  <si>
    <t>Dipeptiven 50ml</t>
  </si>
  <si>
    <t>Benelyte 250ml</t>
  </si>
  <si>
    <t>Glucosum 10% 250ml</t>
  </si>
  <si>
    <t>Glucosum 10% 500ml</t>
  </si>
  <si>
    <t>Glucosum 5% 500ml</t>
  </si>
  <si>
    <t>Glucosum 5% 250ml</t>
  </si>
  <si>
    <t>Glucosum 5% 100ml</t>
  </si>
  <si>
    <t>Kabiven Peripheral 1 x 1440 ml</t>
  </si>
  <si>
    <t>Kalium chloratum 15%  10ml x 20 amp.</t>
  </si>
  <si>
    <t>op</t>
  </si>
  <si>
    <t>Ondansetron 2mg/ml (4mg/2ml) x 5 amp</t>
  </si>
  <si>
    <t>Ondansetron 2mg/ml (8mg/4ml) x 5 amp</t>
  </si>
  <si>
    <t>Optilyte 500ml</t>
  </si>
  <si>
    <t>Paracetamol 10mg/ml 100ml x 10 fiol.</t>
  </si>
  <si>
    <t>Piperacylin/Tazobactam 4g+0,5g x 10 fiol</t>
  </si>
  <si>
    <t>Płyn Ringera 500ml</t>
  </si>
  <si>
    <t>Propofol 2%MCT/LCT 50ml</t>
  </si>
  <si>
    <t>Supliven 10ml x 20 amp</t>
  </si>
  <si>
    <t>Vitalipid N Adult 10ml x 10 amp.</t>
  </si>
  <si>
    <t>Woda do wstrzykiwań 100ml</t>
  </si>
  <si>
    <t>Woda do wstrzykiwań 500ml</t>
  </si>
  <si>
    <t>Woda do wstrzykiwań 250ml</t>
  </si>
  <si>
    <t>Glucosum 10% 100ml flakon</t>
  </si>
  <si>
    <t>Natrium chloratum 0,9% 500ml flakon</t>
  </si>
  <si>
    <t>Natrium chloratum 0,9% 250ml flakon</t>
  </si>
  <si>
    <t>Natrium chloratum 0,9% 100ml flakon</t>
  </si>
  <si>
    <t>Versylene NACL 1000 ml</t>
  </si>
  <si>
    <t>Versylene NACL  500 ml</t>
  </si>
  <si>
    <t>Fresubin Protein Energy DRINK różne smaki 200ml</t>
  </si>
  <si>
    <t>Natrium chloratum 0,9% 500ml    szkło</t>
  </si>
  <si>
    <t>SmofKabiven 493 ml</t>
  </si>
  <si>
    <t>Purisol SM 3000ml CFX DUO</t>
  </si>
  <si>
    <t>Gluycophos 20ml x 20 amp</t>
  </si>
  <si>
    <t>Płyn Wieloelektrolitowy 500ml</t>
  </si>
  <si>
    <t>FORMULARZ CENOWY - Zadanie nr 1 - Dostawa leków i płynów infuzyjnych</t>
  </si>
  <si>
    <t>Fresubin Energy  drink  różne smaki  200ml</t>
  </si>
  <si>
    <t>Imipenem/Cilastatin 500mg x 10</t>
  </si>
  <si>
    <t>Glucosum 5% et Natrium chloratum 0,9% 2:1 250 ml</t>
  </si>
  <si>
    <t>Glucosum 5% et Natrium chloratum 0,9% 1:1 500 ml</t>
  </si>
  <si>
    <t>FORMULARZ CENOWY- Zadanie nr 3 – Dostawa Leków</t>
  </si>
  <si>
    <t>FORMULARZ CENOWY- Zadanie nr 2 – Dostawa Leków</t>
  </si>
  <si>
    <t>Razem poz. 1 - 39</t>
  </si>
  <si>
    <r>
      <t xml:space="preserve">szt
</t>
    </r>
    <r>
      <rPr>
        <b/>
        <sz val="11"/>
        <color indexed="10"/>
        <rFont val="Arial Narrow"/>
        <family val="2"/>
      </rPr>
      <t>Opakowanie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</si>
</sst>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#,##0.00\ _z_ł"/>
    <numFmt numFmtId="171" formatCode="_-* #,##0.00\ [$zł-415]_-;\-* #,##0.00\ [$zł-415]_-;_-* &quot;-&quot;??\ [$zł-415]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[$-415]dddd\,\ d\ mmmm\ yyyy"/>
    <numFmt numFmtId="175" formatCode="0########"/>
  </numFmts>
  <fonts count="57">
    <font>
      <sz val="10"/>
      <name val="Arial"/>
      <family val="0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sz val="11"/>
      <color indexed="17"/>
      <name val="Czcionka tekstu podstawowego"/>
      <family val="2"/>
    </font>
    <font>
      <sz val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Arial Narrow"/>
      <family val="2"/>
    </font>
    <font>
      <sz val="12"/>
      <color indexed="40"/>
      <name val="Arial Narrow"/>
      <family val="2"/>
    </font>
    <font>
      <sz val="11"/>
      <color indexed="8"/>
      <name val="Arial Narrow"/>
      <family val="2"/>
    </font>
    <font>
      <b/>
      <sz val="10"/>
      <color indexed="40"/>
      <name val="Arial"/>
      <family val="2"/>
    </font>
    <font>
      <strike/>
      <sz val="11"/>
      <name val="Arial Narrow"/>
      <family val="2"/>
    </font>
    <font>
      <b/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Arial Narrow"/>
      <family val="2"/>
    </font>
    <font>
      <sz val="12"/>
      <color rgb="FF00B0F0"/>
      <name val="Arial Narrow"/>
      <family val="2"/>
    </font>
    <font>
      <sz val="11"/>
      <color theme="1"/>
      <name val="Arial Narrow"/>
      <family val="2"/>
    </font>
    <font>
      <b/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30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6" fillId="0" borderId="0">
      <alignment/>
      <protection/>
    </xf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1" fillId="32" borderId="8" applyNumberFormat="0" applyProtection="0">
      <alignment horizontal="left" vertical="center" indent="1"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7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5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4" fillId="0" borderId="0" xfId="0" applyFont="1" applyAlignment="1">
      <alignment/>
    </xf>
    <xf numFmtId="171" fontId="2" fillId="0" borderId="12" xfId="0" applyNumberFormat="1" applyFont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9" fontId="3" fillId="35" borderId="12" xfId="0" applyNumberFormat="1" applyFont="1" applyFill="1" applyBorder="1" applyAlignment="1">
      <alignment horizontal="center" wrapText="1"/>
    </xf>
    <xf numFmtId="44" fontId="2" fillId="36" borderId="12" xfId="78" applyFont="1" applyFill="1" applyBorder="1" applyAlignment="1">
      <alignment horizontal="right" vertical="center" wrapText="1"/>
    </xf>
    <xf numFmtId="44" fontId="3" fillId="35" borderId="12" xfId="78" applyFont="1" applyFill="1" applyBorder="1" applyAlignment="1">
      <alignment horizontal="right"/>
    </xf>
    <xf numFmtId="44" fontId="2" fillId="0" borderId="12" xfId="78" applyFont="1" applyBorder="1" applyAlignment="1">
      <alignment horizontal="right" vertical="center" wrapText="1"/>
    </xf>
    <xf numFmtId="44" fontId="2" fillId="36" borderId="11" xfId="78" applyFont="1" applyFill="1" applyBorder="1" applyAlignment="1">
      <alignment horizontal="center" vertical="center" wrapText="1"/>
    </xf>
    <xf numFmtId="44" fontId="2" fillId="36" borderId="14" xfId="78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9" fontId="55" fillId="0" borderId="12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right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 2" xfId="41"/>
    <cellStyle name="Dobre 3" xfId="42"/>
    <cellStyle name="Dobry" xfId="43"/>
    <cellStyle name="Comma" xfId="44"/>
    <cellStyle name="Comma [0]" xfId="45"/>
    <cellStyle name="Dziesiętny 2" xfId="46"/>
    <cellStyle name="Dziesiętny 2 2" xfId="47"/>
    <cellStyle name="Dziesiętny 3" xfId="48"/>
    <cellStyle name="Dziesiętny 4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_BO_2 2" xfId="58"/>
    <cellStyle name="Normalny 2" xfId="59"/>
    <cellStyle name="Normalny 2 2" xfId="60"/>
    <cellStyle name="Normalny 3" xfId="61"/>
    <cellStyle name="Normalny 4" xfId="62"/>
    <cellStyle name="Normalny 5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4" xfId="71"/>
    <cellStyle name="SAPBEXstdItem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3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5"/>
  <sheetViews>
    <sheetView zoomScalePageLayoutView="0" workbookViewId="0" topLeftCell="A4">
      <selection activeCell="B2" sqref="B2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57.421875" style="1" customWidth="1"/>
    <col min="4" max="4" width="9.140625" style="1" customWidth="1"/>
    <col min="5" max="5" width="9.28125" style="1" bestFit="1" customWidth="1"/>
    <col min="6" max="6" width="12.28125" style="1" customWidth="1"/>
    <col min="7" max="7" width="13.57421875" style="1" customWidth="1"/>
    <col min="8" max="8" width="9.28125" style="1" bestFit="1" customWidth="1"/>
    <col min="9" max="9" width="13.7109375" style="1" customWidth="1"/>
    <col min="10" max="10" width="26.8515625" style="1" customWidth="1"/>
    <col min="11" max="16384" width="9.140625" style="1" customWidth="1"/>
  </cols>
  <sheetData>
    <row r="1" spans="9:10" ht="16.5">
      <c r="I1" s="32" t="s">
        <v>13</v>
      </c>
      <c r="J1" s="32"/>
    </row>
    <row r="2" spans="2:3" s="13" customFormat="1" ht="15.75">
      <c r="B2" s="14" t="s">
        <v>57</v>
      </c>
      <c r="C2" s="14"/>
    </row>
    <row r="3" ht="17.25" thickBot="1">
      <c r="C3" s="12"/>
    </row>
    <row r="4" spans="2:10" s="6" customFormat="1" ht="39" thickBot="1">
      <c r="B4" s="17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1" t="s">
        <v>11</v>
      </c>
    </row>
    <row r="5" spans="2:10" s="6" customFormat="1" ht="13.5" thickBot="1">
      <c r="B5" s="17">
        <v>1</v>
      </c>
      <c r="C5" s="21">
        <v>2</v>
      </c>
      <c r="D5" s="21">
        <v>3</v>
      </c>
      <c r="E5" s="21">
        <v>4</v>
      </c>
      <c r="F5" s="21">
        <v>5</v>
      </c>
      <c r="G5" s="21" t="s">
        <v>8</v>
      </c>
      <c r="H5" s="17">
        <v>7</v>
      </c>
      <c r="I5" s="21" t="s">
        <v>9</v>
      </c>
      <c r="J5" s="21">
        <v>9</v>
      </c>
    </row>
    <row r="6" spans="2:10" ht="17.25" thickBot="1">
      <c r="B6" s="8" t="s">
        <v>15</v>
      </c>
      <c r="C6" s="9" t="s">
        <v>49</v>
      </c>
      <c r="D6" s="8" t="s">
        <v>16</v>
      </c>
      <c r="E6" s="8">
        <v>804</v>
      </c>
      <c r="F6" s="16"/>
      <c r="G6" s="25">
        <f>E6*F6</f>
        <v>0</v>
      </c>
      <c r="H6" s="10"/>
      <c r="I6" s="27">
        <f>(G6*H6)+G6</f>
        <v>0</v>
      </c>
      <c r="J6" s="11"/>
    </row>
    <row r="7" spans="2:10" ht="17.25" thickBot="1">
      <c r="B7" s="8">
        <v>2</v>
      </c>
      <c r="C7" s="9" t="s">
        <v>50</v>
      </c>
      <c r="D7" s="8" t="s">
        <v>16</v>
      </c>
      <c r="E7" s="8">
        <v>804</v>
      </c>
      <c r="F7" s="16"/>
      <c r="G7" s="25">
        <f>E7*F7</f>
        <v>0</v>
      </c>
      <c r="H7" s="10"/>
      <c r="I7" s="27">
        <f aca="true" t="shared" si="0" ref="I7:I44">(G7*H7)+G7</f>
        <v>0</v>
      </c>
      <c r="J7" s="11"/>
    </row>
    <row r="8" spans="2:10" ht="17.25" thickBot="1">
      <c r="B8" s="8">
        <v>3</v>
      </c>
      <c r="C8" s="30" t="s">
        <v>20</v>
      </c>
      <c r="D8" s="8" t="s">
        <v>16</v>
      </c>
      <c r="E8" s="8">
        <v>160</v>
      </c>
      <c r="F8" s="16"/>
      <c r="G8" s="25">
        <f aca="true" t="shared" si="1" ref="G8:G44">E8*F8</f>
        <v>0</v>
      </c>
      <c r="H8" s="10"/>
      <c r="I8" s="27">
        <f t="shared" si="0"/>
        <v>0</v>
      </c>
      <c r="J8" s="11"/>
    </row>
    <row r="9" spans="2:10" ht="17.25" thickBot="1">
      <c r="B9" s="8" t="s">
        <v>21</v>
      </c>
      <c r="C9" s="30" t="s">
        <v>22</v>
      </c>
      <c r="D9" s="8" t="s">
        <v>16</v>
      </c>
      <c r="E9" s="8">
        <v>200</v>
      </c>
      <c r="F9" s="16"/>
      <c r="G9" s="25">
        <f t="shared" si="1"/>
        <v>0</v>
      </c>
      <c r="H9" s="31"/>
      <c r="I9" s="27">
        <f t="shared" si="0"/>
        <v>0</v>
      </c>
      <c r="J9" s="11"/>
    </row>
    <row r="10" spans="2:10" ht="17.25" thickBot="1">
      <c r="B10" s="8">
        <v>5</v>
      </c>
      <c r="C10" s="30" t="s">
        <v>24</v>
      </c>
      <c r="D10" s="8" t="s">
        <v>16</v>
      </c>
      <c r="E10" s="8">
        <v>180</v>
      </c>
      <c r="F10" s="16"/>
      <c r="G10" s="25">
        <f t="shared" si="1"/>
        <v>0</v>
      </c>
      <c r="H10" s="31"/>
      <c r="I10" s="27">
        <f t="shared" si="0"/>
        <v>0</v>
      </c>
      <c r="J10" s="11"/>
    </row>
    <row r="11" spans="2:10" ht="17.25" thickBot="1">
      <c r="B11" s="8">
        <v>6</v>
      </c>
      <c r="C11" s="30" t="s">
        <v>58</v>
      </c>
      <c r="D11" s="8" t="s">
        <v>16</v>
      </c>
      <c r="E11" s="8">
        <v>200</v>
      </c>
      <c r="F11" s="16"/>
      <c r="G11" s="25">
        <f t="shared" si="1"/>
        <v>0</v>
      </c>
      <c r="H11" s="31"/>
      <c r="I11" s="27">
        <f t="shared" si="0"/>
        <v>0</v>
      </c>
      <c r="J11" s="11"/>
    </row>
    <row r="12" spans="2:10" ht="17.25" thickBot="1">
      <c r="B12" s="8">
        <v>7</v>
      </c>
      <c r="C12" s="30" t="s">
        <v>51</v>
      </c>
      <c r="D12" s="8" t="s">
        <v>16</v>
      </c>
      <c r="E12" s="8">
        <v>200</v>
      </c>
      <c r="F12" s="16"/>
      <c r="G12" s="25">
        <f t="shared" si="1"/>
        <v>0</v>
      </c>
      <c r="H12" s="31"/>
      <c r="I12" s="27">
        <f t="shared" si="0"/>
        <v>0</v>
      </c>
      <c r="J12" s="11"/>
    </row>
    <row r="13" spans="2:10" ht="17.25" thickBot="1">
      <c r="B13" s="8">
        <v>8</v>
      </c>
      <c r="C13" s="30" t="s">
        <v>27</v>
      </c>
      <c r="D13" s="8" t="s">
        <v>16</v>
      </c>
      <c r="E13" s="8">
        <v>2000</v>
      </c>
      <c r="F13" s="16"/>
      <c r="G13" s="25">
        <f t="shared" si="1"/>
        <v>0</v>
      </c>
      <c r="H13" s="31"/>
      <c r="I13" s="27">
        <f t="shared" si="0"/>
        <v>0</v>
      </c>
      <c r="J13" s="11"/>
    </row>
    <row r="14" spans="2:10" ht="17.25" thickBot="1">
      <c r="B14" s="8">
        <v>9</v>
      </c>
      <c r="C14" s="30" t="s">
        <v>28</v>
      </c>
      <c r="D14" s="8" t="s">
        <v>16</v>
      </c>
      <c r="E14" s="8">
        <v>1300</v>
      </c>
      <c r="F14" s="16"/>
      <c r="G14" s="25">
        <f t="shared" si="1"/>
        <v>0</v>
      </c>
      <c r="H14" s="31"/>
      <c r="I14" s="27">
        <f t="shared" si="0"/>
        <v>0</v>
      </c>
      <c r="J14" s="11"/>
    </row>
    <row r="15" spans="2:10" ht="17.25" thickBot="1">
      <c r="B15" s="8">
        <v>10</v>
      </c>
      <c r="C15" s="30" t="s">
        <v>29</v>
      </c>
      <c r="D15" s="8" t="s">
        <v>16</v>
      </c>
      <c r="E15" s="8">
        <v>1600</v>
      </c>
      <c r="F15" s="16"/>
      <c r="G15" s="25">
        <f t="shared" si="1"/>
        <v>0</v>
      </c>
      <c r="H15" s="31"/>
      <c r="I15" s="27">
        <f t="shared" si="0"/>
        <v>0</v>
      </c>
      <c r="J15" s="11"/>
    </row>
    <row r="16" spans="2:10" ht="17.25" thickBot="1">
      <c r="B16" s="8">
        <v>11</v>
      </c>
      <c r="C16" s="30" t="s">
        <v>26</v>
      </c>
      <c r="D16" s="8" t="s">
        <v>16</v>
      </c>
      <c r="E16" s="8">
        <v>2000</v>
      </c>
      <c r="F16" s="16"/>
      <c r="G16" s="25">
        <f t="shared" si="1"/>
        <v>0</v>
      </c>
      <c r="H16" s="31"/>
      <c r="I16" s="27">
        <f t="shared" si="0"/>
        <v>0</v>
      </c>
      <c r="J16" s="11"/>
    </row>
    <row r="17" spans="2:10" ht="17.25" thickBot="1">
      <c r="B17" s="8">
        <v>12</v>
      </c>
      <c r="C17" s="30" t="s">
        <v>25</v>
      </c>
      <c r="D17" s="8" t="s">
        <v>16</v>
      </c>
      <c r="E17" s="8">
        <v>360</v>
      </c>
      <c r="F17" s="16"/>
      <c r="G17" s="25">
        <f t="shared" si="1"/>
        <v>0</v>
      </c>
      <c r="H17" s="31"/>
      <c r="I17" s="27">
        <f t="shared" si="0"/>
        <v>0</v>
      </c>
      <c r="J17" s="11"/>
    </row>
    <row r="18" spans="2:10" ht="17.25" thickBot="1">
      <c r="B18" s="8">
        <v>13</v>
      </c>
      <c r="C18" s="30" t="s">
        <v>30</v>
      </c>
      <c r="D18" s="8" t="s">
        <v>16</v>
      </c>
      <c r="E18" s="8">
        <v>208</v>
      </c>
      <c r="F18" s="16"/>
      <c r="G18" s="25">
        <f t="shared" si="1"/>
        <v>0</v>
      </c>
      <c r="H18" s="31"/>
      <c r="I18" s="27">
        <f t="shared" si="0"/>
        <v>0</v>
      </c>
      <c r="J18" s="11"/>
    </row>
    <row r="19" spans="2:10" ht="17.25" thickBot="1">
      <c r="B19" s="8">
        <v>14</v>
      </c>
      <c r="C19" s="30" t="s">
        <v>31</v>
      </c>
      <c r="D19" s="8" t="s">
        <v>32</v>
      </c>
      <c r="E19" s="8">
        <v>160</v>
      </c>
      <c r="F19" s="16"/>
      <c r="G19" s="25">
        <f t="shared" si="1"/>
        <v>0</v>
      </c>
      <c r="H19" s="10"/>
      <c r="I19" s="27">
        <f t="shared" si="0"/>
        <v>0</v>
      </c>
      <c r="J19" s="11"/>
    </row>
    <row r="20" spans="2:10" ht="17.25" thickBot="1">
      <c r="B20" s="8">
        <v>15</v>
      </c>
      <c r="C20" s="30" t="s">
        <v>52</v>
      </c>
      <c r="D20" s="8" t="s">
        <v>16</v>
      </c>
      <c r="E20" s="8">
        <v>80</v>
      </c>
      <c r="F20" s="16"/>
      <c r="G20" s="25">
        <f t="shared" si="1"/>
        <v>0</v>
      </c>
      <c r="H20" s="10"/>
      <c r="I20" s="27">
        <f t="shared" si="0"/>
        <v>0</v>
      </c>
      <c r="J20" s="11"/>
    </row>
    <row r="21" spans="2:10" ht="17.25" thickBot="1">
      <c r="B21" s="8">
        <v>16</v>
      </c>
      <c r="C21" s="30" t="s">
        <v>56</v>
      </c>
      <c r="D21" s="8" t="s">
        <v>16</v>
      </c>
      <c r="E21" s="8">
        <v>2000</v>
      </c>
      <c r="F21" s="16"/>
      <c r="G21" s="25">
        <f t="shared" si="1"/>
        <v>0</v>
      </c>
      <c r="H21" s="10"/>
      <c r="I21" s="27">
        <f t="shared" si="0"/>
        <v>0</v>
      </c>
      <c r="J21" s="11"/>
    </row>
    <row r="22" spans="2:10" ht="17.25" thickBot="1">
      <c r="B22" s="8">
        <v>17</v>
      </c>
      <c r="C22" s="30" t="s">
        <v>36</v>
      </c>
      <c r="D22" s="8" t="s">
        <v>32</v>
      </c>
      <c r="E22" s="8">
        <v>1500</v>
      </c>
      <c r="F22" s="16"/>
      <c r="G22" s="25">
        <f t="shared" si="1"/>
        <v>0</v>
      </c>
      <c r="H22" s="10"/>
      <c r="I22" s="27">
        <f t="shared" si="0"/>
        <v>0</v>
      </c>
      <c r="J22" s="11"/>
    </row>
    <row r="23" spans="2:10" ht="17.25" thickBot="1">
      <c r="B23" s="8">
        <v>18</v>
      </c>
      <c r="C23" s="30" t="s">
        <v>34</v>
      </c>
      <c r="D23" s="8" t="s">
        <v>32</v>
      </c>
      <c r="E23" s="8">
        <v>25</v>
      </c>
      <c r="F23" s="16"/>
      <c r="G23" s="25">
        <f t="shared" si="1"/>
        <v>0</v>
      </c>
      <c r="H23" s="10"/>
      <c r="I23" s="27">
        <f t="shared" si="0"/>
        <v>0</v>
      </c>
      <c r="J23" s="11"/>
    </row>
    <row r="24" spans="2:10" ht="17.25" thickBot="1">
      <c r="B24" s="8">
        <v>19</v>
      </c>
      <c r="C24" s="30" t="s">
        <v>33</v>
      </c>
      <c r="D24" s="8" t="s">
        <v>32</v>
      </c>
      <c r="E24" s="8">
        <v>60</v>
      </c>
      <c r="F24" s="16"/>
      <c r="G24" s="25">
        <f t="shared" si="1"/>
        <v>0</v>
      </c>
      <c r="H24" s="10"/>
      <c r="I24" s="27">
        <f t="shared" si="0"/>
        <v>0</v>
      </c>
      <c r="J24" s="11"/>
    </row>
    <row r="25" spans="2:10" ht="17.25" thickBot="1">
      <c r="B25" s="8">
        <v>20</v>
      </c>
      <c r="C25" s="30" t="s">
        <v>37</v>
      </c>
      <c r="D25" s="8" t="s">
        <v>32</v>
      </c>
      <c r="E25" s="8">
        <v>210</v>
      </c>
      <c r="F25" s="16"/>
      <c r="G25" s="25">
        <f t="shared" si="1"/>
        <v>0</v>
      </c>
      <c r="H25" s="10"/>
      <c r="I25" s="27">
        <f t="shared" si="0"/>
        <v>0</v>
      </c>
      <c r="J25" s="11"/>
    </row>
    <row r="26" spans="2:10" ht="17.25" thickBot="1">
      <c r="B26" s="8">
        <v>21</v>
      </c>
      <c r="C26" s="30" t="s">
        <v>38</v>
      </c>
      <c r="D26" s="8" t="s">
        <v>16</v>
      </c>
      <c r="E26" s="8">
        <v>500</v>
      </c>
      <c r="F26" s="16"/>
      <c r="G26" s="25">
        <f t="shared" si="1"/>
        <v>0</v>
      </c>
      <c r="H26" s="10"/>
      <c r="I26" s="27">
        <f t="shared" si="0"/>
        <v>0</v>
      </c>
      <c r="J26" s="11"/>
    </row>
    <row r="27" spans="2:10" ht="17.25" thickBot="1">
      <c r="B27" s="8">
        <v>22</v>
      </c>
      <c r="C27" s="30" t="s">
        <v>39</v>
      </c>
      <c r="D27" s="8" t="s">
        <v>16</v>
      </c>
      <c r="E27" s="8">
        <v>2360</v>
      </c>
      <c r="F27" s="16"/>
      <c r="G27" s="25">
        <f t="shared" si="1"/>
        <v>0</v>
      </c>
      <c r="H27" s="10"/>
      <c r="I27" s="27">
        <f t="shared" si="0"/>
        <v>0</v>
      </c>
      <c r="J27" s="11"/>
    </row>
    <row r="28" spans="2:10" ht="17.25" thickBot="1">
      <c r="B28" s="8">
        <v>23</v>
      </c>
      <c r="C28" s="30" t="s">
        <v>40</v>
      </c>
      <c r="D28" s="8" t="s">
        <v>32</v>
      </c>
      <c r="E28" s="8">
        <v>10</v>
      </c>
      <c r="F28" s="16"/>
      <c r="G28" s="25">
        <f t="shared" si="1"/>
        <v>0</v>
      </c>
      <c r="H28" s="10"/>
      <c r="I28" s="27">
        <f t="shared" si="0"/>
        <v>0</v>
      </c>
      <c r="J28" s="11"/>
    </row>
    <row r="29" spans="2:10" ht="17.25" thickBot="1">
      <c r="B29" s="8">
        <v>24</v>
      </c>
      <c r="C29" s="30" t="s">
        <v>53</v>
      </c>
      <c r="D29" s="8" t="s">
        <v>17</v>
      </c>
      <c r="E29" s="8">
        <v>126</v>
      </c>
      <c r="F29" s="16"/>
      <c r="G29" s="25">
        <f t="shared" si="1"/>
        <v>0</v>
      </c>
      <c r="H29" s="10"/>
      <c r="I29" s="27">
        <f t="shared" si="0"/>
        <v>0</v>
      </c>
      <c r="J29" s="11"/>
    </row>
    <row r="30" spans="2:10" ht="17.25" thickBot="1">
      <c r="B30" s="8">
        <v>25</v>
      </c>
      <c r="C30" s="30" t="s">
        <v>41</v>
      </c>
      <c r="D30" s="8" t="s">
        <v>32</v>
      </c>
      <c r="E30" s="8">
        <v>35</v>
      </c>
      <c r="F30" s="16"/>
      <c r="G30" s="25">
        <f t="shared" si="1"/>
        <v>0</v>
      </c>
      <c r="H30" s="10"/>
      <c r="I30" s="27">
        <f t="shared" si="0"/>
        <v>0</v>
      </c>
      <c r="J30" s="11"/>
    </row>
    <row r="31" spans="2:10" ht="17.25" thickBot="1">
      <c r="B31" s="8">
        <v>26</v>
      </c>
      <c r="C31" s="30" t="s">
        <v>42</v>
      </c>
      <c r="D31" s="8" t="s">
        <v>17</v>
      </c>
      <c r="E31" s="8">
        <v>2800</v>
      </c>
      <c r="F31" s="16"/>
      <c r="G31" s="25">
        <f t="shared" si="1"/>
        <v>0</v>
      </c>
      <c r="H31" s="10"/>
      <c r="I31" s="27">
        <f t="shared" si="0"/>
        <v>0</v>
      </c>
      <c r="J31" s="11"/>
    </row>
    <row r="32" spans="2:10" ht="17.25" thickBot="1">
      <c r="B32" s="8">
        <v>27</v>
      </c>
      <c r="C32" s="30" t="s">
        <v>43</v>
      </c>
      <c r="D32" s="8" t="s">
        <v>17</v>
      </c>
      <c r="E32" s="8">
        <v>360</v>
      </c>
      <c r="F32" s="16"/>
      <c r="G32" s="25">
        <f t="shared" si="1"/>
        <v>0</v>
      </c>
      <c r="H32" s="10"/>
      <c r="I32" s="27">
        <f t="shared" si="0"/>
        <v>0</v>
      </c>
      <c r="J32" s="11"/>
    </row>
    <row r="33" spans="2:10" ht="17.25" thickBot="1">
      <c r="B33" s="8">
        <v>28</v>
      </c>
      <c r="C33" s="30" t="s">
        <v>44</v>
      </c>
      <c r="D33" s="8" t="s">
        <v>17</v>
      </c>
      <c r="E33" s="8">
        <v>300</v>
      </c>
      <c r="F33" s="16"/>
      <c r="G33" s="25">
        <f t="shared" si="1"/>
        <v>0</v>
      </c>
      <c r="H33" s="10"/>
      <c r="I33" s="27">
        <f t="shared" si="0"/>
        <v>0</v>
      </c>
      <c r="J33" s="11"/>
    </row>
    <row r="34" spans="2:10" ht="17.25" thickBot="1">
      <c r="B34" s="8">
        <v>29</v>
      </c>
      <c r="C34" s="30" t="s">
        <v>46</v>
      </c>
      <c r="D34" s="8" t="s">
        <v>17</v>
      </c>
      <c r="E34" s="8">
        <v>35000</v>
      </c>
      <c r="F34" s="16"/>
      <c r="G34" s="25">
        <f t="shared" si="1"/>
        <v>0</v>
      </c>
      <c r="H34" s="10"/>
      <c r="I34" s="27">
        <f t="shared" si="0"/>
        <v>0</v>
      </c>
      <c r="J34" s="11"/>
    </row>
    <row r="35" spans="2:10" ht="17.25" thickBot="1">
      <c r="B35" s="8">
        <v>30</v>
      </c>
      <c r="C35" s="30" t="s">
        <v>59</v>
      </c>
      <c r="D35" s="8" t="s">
        <v>17</v>
      </c>
      <c r="E35" s="8">
        <v>100</v>
      </c>
      <c r="F35" s="16"/>
      <c r="G35" s="25">
        <f t="shared" si="1"/>
        <v>0</v>
      </c>
      <c r="H35" s="10"/>
      <c r="I35" s="27">
        <f t="shared" si="0"/>
        <v>0</v>
      </c>
      <c r="J35" s="11"/>
    </row>
    <row r="36" spans="2:10" ht="17.25" thickBot="1">
      <c r="B36" s="8">
        <v>31</v>
      </c>
      <c r="C36" s="30" t="s">
        <v>55</v>
      </c>
      <c r="D36" s="8" t="s">
        <v>32</v>
      </c>
      <c r="E36" s="8">
        <v>4</v>
      </c>
      <c r="F36" s="16"/>
      <c r="G36" s="25">
        <f t="shared" si="1"/>
        <v>0</v>
      </c>
      <c r="H36" s="10"/>
      <c r="I36" s="27">
        <f t="shared" si="0"/>
        <v>0</v>
      </c>
      <c r="J36" s="11"/>
    </row>
    <row r="37" spans="2:10" ht="17.25" thickBot="1">
      <c r="B37" s="8">
        <v>32</v>
      </c>
      <c r="C37" s="30" t="s">
        <v>48</v>
      </c>
      <c r="D37" s="8" t="s">
        <v>17</v>
      </c>
      <c r="E37" s="8">
        <v>24160</v>
      </c>
      <c r="F37" s="16"/>
      <c r="G37" s="25">
        <f t="shared" si="1"/>
        <v>0</v>
      </c>
      <c r="H37" s="10"/>
      <c r="I37" s="27">
        <f t="shared" si="0"/>
        <v>0</v>
      </c>
      <c r="J37" s="11"/>
    </row>
    <row r="38" spans="2:10" ht="17.25" thickBot="1">
      <c r="B38" s="8">
        <v>33</v>
      </c>
      <c r="C38" s="30" t="s">
        <v>45</v>
      </c>
      <c r="D38" s="8" t="s">
        <v>17</v>
      </c>
      <c r="E38" s="8">
        <v>960</v>
      </c>
      <c r="F38" s="16"/>
      <c r="G38" s="25">
        <f t="shared" si="1"/>
        <v>0</v>
      </c>
      <c r="H38" s="10"/>
      <c r="I38" s="27">
        <f t="shared" si="0"/>
        <v>0</v>
      </c>
      <c r="J38" s="11"/>
    </row>
    <row r="39" spans="2:10" ht="17.25" thickBot="1">
      <c r="B39" s="8">
        <v>34</v>
      </c>
      <c r="C39" s="30" t="s">
        <v>47</v>
      </c>
      <c r="D39" s="8" t="s">
        <v>17</v>
      </c>
      <c r="E39" s="8">
        <v>38000</v>
      </c>
      <c r="F39" s="16"/>
      <c r="G39" s="25">
        <f t="shared" si="1"/>
        <v>0</v>
      </c>
      <c r="H39" s="10"/>
      <c r="I39" s="27">
        <f t="shared" si="0"/>
        <v>0</v>
      </c>
      <c r="J39" s="11"/>
    </row>
    <row r="40" spans="2:10" ht="17.25" thickBot="1">
      <c r="B40" s="8">
        <v>35</v>
      </c>
      <c r="C40" s="30" t="s">
        <v>35</v>
      </c>
      <c r="D40" s="8" t="s">
        <v>17</v>
      </c>
      <c r="E40" s="8">
        <v>28000</v>
      </c>
      <c r="F40" s="16"/>
      <c r="G40" s="25">
        <f t="shared" si="1"/>
        <v>0</v>
      </c>
      <c r="H40" s="10"/>
      <c r="I40" s="27">
        <f t="shared" si="0"/>
        <v>0</v>
      </c>
      <c r="J40" s="11"/>
    </row>
    <row r="41" spans="2:10" ht="17.25" thickBot="1">
      <c r="B41" s="8">
        <v>36</v>
      </c>
      <c r="C41" s="30" t="s">
        <v>23</v>
      </c>
      <c r="D41" s="8" t="s">
        <v>17</v>
      </c>
      <c r="E41" s="8">
        <v>25</v>
      </c>
      <c r="F41" s="16"/>
      <c r="G41" s="25">
        <f t="shared" si="1"/>
        <v>0</v>
      </c>
      <c r="H41" s="10"/>
      <c r="I41" s="27">
        <f t="shared" si="0"/>
        <v>0</v>
      </c>
      <c r="J41" s="11"/>
    </row>
    <row r="42" spans="2:10" ht="17.25" thickBot="1">
      <c r="B42" s="8">
        <v>37</v>
      </c>
      <c r="C42" s="30" t="s">
        <v>54</v>
      </c>
      <c r="D42" s="8" t="s">
        <v>17</v>
      </c>
      <c r="E42" s="8">
        <v>150</v>
      </c>
      <c r="F42" s="16"/>
      <c r="G42" s="25">
        <f t="shared" si="1"/>
        <v>0</v>
      </c>
      <c r="H42" s="10"/>
      <c r="I42" s="27">
        <f t="shared" si="0"/>
        <v>0</v>
      </c>
      <c r="J42" s="11"/>
    </row>
    <row r="43" spans="2:10" ht="17.25" thickBot="1">
      <c r="B43" s="8">
        <v>38</v>
      </c>
      <c r="C43" s="30" t="s">
        <v>60</v>
      </c>
      <c r="D43" s="8" t="s">
        <v>17</v>
      </c>
      <c r="E43" s="8">
        <v>1120</v>
      </c>
      <c r="F43" s="16"/>
      <c r="G43" s="25">
        <f t="shared" si="1"/>
        <v>0</v>
      </c>
      <c r="H43" s="10"/>
      <c r="I43" s="27">
        <f t="shared" si="0"/>
        <v>0</v>
      </c>
      <c r="J43" s="11"/>
    </row>
    <row r="44" spans="2:10" ht="17.25" thickBot="1">
      <c r="B44" s="8">
        <v>39</v>
      </c>
      <c r="C44" s="30" t="s">
        <v>61</v>
      </c>
      <c r="D44" s="8" t="s">
        <v>16</v>
      </c>
      <c r="E44" s="8">
        <v>700</v>
      </c>
      <c r="F44" s="16"/>
      <c r="G44" s="25">
        <f t="shared" si="1"/>
        <v>0</v>
      </c>
      <c r="H44" s="10"/>
      <c r="I44" s="27">
        <f t="shared" si="0"/>
        <v>0</v>
      </c>
      <c r="J44" s="11"/>
    </row>
    <row r="45" spans="2:9" ht="17.25" thickBot="1">
      <c r="B45" s="33" t="s">
        <v>64</v>
      </c>
      <c r="C45" s="34"/>
      <c r="D45" s="34"/>
      <c r="E45" s="34"/>
      <c r="F45" s="35"/>
      <c r="G45" s="26">
        <f>SUM(G6:G44)</f>
        <v>0</v>
      </c>
      <c r="H45" s="24" t="s">
        <v>10</v>
      </c>
      <c r="I45" s="26">
        <f>SUM(I6:I44)</f>
        <v>0</v>
      </c>
    </row>
  </sheetData>
  <sheetProtection/>
  <mergeCells count="2">
    <mergeCell ref="I1:J1"/>
    <mergeCell ref="B45:F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"/>
  <sheetViews>
    <sheetView tabSelected="1" zoomScaleSheetLayoutView="110" zoomScalePageLayoutView="0" workbookViewId="0" topLeftCell="A1">
      <selection activeCell="J4" sqref="B4:J6"/>
    </sheetView>
  </sheetViews>
  <sheetFormatPr defaultColWidth="9.140625" defaultRowHeight="12.75"/>
  <cols>
    <col min="1" max="1" width="9.140625" style="1" customWidth="1"/>
    <col min="2" max="2" width="6.00390625" style="1" customWidth="1"/>
    <col min="3" max="3" width="35.00390625" style="1" customWidth="1"/>
    <col min="4" max="4" width="12.140625" style="1" customWidth="1"/>
    <col min="5" max="5" width="9.140625" style="1" customWidth="1"/>
    <col min="6" max="6" width="12.57421875" style="1" customWidth="1"/>
    <col min="7" max="7" width="12.00390625" style="1" customWidth="1"/>
    <col min="8" max="8" width="9.140625" style="1" customWidth="1"/>
    <col min="9" max="9" width="12.7109375" style="1" customWidth="1"/>
    <col min="10" max="10" width="27.00390625" style="1" customWidth="1"/>
    <col min="11" max="16384" width="9.140625" style="1" customWidth="1"/>
  </cols>
  <sheetData>
    <row r="1" spans="9:10" ht="16.5">
      <c r="I1" s="32" t="s">
        <v>12</v>
      </c>
      <c r="J1" s="32"/>
    </row>
    <row r="2" spans="2:6" s="13" customFormat="1" ht="15.75">
      <c r="B2" s="14" t="s">
        <v>63</v>
      </c>
      <c r="F2" s="15"/>
    </row>
    <row r="3" ht="17.25" thickBot="1">
      <c r="B3" s="2"/>
    </row>
    <row r="4" spans="2:10" s="6" customFormat="1" ht="39" thickBot="1">
      <c r="B4" s="18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1" t="s">
        <v>7</v>
      </c>
      <c r="J4" s="21" t="s">
        <v>11</v>
      </c>
    </row>
    <row r="5" spans="2:10" s="6" customFormat="1" ht="13.5" thickBot="1">
      <c r="B5" s="19">
        <v>1</v>
      </c>
      <c r="C5" s="22">
        <v>2</v>
      </c>
      <c r="D5" s="22">
        <v>3</v>
      </c>
      <c r="E5" s="22">
        <v>4</v>
      </c>
      <c r="F5" s="22">
        <v>5</v>
      </c>
      <c r="G5" s="22" t="s">
        <v>8</v>
      </c>
      <c r="H5" s="19">
        <v>7</v>
      </c>
      <c r="I5" s="23" t="s">
        <v>9</v>
      </c>
      <c r="J5" s="23">
        <v>9</v>
      </c>
    </row>
    <row r="6" spans="2:10" ht="55.5" customHeight="1" thickBot="1">
      <c r="B6" s="3">
        <v>1</v>
      </c>
      <c r="C6" s="4" t="s">
        <v>18</v>
      </c>
      <c r="D6" s="36" t="s">
        <v>65</v>
      </c>
      <c r="E6" s="3">
        <v>6</v>
      </c>
      <c r="F6" s="7"/>
      <c r="G6" s="28">
        <f>E6*F6</f>
        <v>0</v>
      </c>
      <c r="H6" s="5"/>
      <c r="I6" s="29">
        <f>G6+(G6*H6)</f>
        <v>0</v>
      </c>
      <c r="J6" s="11"/>
    </row>
  </sheetData>
  <sheetProtection/>
  <mergeCells count="1">
    <mergeCell ref="I1:J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"/>
  <sheetViews>
    <sheetView zoomScaleSheetLayoutView="110" zoomScalePageLayoutView="0" workbookViewId="0" topLeftCell="A1">
      <selection activeCell="G19" sqref="G19"/>
    </sheetView>
  </sheetViews>
  <sheetFormatPr defaultColWidth="9.140625" defaultRowHeight="12.75"/>
  <cols>
    <col min="1" max="1" width="9.140625" style="1" customWidth="1"/>
    <col min="2" max="2" width="6.00390625" style="1" customWidth="1"/>
    <col min="3" max="3" width="35.00390625" style="1" customWidth="1"/>
    <col min="4" max="5" width="9.140625" style="1" customWidth="1"/>
    <col min="6" max="6" width="12.57421875" style="1" customWidth="1"/>
    <col min="7" max="7" width="12.00390625" style="1" customWidth="1"/>
    <col min="8" max="8" width="9.140625" style="1" customWidth="1"/>
    <col min="9" max="9" width="12.7109375" style="1" customWidth="1"/>
    <col min="10" max="10" width="27.00390625" style="1" customWidth="1"/>
    <col min="11" max="16384" width="9.140625" style="1" customWidth="1"/>
  </cols>
  <sheetData>
    <row r="1" spans="9:10" ht="16.5">
      <c r="I1" s="32" t="s">
        <v>14</v>
      </c>
      <c r="J1" s="32"/>
    </row>
    <row r="2" spans="2:6" s="13" customFormat="1" ht="15.75">
      <c r="B2" s="14" t="s">
        <v>62</v>
      </c>
      <c r="F2" s="15"/>
    </row>
    <row r="3" ht="17.25" thickBot="1">
      <c r="B3" s="2"/>
    </row>
    <row r="4" spans="2:10" s="6" customFormat="1" ht="39" thickBot="1">
      <c r="B4" s="18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1" t="s">
        <v>7</v>
      </c>
      <c r="J4" s="21" t="s">
        <v>11</v>
      </c>
    </row>
    <row r="5" spans="2:10" s="6" customFormat="1" ht="13.5" thickBot="1">
      <c r="B5" s="19">
        <v>1</v>
      </c>
      <c r="C5" s="22">
        <v>2</v>
      </c>
      <c r="D5" s="22">
        <v>3</v>
      </c>
      <c r="E5" s="22">
        <v>4</v>
      </c>
      <c r="F5" s="22">
        <v>5</v>
      </c>
      <c r="G5" s="22" t="s">
        <v>8</v>
      </c>
      <c r="H5" s="19">
        <v>7</v>
      </c>
      <c r="I5" s="23" t="s">
        <v>9</v>
      </c>
      <c r="J5" s="23">
        <v>9</v>
      </c>
    </row>
    <row r="6" spans="2:10" ht="47.25" customHeight="1" thickBot="1">
      <c r="B6" s="3">
        <v>1</v>
      </c>
      <c r="C6" s="4" t="s">
        <v>19</v>
      </c>
      <c r="D6" s="3" t="s">
        <v>17</v>
      </c>
      <c r="E6" s="3">
        <v>50</v>
      </c>
      <c r="F6" s="7"/>
      <c r="G6" s="28">
        <f>E6*F6</f>
        <v>0</v>
      </c>
      <c r="H6" s="5"/>
      <c r="I6" s="29">
        <f>G6+(G6*H6)</f>
        <v>0</v>
      </c>
      <c r="J6" s="11"/>
    </row>
  </sheetData>
  <sheetProtection/>
  <mergeCells count="1">
    <mergeCell ref="I1:J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iczyrska</dc:creator>
  <cp:keywords/>
  <dc:description/>
  <cp:lastModifiedBy>Nowakowski Rafał</cp:lastModifiedBy>
  <cp:lastPrinted>2024-04-24T08:05:39Z</cp:lastPrinted>
  <dcterms:created xsi:type="dcterms:W3CDTF">2014-09-18T06:23:31Z</dcterms:created>
  <dcterms:modified xsi:type="dcterms:W3CDTF">2024-04-30T07:37:41Z</dcterms:modified>
  <cp:category/>
  <cp:version/>
  <cp:contentType/>
  <cp:contentStatus/>
</cp:coreProperties>
</file>