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zena\Desktop\DO ZROBIENIA NOWE\45 WOG WĘDRZYN\soki, napoje-12,12,2024\DO WYSŁANIA\"/>
    </mc:Choice>
  </mc:AlternateContent>
  <xr:revisionPtr revIDLastSave="0" documentId="13_ncr:1_{324FAFD9-5016-4010-9D6F-517C1819999F}" xr6:coauthVersionLast="47" xr6:coauthVersionMax="47" xr10:uidLastSave="{00000000-0000-0000-0000-000000000000}"/>
  <bookViews>
    <workbookView xWindow="-120" yWindow="-120" windowWidth="29040" windowHeight="15840" xr2:uid="{536AB8C9-A5D8-4DFB-808E-5A48AC621231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37" i="1"/>
  <c r="F56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37" i="1"/>
  <c r="H3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1" i="1"/>
  <c r="F3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1" i="1"/>
</calcChain>
</file>

<file path=xl/sharedStrings.xml><?xml version="1.0" encoding="utf-8"?>
<sst xmlns="http://schemas.openxmlformats.org/spreadsheetml/2006/main" count="137" uniqueCount="55">
  <si>
    <t>FORMULARZ CENOWY</t>
  </si>
  <si>
    <t xml:space="preserve">CZĘŚĆ NR 2: DOSTAWY PRZETWOTÓW WARZYWNYCH I OWOCOWYCH DO </t>
  </si>
  <si>
    <t>MAGAZYNU CZERWIEŃSK</t>
  </si>
  <si>
    <r>
      <t xml:space="preserve">Tabela nr 3 - </t>
    </r>
    <r>
      <rPr>
        <sz val="12"/>
        <color theme="1"/>
        <rFont val="Arial"/>
        <family val="2"/>
        <charset val="238"/>
      </rPr>
      <t xml:space="preserve">ILOŚĆ </t>
    </r>
    <r>
      <rPr>
        <b/>
        <sz val="12"/>
        <color theme="1"/>
        <rFont val="Arial"/>
        <family val="2"/>
        <charset val="238"/>
      </rPr>
      <t>PODSTAWOWA</t>
    </r>
    <r>
      <rPr>
        <sz val="12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dostawy przetworów warzywnych i owocowych do </t>
    </r>
  </si>
  <si>
    <t>magazynu Czerwieńsk</t>
  </si>
  <si>
    <t>Lp.</t>
  </si>
  <si>
    <t>asortyment</t>
  </si>
  <si>
    <t>jm</t>
  </si>
  <si>
    <t>ilość zamawiana</t>
  </si>
  <si>
    <t>cena netto</t>
  </si>
  <si>
    <t>wartość netto</t>
  </si>
  <si>
    <t>stawka vat</t>
  </si>
  <si>
    <t>wartość brutto</t>
  </si>
  <si>
    <t>1.</t>
  </si>
  <si>
    <t>Sok owocowo-warzywny różne smaki 0,3l</t>
  </si>
  <si>
    <t>l</t>
  </si>
  <si>
    <t>2.</t>
  </si>
  <si>
    <t>Sok jabłkowy 1L</t>
  </si>
  <si>
    <t>3.</t>
  </si>
  <si>
    <t>Sok jabłkowy 0,2L</t>
  </si>
  <si>
    <t>4.</t>
  </si>
  <si>
    <t>Sok grejpfrutowy 1L</t>
  </si>
  <si>
    <t>5.</t>
  </si>
  <si>
    <t>Sok pomarańczowy 1L</t>
  </si>
  <si>
    <t>6.</t>
  </si>
  <si>
    <t>Sok pomarańczowy 0,2L</t>
  </si>
  <si>
    <t>7.</t>
  </si>
  <si>
    <t>Sok z czarnej porzeczki tłoczony 3L</t>
  </si>
  <si>
    <t>Sok jabłko - czarna porzeczka tłoczony 3L</t>
  </si>
  <si>
    <t>9.</t>
  </si>
  <si>
    <t>Sok jabłko - aronia tłoczony 3L</t>
  </si>
  <si>
    <t>10.</t>
  </si>
  <si>
    <t>Sok jabłko - gruszka tłoczony 3L</t>
  </si>
  <si>
    <t>11.</t>
  </si>
  <si>
    <t>Sok pomarańczowy tłoczony 3L</t>
  </si>
  <si>
    <t>12.</t>
  </si>
  <si>
    <t>Sok jabłkowy tłoczony 3L</t>
  </si>
  <si>
    <t>13.</t>
  </si>
  <si>
    <t>Sok wieloowocowy (multiwitamina) 1L</t>
  </si>
  <si>
    <t>14.</t>
  </si>
  <si>
    <t>Sok wieloowocowy (multiwitamina) 0,2L</t>
  </si>
  <si>
    <t>15.</t>
  </si>
  <si>
    <t>Sok pomidorowy 1L</t>
  </si>
  <si>
    <t>16.</t>
  </si>
  <si>
    <t>Sok wielowarzywny 1L</t>
  </si>
  <si>
    <t>17.</t>
  </si>
  <si>
    <t>Sok wielowarzywny 0,3L</t>
  </si>
  <si>
    <t>18.</t>
  </si>
  <si>
    <t>Napój niegazowany herbata mrożona bez dodat. cukru - różne smaki 0,33L</t>
  </si>
  <si>
    <t>19.</t>
  </si>
  <si>
    <t>Napój migdałowy 1L</t>
  </si>
  <si>
    <t>RAZEM</t>
  </si>
  <si>
    <r>
      <t xml:space="preserve">Tabela nr 4 - </t>
    </r>
    <r>
      <rPr>
        <sz val="12"/>
        <color theme="1"/>
        <rFont val="Arial"/>
        <family val="2"/>
        <charset val="238"/>
      </rPr>
      <t xml:space="preserve">ILOŚĆ </t>
    </r>
    <r>
      <rPr>
        <b/>
        <sz val="12"/>
        <color theme="1"/>
        <rFont val="Arial"/>
        <family val="2"/>
        <charset val="238"/>
      </rPr>
      <t xml:space="preserve">OPCJI </t>
    </r>
    <r>
      <rPr>
        <sz val="11"/>
        <color theme="1"/>
        <rFont val="Arial"/>
        <family val="2"/>
        <charset val="238"/>
      </rPr>
      <t xml:space="preserve">dostawy przetworów warzywnych i owocowych do magazynu </t>
    </r>
  </si>
  <si>
    <t>Czerwieńsk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</si>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</sst>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u/>
      <sz val="16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8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0" fillId="0" borderId="4" xfId="0" applyBorder="1" applyAlignment="1">
      <alignment vertical="top"/>
    </xf>
    <xf numFmtId="0" fontId="8" fillId="0" borderId="4" xfId="0" applyFont="1" applyBorder="1" applyAlignment="1">
      <alignment vertical="center" wrapText="1"/>
    </xf>
    <xf numFmtId="0" fontId="0" fillId="0" borderId="3" xfId="0" applyBorder="1" applyAlignment="1">
      <alignment vertical="top"/>
    </xf>
    <xf numFmtId="0" fontId="9" fillId="0" borderId="4" xfId="0" applyFont="1" applyBorder="1" applyAlignment="1">
      <alignment horizontal="right"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43" fontId="6" fillId="0" borderId="4" xfId="1" applyFont="1" applyBorder="1" applyAlignment="1">
      <alignment vertical="center"/>
    </xf>
    <xf numFmtId="164" fontId="0" fillId="0" borderId="4" xfId="0" applyNumberFormat="1" applyBorder="1" applyAlignment="1">
      <alignment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572C6-DCC3-4301-ACD8-C89E793F951D}">
  <sheetPr>
    <pageSetUpPr fitToPage="1"/>
  </sheetPr>
  <dimension ref="A2:H56"/>
  <sheetViews>
    <sheetView tabSelected="1" workbookViewId="0">
      <selection activeCell="H37" sqref="H37:H56"/>
    </sheetView>
  </sheetViews>
  <sheetFormatPr defaultRowHeight="15" x14ac:dyDescent="0.25"/>
  <cols>
    <col min="1" max="1" width="6.85546875" customWidth="1"/>
    <col min="2" max="2" width="23.5703125" customWidth="1"/>
    <col min="6" max="6" width="15.5703125" customWidth="1"/>
    <col min="8" max="8" width="18.42578125" customWidth="1"/>
  </cols>
  <sheetData>
    <row r="2" spans="1:8" ht="20.25" x14ac:dyDescent="0.25">
      <c r="C2" s="1" t="s">
        <v>0</v>
      </c>
    </row>
    <row r="4" spans="1:8" ht="15.75" x14ac:dyDescent="0.25">
      <c r="A4" s="2" t="s">
        <v>1</v>
      </c>
    </row>
    <row r="5" spans="1:8" ht="15.75" x14ac:dyDescent="0.25">
      <c r="A5" s="3" t="s">
        <v>2</v>
      </c>
    </row>
    <row r="7" spans="1:8" ht="15.75" x14ac:dyDescent="0.25">
      <c r="A7" s="4" t="s">
        <v>3</v>
      </c>
    </row>
    <row r="8" spans="1:8" x14ac:dyDescent="0.25">
      <c r="A8" t="s">
        <v>4</v>
      </c>
    </row>
    <row r="9" spans="1:8" ht="15.75" thickBot="1" x14ac:dyDescent="0.3"/>
    <row r="10" spans="1:8" ht="45.75" thickBot="1" x14ac:dyDescent="0.3">
      <c r="A10" s="5" t="s">
        <v>5</v>
      </c>
      <c r="B10" s="6" t="s">
        <v>6</v>
      </c>
      <c r="C10" s="6" t="s">
        <v>7</v>
      </c>
      <c r="D10" s="6" t="s">
        <v>8</v>
      </c>
      <c r="E10" s="6" t="s">
        <v>9</v>
      </c>
      <c r="F10" s="6" t="s">
        <v>10</v>
      </c>
      <c r="G10" s="6" t="s">
        <v>11</v>
      </c>
      <c r="H10" s="7" t="s">
        <v>12</v>
      </c>
    </row>
    <row r="11" spans="1:8" ht="43.5" thickBot="1" x14ac:dyDescent="0.3">
      <c r="A11" s="8" t="s">
        <v>13</v>
      </c>
      <c r="B11" s="9" t="s">
        <v>14</v>
      </c>
      <c r="C11" s="10" t="s">
        <v>15</v>
      </c>
      <c r="D11" s="11">
        <v>20</v>
      </c>
      <c r="E11" s="19">
        <v>4.05</v>
      </c>
      <c r="F11" s="20">
        <f>E11*D11</f>
        <v>81</v>
      </c>
      <c r="G11" s="12">
        <v>5</v>
      </c>
      <c r="H11" s="20">
        <f>F11*G11%+F11</f>
        <v>85.05</v>
      </c>
    </row>
    <row r="12" spans="1:8" ht="15.75" thickBot="1" x14ac:dyDescent="0.3">
      <c r="A12" s="8" t="s">
        <v>16</v>
      </c>
      <c r="B12" s="9" t="s">
        <v>17</v>
      </c>
      <c r="C12" s="10" t="s">
        <v>15</v>
      </c>
      <c r="D12" s="11">
        <v>400</v>
      </c>
      <c r="E12" s="19">
        <v>3.64</v>
      </c>
      <c r="F12" s="20">
        <f t="shared" ref="F12:F29" si="0">E12*D12</f>
        <v>1456</v>
      </c>
      <c r="G12" s="12">
        <v>5</v>
      </c>
      <c r="H12" s="20">
        <f t="shared" ref="H12:H29" si="1">F12*G12%+F12</f>
        <v>1528.8</v>
      </c>
    </row>
    <row r="13" spans="1:8" ht="15.75" thickBot="1" x14ac:dyDescent="0.3">
      <c r="A13" s="8" t="s">
        <v>18</v>
      </c>
      <c r="B13" s="9" t="s">
        <v>19</v>
      </c>
      <c r="C13" s="10" t="s">
        <v>15</v>
      </c>
      <c r="D13" s="11">
        <v>400</v>
      </c>
      <c r="E13" s="19">
        <v>4.7699999999999996</v>
      </c>
      <c r="F13" s="20">
        <f t="shared" si="0"/>
        <v>1907.9999999999998</v>
      </c>
      <c r="G13" s="12">
        <v>5</v>
      </c>
      <c r="H13" s="20">
        <f t="shared" si="1"/>
        <v>2003.3999999999999</v>
      </c>
    </row>
    <row r="14" spans="1:8" ht="43.5" thickBot="1" x14ac:dyDescent="0.3">
      <c r="A14" s="8" t="s">
        <v>20</v>
      </c>
      <c r="B14" s="13" t="s">
        <v>21</v>
      </c>
      <c r="C14" s="10" t="s">
        <v>15</v>
      </c>
      <c r="D14" s="11">
        <v>30</v>
      </c>
      <c r="E14" s="19">
        <v>5.0999999999999996</v>
      </c>
      <c r="F14" s="20">
        <f t="shared" si="0"/>
        <v>153</v>
      </c>
      <c r="G14" s="12">
        <v>5</v>
      </c>
      <c r="H14" s="20">
        <f t="shared" si="1"/>
        <v>160.65</v>
      </c>
    </row>
    <row r="15" spans="1:8" ht="15.75" thickBot="1" x14ac:dyDescent="0.3">
      <c r="A15" s="8" t="s">
        <v>22</v>
      </c>
      <c r="B15" s="9" t="s">
        <v>23</v>
      </c>
      <c r="C15" s="10" t="s">
        <v>15</v>
      </c>
      <c r="D15" s="11">
        <v>350</v>
      </c>
      <c r="E15" s="19">
        <v>6.11</v>
      </c>
      <c r="F15" s="20">
        <f t="shared" si="0"/>
        <v>2138.5</v>
      </c>
      <c r="G15" s="12">
        <v>5</v>
      </c>
      <c r="H15" s="20">
        <f t="shared" si="1"/>
        <v>2245.4250000000002</v>
      </c>
    </row>
    <row r="16" spans="1:8" ht="29.25" thickBot="1" x14ac:dyDescent="0.3">
      <c r="A16" s="8" t="s">
        <v>24</v>
      </c>
      <c r="B16" s="9" t="s">
        <v>25</v>
      </c>
      <c r="C16" s="10" t="s">
        <v>15</v>
      </c>
      <c r="D16" s="11">
        <v>340</v>
      </c>
      <c r="E16" s="19">
        <v>8.7200000000000006</v>
      </c>
      <c r="F16" s="20">
        <f t="shared" si="0"/>
        <v>2964.8</v>
      </c>
      <c r="G16" s="12">
        <v>5</v>
      </c>
      <c r="H16" s="20">
        <f t="shared" si="1"/>
        <v>3113.04</v>
      </c>
    </row>
    <row r="17" spans="1:8" ht="29.25" thickBot="1" x14ac:dyDescent="0.3">
      <c r="A17" s="8" t="s">
        <v>26</v>
      </c>
      <c r="B17" s="9" t="s">
        <v>27</v>
      </c>
      <c r="C17" s="10" t="s">
        <v>15</v>
      </c>
      <c r="D17" s="11">
        <v>10</v>
      </c>
      <c r="E17" s="19">
        <v>13.73</v>
      </c>
      <c r="F17" s="20">
        <f t="shared" si="0"/>
        <v>137.30000000000001</v>
      </c>
      <c r="G17" s="12">
        <v>5</v>
      </c>
      <c r="H17" s="20">
        <f t="shared" si="1"/>
        <v>144.16500000000002</v>
      </c>
    </row>
    <row r="18" spans="1:8" ht="29.25" thickBot="1" x14ac:dyDescent="0.3">
      <c r="A18" s="8">
        <v>8</v>
      </c>
      <c r="B18" s="9" t="s">
        <v>28</v>
      </c>
      <c r="C18" s="10" t="s">
        <v>15</v>
      </c>
      <c r="D18" s="11">
        <v>30</v>
      </c>
      <c r="E18" s="19">
        <v>5.65</v>
      </c>
      <c r="F18" s="20">
        <f t="shared" si="0"/>
        <v>169.5</v>
      </c>
      <c r="G18" s="12">
        <v>5</v>
      </c>
      <c r="H18" s="20">
        <f t="shared" si="1"/>
        <v>177.97499999999999</v>
      </c>
    </row>
    <row r="19" spans="1:8" ht="29.25" thickBot="1" x14ac:dyDescent="0.3">
      <c r="A19" s="8" t="s">
        <v>29</v>
      </c>
      <c r="B19" s="9" t="s">
        <v>30</v>
      </c>
      <c r="C19" s="10" t="s">
        <v>15</v>
      </c>
      <c r="D19" s="11">
        <v>40</v>
      </c>
      <c r="E19" s="19">
        <v>4</v>
      </c>
      <c r="F19" s="20">
        <f t="shared" si="0"/>
        <v>160</v>
      </c>
      <c r="G19" s="12">
        <v>5</v>
      </c>
      <c r="H19" s="20">
        <f t="shared" si="1"/>
        <v>168</v>
      </c>
    </row>
    <row r="20" spans="1:8" ht="29.25" thickBot="1" x14ac:dyDescent="0.3">
      <c r="A20" s="8" t="s">
        <v>31</v>
      </c>
      <c r="B20" s="9" t="s">
        <v>32</v>
      </c>
      <c r="C20" s="10" t="s">
        <v>15</v>
      </c>
      <c r="D20" s="11">
        <v>50</v>
      </c>
      <c r="E20" s="19">
        <v>3.84</v>
      </c>
      <c r="F20" s="20">
        <f t="shared" si="0"/>
        <v>192</v>
      </c>
      <c r="G20" s="12">
        <v>5</v>
      </c>
      <c r="H20" s="20">
        <f t="shared" si="1"/>
        <v>201.6</v>
      </c>
    </row>
    <row r="21" spans="1:8" ht="29.25" thickBot="1" x14ac:dyDescent="0.3">
      <c r="A21" s="8" t="s">
        <v>33</v>
      </c>
      <c r="B21" s="9" t="s">
        <v>34</v>
      </c>
      <c r="C21" s="10" t="s">
        <v>15</v>
      </c>
      <c r="D21" s="11">
        <v>30</v>
      </c>
      <c r="E21" s="19">
        <v>9.42</v>
      </c>
      <c r="F21" s="20">
        <f t="shared" si="0"/>
        <v>282.60000000000002</v>
      </c>
      <c r="G21" s="12">
        <v>5</v>
      </c>
      <c r="H21" s="20">
        <f t="shared" si="1"/>
        <v>296.73</v>
      </c>
    </row>
    <row r="22" spans="1:8" ht="29.25" thickBot="1" x14ac:dyDescent="0.3">
      <c r="A22" s="8" t="s">
        <v>35</v>
      </c>
      <c r="B22" s="13" t="s">
        <v>36</v>
      </c>
      <c r="C22" s="10" t="s">
        <v>15</v>
      </c>
      <c r="D22" s="11">
        <v>20</v>
      </c>
      <c r="E22" s="19">
        <v>3.42</v>
      </c>
      <c r="F22" s="20">
        <f t="shared" si="0"/>
        <v>68.400000000000006</v>
      </c>
      <c r="G22" s="12">
        <v>5</v>
      </c>
      <c r="H22" s="20">
        <f t="shared" si="1"/>
        <v>71.820000000000007</v>
      </c>
    </row>
    <row r="23" spans="1:8" ht="29.25" thickBot="1" x14ac:dyDescent="0.3">
      <c r="A23" s="8" t="s">
        <v>37</v>
      </c>
      <c r="B23" s="9" t="s">
        <v>38</v>
      </c>
      <c r="C23" s="10" t="s">
        <v>15</v>
      </c>
      <c r="D23" s="11">
        <v>100</v>
      </c>
      <c r="E23" s="19">
        <v>3.68</v>
      </c>
      <c r="F23" s="20">
        <f t="shared" si="0"/>
        <v>368</v>
      </c>
      <c r="G23" s="12">
        <v>5</v>
      </c>
      <c r="H23" s="20">
        <f t="shared" si="1"/>
        <v>386.4</v>
      </c>
    </row>
    <row r="24" spans="1:8" ht="29.25" thickBot="1" x14ac:dyDescent="0.3">
      <c r="A24" s="8" t="s">
        <v>39</v>
      </c>
      <c r="B24" s="9" t="s">
        <v>40</v>
      </c>
      <c r="C24" s="10" t="s">
        <v>15</v>
      </c>
      <c r="D24" s="11">
        <v>1000</v>
      </c>
      <c r="E24" s="19">
        <v>4.83</v>
      </c>
      <c r="F24" s="20">
        <f t="shared" si="0"/>
        <v>4830</v>
      </c>
      <c r="G24" s="12">
        <v>5</v>
      </c>
      <c r="H24" s="20">
        <f t="shared" si="1"/>
        <v>5071.5</v>
      </c>
    </row>
    <row r="25" spans="1:8" ht="15.75" thickBot="1" x14ac:dyDescent="0.3">
      <c r="A25" s="8" t="s">
        <v>41</v>
      </c>
      <c r="B25" s="13" t="s">
        <v>42</v>
      </c>
      <c r="C25" s="10" t="s">
        <v>15</v>
      </c>
      <c r="D25" s="11">
        <v>20</v>
      </c>
      <c r="E25" s="19">
        <v>3.3</v>
      </c>
      <c r="F25" s="20">
        <f t="shared" si="0"/>
        <v>66</v>
      </c>
      <c r="G25" s="12">
        <v>5</v>
      </c>
      <c r="H25" s="20">
        <f t="shared" si="1"/>
        <v>69.3</v>
      </c>
    </row>
    <row r="26" spans="1:8" ht="15.75" thickBot="1" x14ac:dyDescent="0.3">
      <c r="A26" s="8" t="s">
        <v>43</v>
      </c>
      <c r="B26" s="9" t="s">
        <v>44</v>
      </c>
      <c r="C26" s="10" t="s">
        <v>15</v>
      </c>
      <c r="D26" s="11">
        <v>20</v>
      </c>
      <c r="E26" s="19">
        <v>3.3</v>
      </c>
      <c r="F26" s="20">
        <f t="shared" si="0"/>
        <v>66</v>
      </c>
      <c r="G26" s="12">
        <v>5</v>
      </c>
      <c r="H26" s="20">
        <f t="shared" si="1"/>
        <v>69.3</v>
      </c>
    </row>
    <row r="27" spans="1:8" ht="29.25" thickBot="1" x14ac:dyDescent="0.3">
      <c r="A27" s="8" t="s">
        <v>45</v>
      </c>
      <c r="B27" s="9" t="s">
        <v>46</v>
      </c>
      <c r="C27" s="10" t="s">
        <v>15</v>
      </c>
      <c r="D27" s="11">
        <v>200</v>
      </c>
      <c r="E27" s="19">
        <v>5.2</v>
      </c>
      <c r="F27" s="20">
        <f t="shared" si="0"/>
        <v>1040</v>
      </c>
      <c r="G27" s="12">
        <v>5</v>
      </c>
      <c r="H27" s="20">
        <f t="shared" si="1"/>
        <v>1092</v>
      </c>
    </row>
    <row r="28" spans="1:8" ht="57.75" thickBot="1" x14ac:dyDescent="0.3">
      <c r="A28" s="8" t="s">
        <v>47</v>
      </c>
      <c r="B28" s="13" t="s">
        <v>48</v>
      </c>
      <c r="C28" s="10" t="s">
        <v>15</v>
      </c>
      <c r="D28" s="11">
        <v>50</v>
      </c>
      <c r="E28" s="19">
        <v>7.3</v>
      </c>
      <c r="F28" s="20">
        <f t="shared" si="0"/>
        <v>365</v>
      </c>
      <c r="G28" s="12">
        <v>23</v>
      </c>
      <c r="H28" s="20">
        <f t="shared" si="1"/>
        <v>448.95</v>
      </c>
    </row>
    <row r="29" spans="1:8" ht="15.75" thickBot="1" x14ac:dyDescent="0.3">
      <c r="A29" s="8" t="s">
        <v>49</v>
      </c>
      <c r="B29" s="9" t="s">
        <v>50</v>
      </c>
      <c r="C29" s="10" t="s">
        <v>15</v>
      </c>
      <c r="D29" s="11">
        <v>20</v>
      </c>
      <c r="E29" s="19">
        <v>4.95</v>
      </c>
      <c r="F29" s="20">
        <f t="shared" si="0"/>
        <v>99</v>
      </c>
      <c r="G29" s="12">
        <v>5</v>
      </c>
      <c r="H29" s="20">
        <f t="shared" si="1"/>
        <v>103.95</v>
      </c>
    </row>
    <row r="30" spans="1:8" ht="15.75" thickBot="1" x14ac:dyDescent="0.3">
      <c r="A30" s="14"/>
      <c r="B30" s="10" t="s">
        <v>51</v>
      </c>
      <c r="C30" s="16"/>
      <c r="D30" s="17"/>
      <c r="E30" s="18"/>
      <c r="F30" s="20">
        <f>SUM(F11:F29)</f>
        <v>16545.099999999999</v>
      </c>
      <c r="G30" s="12"/>
      <c r="H30" s="20">
        <f>SUM(H11:H29)</f>
        <v>17438.055</v>
      </c>
    </row>
    <row r="33" spans="1:8" ht="15.75" x14ac:dyDescent="0.25">
      <c r="A33" s="4" t="s">
        <v>52</v>
      </c>
    </row>
    <row r="34" spans="1:8" x14ac:dyDescent="0.25">
      <c r="A34" t="s">
        <v>53</v>
      </c>
    </row>
    <row r="35" spans="1:8" ht="15.75" thickBot="1" x14ac:dyDescent="0.3"/>
    <row r="36" spans="1:8" ht="45.75" thickBot="1" x14ac:dyDescent="0.3">
      <c r="A36" s="5" t="s">
        <v>5</v>
      </c>
      <c r="B36" s="6" t="s">
        <v>6</v>
      </c>
      <c r="C36" s="6" t="s">
        <v>7</v>
      </c>
      <c r="D36" s="6" t="s">
        <v>8</v>
      </c>
      <c r="E36" s="6" t="s">
        <v>9</v>
      </c>
      <c r="F36" s="6" t="s">
        <v>10</v>
      </c>
      <c r="G36" s="6" t="s">
        <v>11</v>
      </c>
      <c r="H36" s="7" t="s">
        <v>12</v>
      </c>
    </row>
    <row r="37" spans="1:8" ht="43.5" thickBot="1" x14ac:dyDescent="0.3">
      <c r="A37" s="8" t="s">
        <v>13</v>
      </c>
      <c r="B37" s="9" t="s">
        <v>14</v>
      </c>
      <c r="C37" s="10" t="s">
        <v>15</v>
      </c>
      <c r="D37" s="15">
        <v>600</v>
      </c>
      <c r="E37" s="19">
        <v>4.05</v>
      </c>
      <c r="F37" s="20">
        <f>D37*E37</f>
        <v>2430</v>
      </c>
      <c r="G37" s="12">
        <v>5</v>
      </c>
      <c r="H37" s="20">
        <f>F37*G37%+F37</f>
        <v>2551.5</v>
      </c>
    </row>
    <row r="38" spans="1:8" ht="15.75" thickBot="1" x14ac:dyDescent="0.3">
      <c r="A38" s="8" t="s">
        <v>16</v>
      </c>
      <c r="B38" s="9" t="s">
        <v>17</v>
      </c>
      <c r="C38" s="10" t="s">
        <v>15</v>
      </c>
      <c r="D38" s="15">
        <v>1200</v>
      </c>
      <c r="E38" s="19">
        <v>3.64</v>
      </c>
      <c r="F38" s="20">
        <f t="shared" ref="F38:F55" si="2">D38*E38</f>
        <v>4368</v>
      </c>
      <c r="G38" s="12">
        <v>5</v>
      </c>
      <c r="H38" s="20">
        <f t="shared" ref="H38:H55" si="3">F38*G38%+F38</f>
        <v>4586.3999999999996</v>
      </c>
    </row>
    <row r="39" spans="1:8" ht="15.75" thickBot="1" x14ac:dyDescent="0.3">
      <c r="A39" s="8" t="s">
        <v>18</v>
      </c>
      <c r="B39" s="9" t="s">
        <v>19</v>
      </c>
      <c r="C39" s="10" t="s">
        <v>15</v>
      </c>
      <c r="D39" s="15">
        <v>1200</v>
      </c>
      <c r="E39" s="19">
        <v>4.7699999999999996</v>
      </c>
      <c r="F39" s="20">
        <f t="shared" si="2"/>
        <v>5723.9999999999991</v>
      </c>
      <c r="G39" s="12">
        <v>5</v>
      </c>
      <c r="H39" s="20">
        <f t="shared" si="3"/>
        <v>6010.1999999999989</v>
      </c>
    </row>
    <row r="40" spans="1:8" ht="15.75" thickBot="1" x14ac:dyDescent="0.3">
      <c r="A40" s="8" t="s">
        <v>20</v>
      </c>
      <c r="B40" s="13" t="s">
        <v>21</v>
      </c>
      <c r="C40" s="10" t="s">
        <v>15</v>
      </c>
      <c r="D40" s="15">
        <v>90</v>
      </c>
      <c r="E40" s="19">
        <v>5.0999999999999996</v>
      </c>
      <c r="F40" s="20">
        <f t="shared" si="2"/>
        <v>458.99999999999994</v>
      </c>
      <c r="G40" s="12">
        <v>5</v>
      </c>
      <c r="H40" s="20">
        <f t="shared" si="3"/>
        <v>481.94999999999993</v>
      </c>
    </row>
    <row r="41" spans="1:8" ht="15.75" thickBot="1" x14ac:dyDescent="0.3">
      <c r="A41" s="8" t="s">
        <v>22</v>
      </c>
      <c r="B41" s="9" t="s">
        <v>23</v>
      </c>
      <c r="C41" s="10" t="s">
        <v>15</v>
      </c>
      <c r="D41" s="15">
        <v>1050</v>
      </c>
      <c r="E41" s="19">
        <v>6.11</v>
      </c>
      <c r="F41" s="20">
        <f t="shared" si="2"/>
        <v>6415.5</v>
      </c>
      <c r="G41" s="12">
        <v>5</v>
      </c>
      <c r="H41" s="20">
        <f t="shared" si="3"/>
        <v>6736.2749999999996</v>
      </c>
    </row>
    <row r="42" spans="1:8" ht="29.25" thickBot="1" x14ac:dyDescent="0.3">
      <c r="A42" s="8" t="s">
        <v>24</v>
      </c>
      <c r="B42" s="9" t="s">
        <v>25</v>
      </c>
      <c r="C42" s="10" t="s">
        <v>15</v>
      </c>
      <c r="D42" s="15">
        <v>1020</v>
      </c>
      <c r="E42" s="19">
        <v>8.7200000000000006</v>
      </c>
      <c r="F42" s="20">
        <f t="shared" si="2"/>
        <v>8894.4000000000015</v>
      </c>
      <c r="G42" s="12">
        <v>5</v>
      </c>
      <c r="H42" s="20">
        <f t="shared" si="3"/>
        <v>9339.1200000000008</v>
      </c>
    </row>
    <row r="43" spans="1:8" ht="29.25" thickBot="1" x14ac:dyDescent="0.3">
      <c r="A43" s="8" t="s">
        <v>26</v>
      </c>
      <c r="B43" s="9" t="s">
        <v>27</v>
      </c>
      <c r="C43" s="10" t="s">
        <v>15</v>
      </c>
      <c r="D43" s="15">
        <v>30</v>
      </c>
      <c r="E43" s="19">
        <v>13.73</v>
      </c>
      <c r="F43" s="20">
        <f t="shared" si="2"/>
        <v>411.90000000000003</v>
      </c>
      <c r="G43" s="12">
        <v>5</v>
      </c>
      <c r="H43" s="20">
        <f t="shared" si="3"/>
        <v>432.49500000000006</v>
      </c>
    </row>
    <row r="44" spans="1:8" ht="29.25" thickBot="1" x14ac:dyDescent="0.3">
      <c r="A44" s="8" t="s">
        <v>54</v>
      </c>
      <c r="B44" s="9" t="s">
        <v>28</v>
      </c>
      <c r="C44" s="10" t="s">
        <v>15</v>
      </c>
      <c r="D44" s="15">
        <v>90</v>
      </c>
      <c r="E44" s="19">
        <v>5.65</v>
      </c>
      <c r="F44" s="20">
        <f t="shared" si="2"/>
        <v>508.50000000000006</v>
      </c>
      <c r="G44" s="12">
        <v>5</v>
      </c>
      <c r="H44" s="20">
        <f t="shared" si="3"/>
        <v>533.92500000000007</v>
      </c>
    </row>
    <row r="45" spans="1:8" ht="29.25" thickBot="1" x14ac:dyDescent="0.3">
      <c r="A45" s="8" t="s">
        <v>29</v>
      </c>
      <c r="B45" s="9" t="s">
        <v>30</v>
      </c>
      <c r="C45" s="10" t="s">
        <v>15</v>
      </c>
      <c r="D45" s="15">
        <v>120</v>
      </c>
      <c r="E45" s="19">
        <v>4</v>
      </c>
      <c r="F45" s="20">
        <f t="shared" si="2"/>
        <v>480</v>
      </c>
      <c r="G45" s="12">
        <v>5</v>
      </c>
      <c r="H45" s="20">
        <f t="shared" si="3"/>
        <v>504</v>
      </c>
    </row>
    <row r="46" spans="1:8" ht="29.25" thickBot="1" x14ac:dyDescent="0.3">
      <c r="A46" s="8" t="s">
        <v>31</v>
      </c>
      <c r="B46" s="9" t="s">
        <v>32</v>
      </c>
      <c r="C46" s="10" t="s">
        <v>15</v>
      </c>
      <c r="D46" s="15">
        <v>150</v>
      </c>
      <c r="E46" s="19">
        <v>3.84</v>
      </c>
      <c r="F46" s="20">
        <f t="shared" si="2"/>
        <v>576</v>
      </c>
      <c r="G46" s="12">
        <v>5</v>
      </c>
      <c r="H46" s="20">
        <f t="shared" si="3"/>
        <v>604.79999999999995</v>
      </c>
    </row>
    <row r="47" spans="1:8" ht="29.25" thickBot="1" x14ac:dyDescent="0.3">
      <c r="A47" s="8" t="s">
        <v>33</v>
      </c>
      <c r="B47" s="9" t="s">
        <v>34</v>
      </c>
      <c r="C47" s="10" t="s">
        <v>15</v>
      </c>
      <c r="D47" s="15">
        <v>90</v>
      </c>
      <c r="E47" s="19">
        <v>9.42</v>
      </c>
      <c r="F47" s="20">
        <f t="shared" si="2"/>
        <v>847.8</v>
      </c>
      <c r="G47" s="12">
        <v>5</v>
      </c>
      <c r="H47" s="20">
        <f t="shared" si="3"/>
        <v>890.18999999999994</v>
      </c>
    </row>
    <row r="48" spans="1:8" ht="29.25" thickBot="1" x14ac:dyDescent="0.3">
      <c r="A48" s="8" t="s">
        <v>35</v>
      </c>
      <c r="B48" s="13" t="s">
        <v>36</v>
      </c>
      <c r="C48" s="10" t="s">
        <v>15</v>
      </c>
      <c r="D48" s="15">
        <v>60</v>
      </c>
      <c r="E48" s="19">
        <v>3.42</v>
      </c>
      <c r="F48" s="20">
        <f t="shared" si="2"/>
        <v>205.2</v>
      </c>
      <c r="G48" s="12">
        <v>5</v>
      </c>
      <c r="H48" s="20">
        <f t="shared" si="3"/>
        <v>215.45999999999998</v>
      </c>
    </row>
    <row r="49" spans="1:8" ht="29.25" thickBot="1" x14ac:dyDescent="0.3">
      <c r="A49" s="8" t="s">
        <v>37</v>
      </c>
      <c r="B49" s="9" t="s">
        <v>38</v>
      </c>
      <c r="C49" s="10" t="s">
        <v>15</v>
      </c>
      <c r="D49" s="15">
        <v>300</v>
      </c>
      <c r="E49" s="19">
        <v>3.68</v>
      </c>
      <c r="F49" s="20">
        <f t="shared" si="2"/>
        <v>1104</v>
      </c>
      <c r="G49" s="12">
        <v>5</v>
      </c>
      <c r="H49" s="20">
        <f t="shared" si="3"/>
        <v>1159.2</v>
      </c>
    </row>
    <row r="50" spans="1:8" ht="29.25" thickBot="1" x14ac:dyDescent="0.3">
      <c r="A50" s="8" t="s">
        <v>39</v>
      </c>
      <c r="B50" s="9" t="s">
        <v>40</v>
      </c>
      <c r="C50" s="10" t="s">
        <v>15</v>
      </c>
      <c r="D50" s="15">
        <v>3000</v>
      </c>
      <c r="E50" s="19">
        <v>4.83</v>
      </c>
      <c r="F50" s="20">
        <f t="shared" si="2"/>
        <v>14490</v>
      </c>
      <c r="G50" s="12">
        <v>5</v>
      </c>
      <c r="H50" s="20">
        <f t="shared" si="3"/>
        <v>15214.5</v>
      </c>
    </row>
    <row r="51" spans="1:8" ht="15.75" thickBot="1" x14ac:dyDescent="0.3">
      <c r="A51" s="8" t="s">
        <v>41</v>
      </c>
      <c r="B51" s="13" t="s">
        <v>42</v>
      </c>
      <c r="C51" s="10" t="s">
        <v>15</v>
      </c>
      <c r="D51" s="15">
        <v>60</v>
      </c>
      <c r="E51" s="19">
        <v>3.3</v>
      </c>
      <c r="F51" s="20">
        <f t="shared" si="2"/>
        <v>198</v>
      </c>
      <c r="G51" s="12">
        <v>5</v>
      </c>
      <c r="H51" s="20">
        <f t="shared" si="3"/>
        <v>207.9</v>
      </c>
    </row>
    <row r="52" spans="1:8" ht="15.75" thickBot="1" x14ac:dyDescent="0.3">
      <c r="A52" s="8" t="s">
        <v>43</v>
      </c>
      <c r="B52" s="9" t="s">
        <v>44</v>
      </c>
      <c r="C52" s="10" t="s">
        <v>15</v>
      </c>
      <c r="D52" s="15">
        <v>60</v>
      </c>
      <c r="E52" s="19">
        <v>3.3</v>
      </c>
      <c r="F52" s="20">
        <f t="shared" si="2"/>
        <v>198</v>
      </c>
      <c r="G52" s="12">
        <v>5</v>
      </c>
      <c r="H52" s="20">
        <f t="shared" si="3"/>
        <v>207.9</v>
      </c>
    </row>
    <row r="53" spans="1:8" ht="29.25" thickBot="1" x14ac:dyDescent="0.3">
      <c r="A53" s="8" t="s">
        <v>45</v>
      </c>
      <c r="B53" s="9" t="s">
        <v>46</v>
      </c>
      <c r="C53" s="10" t="s">
        <v>15</v>
      </c>
      <c r="D53" s="15">
        <v>600</v>
      </c>
      <c r="E53" s="19">
        <v>5.2</v>
      </c>
      <c r="F53" s="20">
        <f t="shared" si="2"/>
        <v>3120</v>
      </c>
      <c r="G53" s="12">
        <v>5</v>
      </c>
      <c r="H53" s="20">
        <f t="shared" si="3"/>
        <v>3276</v>
      </c>
    </row>
    <row r="54" spans="1:8" ht="57.75" thickBot="1" x14ac:dyDescent="0.3">
      <c r="A54" s="8" t="s">
        <v>47</v>
      </c>
      <c r="B54" s="13" t="s">
        <v>48</v>
      </c>
      <c r="C54" s="10" t="s">
        <v>15</v>
      </c>
      <c r="D54" s="15">
        <v>150</v>
      </c>
      <c r="E54" s="19">
        <v>7.3</v>
      </c>
      <c r="F54" s="20">
        <f t="shared" si="2"/>
        <v>1095</v>
      </c>
      <c r="G54" s="12">
        <v>23</v>
      </c>
      <c r="H54" s="20">
        <f t="shared" si="3"/>
        <v>1346.85</v>
      </c>
    </row>
    <row r="55" spans="1:8" ht="15.75" thickBot="1" x14ac:dyDescent="0.3">
      <c r="A55" s="8" t="s">
        <v>49</v>
      </c>
      <c r="B55" s="9" t="s">
        <v>50</v>
      </c>
      <c r="C55" s="10"/>
      <c r="D55" s="15">
        <v>60</v>
      </c>
      <c r="E55" s="19">
        <v>4.95</v>
      </c>
      <c r="F55" s="20">
        <f t="shared" si="2"/>
        <v>297</v>
      </c>
      <c r="G55" s="12">
        <v>5</v>
      </c>
      <c r="H55" s="20">
        <f t="shared" si="3"/>
        <v>311.85000000000002</v>
      </c>
    </row>
    <row r="56" spans="1:8" ht="15.75" thickBot="1" x14ac:dyDescent="0.3">
      <c r="A56" s="14"/>
      <c r="B56" s="10" t="s">
        <v>51</v>
      </c>
      <c r="C56" s="16"/>
      <c r="D56" s="17"/>
      <c r="E56" s="18"/>
      <c r="F56" s="20">
        <f>SUM(F37:F55)</f>
        <v>51822.3</v>
      </c>
      <c r="G56" s="12"/>
      <c r="H56" s="20">
        <f>SUM(H37:H55)</f>
        <v>54610.514999999992</v>
      </c>
    </row>
  </sheetData>
  <mergeCells count="2">
    <mergeCell ref="C30:E30"/>
    <mergeCell ref="C56:E56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</dc:creator>
  <cp:lastModifiedBy>Marzena</cp:lastModifiedBy>
  <cp:lastPrinted>2024-12-02T17:14:36Z</cp:lastPrinted>
  <dcterms:created xsi:type="dcterms:W3CDTF">2024-11-13T09:14:33Z</dcterms:created>
  <dcterms:modified xsi:type="dcterms:W3CDTF">2024-12-02T17:14:54Z</dcterms:modified>
</cp:coreProperties>
</file>