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dycyna Pracy 2020\MEDYCYNA PRACY PRZETARG\Umieszczono na platformie zakupowej\"/>
    </mc:Choice>
  </mc:AlternateContent>
  <bookViews>
    <workbookView xWindow="-120" yWindow="-120" windowWidth="29040" windowHeight="1584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" i="1" l="1"/>
  <c r="Q7" i="1"/>
  <c r="Q5" i="1"/>
  <c r="N6" i="1"/>
  <c r="N7" i="1"/>
  <c r="H6" i="1"/>
  <c r="H7" i="1"/>
  <c r="E6" i="1"/>
  <c r="E7" i="1"/>
  <c r="T6" i="1" l="1"/>
  <c r="T7" i="1"/>
  <c r="T5" i="1"/>
  <c r="L15" i="1" l="1"/>
  <c r="H5" i="1" l="1"/>
  <c r="L12" i="1"/>
  <c r="L13" i="1"/>
  <c r="L14" i="1"/>
  <c r="L16" i="1"/>
  <c r="U7" i="1"/>
  <c r="N5" i="1"/>
  <c r="K6" i="1"/>
  <c r="U6" i="1" s="1"/>
  <c r="K7" i="1"/>
  <c r="K5" i="1"/>
  <c r="E5" i="1"/>
  <c r="U5" i="1" l="1"/>
  <c r="U8" i="1" s="1"/>
  <c r="L17" i="1"/>
  <c r="L18" i="1" l="1"/>
</calcChain>
</file>

<file path=xl/sharedStrings.xml><?xml version="1.0" encoding="utf-8"?>
<sst xmlns="http://schemas.openxmlformats.org/spreadsheetml/2006/main" count="49" uniqueCount="33">
  <si>
    <t>Łączna wartość brutto wg rodzaju badań</t>
  </si>
  <si>
    <t>wartość jednostkowa brutto</t>
  </si>
  <si>
    <t>ilość badań</t>
  </si>
  <si>
    <t>wartość brutto</t>
  </si>
  <si>
    <t>4 [2x3]</t>
  </si>
  <si>
    <t xml:space="preserve">Badania wstępne </t>
  </si>
  <si>
    <t>Badania okresowe</t>
  </si>
  <si>
    <t>Badania kontrolne</t>
  </si>
  <si>
    <t>Łączna wartość brutto za wszystke badania</t>
  </si>
  <si>
    <t>ilość (badań/spotkań/lokalizacji)</t>
  </si>
  <si>
    <t>Wartość brutto</t>
  </si>
  <si>
    <t xml:space="preserve">Udział w pracach Komisji BHP </t>
  </si>
  <si>
    <t>Badania sanitarno-epidemiologiczne+badanie kału na nosicielstwo</t>
  </si>
  <si>
    <t>.............................................................................................</t>
  </si>
  <si>
    <t>imię i nazwisko oraz podpis uprawnionego przedstawiciela wykonawcy</t>
  </si>
  <si>
    <t>Pracownik administracyjno-biurowy</t>
  </si>
  <si>
    <t>4[2x3]</t>
  </si>
  <si>
    <t>7[5x6]</t>
  </si>
  <si>
    <t>10[8x9]</t>
  </si>
  <si>
    <t>13[11x12]</t>
  </si>
  <si>
    <r>
      <t xml:space="preserve">WARTOŚĆ BRUTTO ZA CAŁĄ USŁUGĘ  </t>
    </r>
    <r>
      <rPr>
        <b/>
        <sz val="10"/>
        <rFont val="Arial"/>
        <family val="2"/>
        <charset val="238"/>
      </rPr>
      <t>(łączna wartość brutto za wszystkie badania + wartość brutto za badania profilaktyczne-okulista + wartość brutto za udział w pracach Komisji BHP + wartość brutto za przegląd warunków pracy + wartość brutto za szczepienia ochronne dla pracowników BKM+badania sanitarno-epidemiologiczne z badaniem kału na nosicielstwo)</t>
    </r>
  </si>
  <si>
    <t>Pracownik administracyjno-biurowy (pracownik archiwum - dodatkowo praca na wysokosci powyżej 1 m)</t>
  </si>
  <si>
    <t>Przegląd warunków pracy (ogółem ok. 800 stanowisk), w tym wizytacja stanowisk pracy</t>
  </si>
  <si>
    <t>Pracownik terenowy przeprowadzajacy wizytacje terenowe/pracownik administracyjno-biurowy (dodatkowo praca na wysokości powyżej 3 m)</t>
  </si>
  <si>
    <t>Pracownik administracyjno-biurowy prowadzący samochód osobowy dla celów służbowych</t>
  </si>
  <si>
    <t>Pracownik na stanowisku kierowniczym (osoba kierująca innymi pracownikami,  prowadzący samochód osobowy dla celów służbowych)</t>
  </si>
  <si>
    <t>Badania sanitarno-epidemiologiczne</t>
  </si>
  <si>
    <t>Pracownik wykonujący kontrole siedzib stad  (osoba prowadzący samochód osobowy dla celów służbowych)</t>
  </si>
  <si>
    <t>16[14*15]</t>
  </si>
  <si>
    <t>19[14x15]</t>
  </si>
  <si>
    <t>20 [4+7+10+13+16+19]</t>
  </si>
  <si>
    <t xml:space="preserve">Szczepienia ochronne dla 80 pracowników  (p.tężcowe, p.kleszczom) </t>
  </si>
  <si>
    <t>Szczegółowa kalkulacja ofertowa   -  załacznik nr 2 do SIWZ -  BOR15.2610.11.2020.KS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</si>
</sst>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\ &quot;zł&quot;"/>
  </numFmts>
  <fonts count="10">
    <font>
      <sz val="11"/>
      <color theme="1"/>
      <name val="Czcionka tekstu podstawowego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 applyBorder="1"/>
    <xf numFmtId="0" fontId="4" fillId="0" borderId="0" xfId="1" applyFont="1" applyBorder="1" applyAlignment="1">
      <alignment horizontal="left" vertical="center"/>
    </xf>
    <xf numFmtId="0" fontId="1" fillId="0" borderId="0" xfId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 wrapText="1"/>
    </xf>
    <xf numFmtId="164" fontId="1" fillId="0" borderId="6" xfId="1" applyNumberFormat="1" applyBorder="1" applyAlignment="1">
      <alignment horizontal="center" vertical="center" wrapText="1"/>
    </xf>
    <xf numFmtId="164" fontId="1" fillId="0" borderId="7" xfId="1" applyNumberForma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 wrapText="1"/>
    </xf>
    <xf numFmtId="164" fontId="4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164" fontId="1" fillId="0" borderId="12" xfId="1" applyNumberFormat="1" applyBorder="1" applyAlignment="1">
      <alignment horizontal="center" vertical="center"/>
    </xf>
    <xf numFmtId="164" fontId="1" fillId="0" borderId="13" xfId="1" applyNumberForma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Border="1" applyAlignment="1">
      <alignment wrapText="1"/>
    </xf>
    <xf numFmtId="0" fontId="2" fillId="0" borderId="0" xfId="1" applyFont="1" applyBorder="1" applyAlignment="1"/>
    <xf numFmtId="0" fontId="6" fillId="0" borderId="0" xfId="1" applyFont="1" applyAlignment="1"/>
    <xf numFmtId="0" fontId="6" fillId="0" borderId="0" xfId="1" applyFont="1" applyBorder="1" applyAlignment="1"/>
    <xf numFmtId="164" fontId="1" fillId="0" borderId="0" xfId="1" applyNumberFormat="1"/>
    <xf numFmtId="0" fontId="3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7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1" fillId="0" borderId="0" xfId="1" applyBorder="1" applyAlignment="1">
      <alignment horizontal="center" wrapText="1"/>
    </xf>
    <xf numFmtId="0" fontId="3" fillId="0" borderId="14" xfId="1" applyFont="1" applyBorder="1" applyAlignment="1">
      <alignment horizontal="center" vertical="center" wrapText="1"/>
    </xf>
    <xf numFmtId="0" fontId="1" fillId="0" borderId="33" xfId="1" applyBorder="1" applyAlignment="1">
      <alignment vertical="center"/>
    </xf>
    <xf numFmtId="0" fontId="1" fillId="0" borderId="34" xfId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1" fillId="0" borderId="0" xfId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9" fillId="0" borderId="0" xfId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8" fontId="1" fillId="0" borderId="0" xfId="1" applyNumberFormat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1" fillId="0" borderId="0" xfId="1" applyBorder="1" applyAlignment="1">
      <alignment horizont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 wrapText="1"/>
    </xf>
    <xf numFmtId="0" fontId="2" fillId="0" borderId="16" xfId="1" applyFont="1" applyBorder="1" applyAlignment="1">
      <alignment vertical="center" wrapText="1"/>
    </xf>
    <xf numFmtId="0" fontId="2" fillId="0" borderId="17" xfId="1" applyFont="1" applyBorder="1" applyAlignment="1">
      <alignment vertical="center" wrapText="1"/>
    </xf>
    <xf numFmtId="0" fontId="2" fillId="0" borderId="17" xfId="1" applyFont="1" applyBorder="1" applyAlignment="1">
      <alignment wrapText="1"/>
    </xf>
    <xf numFmtId="0" fontId="2" fillId="0" borderId="18" xfId="1" applyFont="1" applyBorder="1" applyAlignment="1">
      <alignment wrapText="1"/>
    </xf>
    <xf numFmtId="164" fontId="1" fillId="0" borderId="14" xfId="1" applyNumberFormat="1" applyBorder="1" applyAlignment="1">
      <alignment horizontal="center" vertical="center"/>
    </xf>
    <xf numFmtId="164" fontId="1" fillId="0" borderId="19" xfId="1" applyNumberFormat="1" applyBorder="1" applyAlignment="1">
      <alignment horizontal="center" vertical="center"/>
    </xf>
    <xf numFmtId="0" fontId="2" fillId="0" borderId="16" xfId="1" applyFont="1" applyBorder="1" applyAlignment="1">
      <alignment wrapText="1"/>
    </xf>
    <xf numFmtId="164" fontId="1" fillId="0" borderId="13" xfId="1" applyNumberFormat="1" applyBorder="1" applyAlignment="1">
      <alignment horizontal="center" vertical="center"/>
    </xf>
    <xf numFmtId="164" fontId="1" fillId="0" borderId="36" xfId="1" applyNumberFormat="1" applyBorder="1" applyAlignment="1">
      <alignment horizontal="center" vertical="center"/>
    </xf>
    <xf numFmtId="0" fontId="2" fillId="0" borderId="35" xfId="1" applyFont="1" applyBorder="1" applyAlignment="1"/>
    <xf numFmtId="0" fontId="1" fillId="0" borderId="36" xfId="1" applyBorder="1" applyAlignment="1"/>
    <xf numFmtId="0" fontId="1" fillId="0" borderId="37" xfId="1" applyBorder="1" applyAlignment="1"/>
    <xf numFmtId="164" fontId="1" fillId="0" borderId="7" xfId="1" applyNumberFormat="1" applyBorder="1" applyAlignment="1">
      <alignment horizontal="center" vertical="center"/>
    </xf>
    <xf numFmtId="164" fontId="1" fillId="0" borderId="18" xfId="1" applyNumberForma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64" fontId="1" fillId="0" borderId="9" xfId="1" applyNumberFormat="1" applyBorder="1" applyAlignment="1">
      <alignment horizontal="center" vertical="center"/>
    </xf>
    <xf numFmtId="164" fontId="1" fillId="0" borderId="20" xfId="1" applyNumberFormat="1" applyBorder="1" applyAlignment="1">
      <alignment horizontal="center" vertical="center"/>
    </xf>
    <xf numFmtId="0" fontId="2" fillId="0" borderId="22" xfId="1" applyFont="1" applyBorder="1" applyAlignment="1">
      <alignment vertical="center" wrapText="1"/>
    </xf>
    <xf numFmtId="0" fontId="2" fillId="0" borderId="21" xfId="1" applyFont="1" applyBorder="1" applyAlignment="1">
      <alignment vertical="center" wrapText="1"/>
    </xf>
    <xf numFmtId="0" fontId="2" fillId="0" borderId="21" xfId="1" applyFont="1" applyBorder="1" applyAlignment="1"/>
    <xf numFmtId="0" fontId="4" fillId="0" borderId="23" xfId="1" applyFont="1" applyBorder="1" applyAlignment="1">
      <alignment horizontal="lef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1" fillId="2" borderId="26" xfId="1" applyFill="1" applyBorder="1" applyAlignment="1"/>
    <xf numFmtId="0" fontId="1" fillId="2" borderId="8" xfId="1" applyFill="1" applyBorder="1" applyAlignment="1"/>
    <xf numFmtId="0" fontId="1" fillId="0" borderId="8" xfId="1" applyBorder="1" applyAlignment="1">
      <alignment horizontal="center" vertical="center" wrapText="1"/>
    </xf>
    <xf numFmtId="0" fontId="1" fillId="0" borderId="8" xfId="1" applyBorder="1" applyAlignment="1"/>
    <xf numFmtId="0" fontId="2" fillId="0" borderId="5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" fillId="2" borderId="28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1" fillId="0" borderId="31" xfId="1" applyBorder="1" applyAlignment="1">
      <alignment horizontal="center" vertical="center" wrapText="1"/>
    </xf>
    <xf numFmtId="0" fontId="1" fillId="0" borderId="32" xfId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4"/>
  <sheetViews>
    <sheetView tabSelected="1" topLeftCell="B1" zoomScale="90" zoomScaleNormal="90" workbookViewId="0">
      <selection activeCell="B1" sqref="B1:U18"/>
    </sheetView>
  </sheetViews>
  <sheetFormatPr defaultRowHeight="14.25"/>
  <cols>
    <col min="1" max="1" width="2.375" customWidth="1"/>
    <col min="3" max="3" width="9.875" customWidth="1"/>
    <col min="6" max="6" width="9.625" customWidth="1"/>
    <col min="8" max="8" width="11.25" customWidth="1"/>
    <col min="9" max="9" width="10" customWidth="1"/>
    <col min="11" max="11" width="10" customWidth="1"/>
    <col min="12" max="12" width="13.5" customWidth="1"/>
    <col min="14" max="17" width="10.125" customWidth="1"/>
    <col min="18" max="18" width="9.625" customWidth="1"/>
    <col min="21" max="21" width="11" customWidth="1"/>
  </cols>
  <sheetData>
    <row r="1" spans="2:21" ht="18.75" thickBot="1">
      <c r="B1" s="86" t="s">
        <v>32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2:21" ht="77.25" customHeight="1">
      <c r="B2" s="87"/>
      <c r="C2" s="89" t="s">
        <v>15</v>
      </c>
      <c r="D2" s="89"/>
      <c r="E2" s="89"/>
      <c r="F2" s="89" t="s">
        <v>24</v>
      </c>
      <c r="G2" s="89"/>
      <c r="H2" s="89"/>
      <c r="I2" s="90" t="s">
        <v>23</v>
      </c>
      <c r="J2" s="91"/>
      <c r="K2" s="92"/>
      <c r="L2" s="90" t="s">
        <v>25</v>
      </c>
      <c r="M2" s="93"/>
      <c r="N2" s="94"/>
      <c r="O2" s="95" t="s">
        <v>27</v>
      </c>
      <c r="P2" s="96"/>
      <c r="Q2" s="97"/>
      <c r="R2" s="90" t="s">
        <v>21</v>
      </c>
      <c r="S2" s="93"/>
      <c r="T2" s="94"/>
      <c r="U2" s="84" t="s">
        <v>0</v>
      </c>
    </row>
    <row r="3" spans="2:21" ht="38.25">
      <c r="B3" s="88"/>
      <c r="C3" s="2" t="s">
        <v>1</v>
      </c>
      <c r="D3" s="2" t="s">
        <v>2</v>
      </c>
      <c r="E3" s="2" t="s">
        <v>3</v>
      </c>
      <c r="F3" s="2" t="s">
        <v>1</v>
      </c>
      <c r="G3" s="2" t="s">
        <v>2</v>
      </c>
      <c r="H3" s="2" t="s">
        <v>3</v>
      </c>
      <c r="I3" s="2" t="s">
        <v>1</v>
      </c>
      <c r="J3" s="2" t="s">
        <v>2</v>
      </c>
      <c r="K3" s="2" t="s">
        <v>3</v>
      </c>
      <c r="L3" s="2" t="s">
        <v>1</v>
      </c>
      <c r="M3" s="2" t="s">
        <v>2</v>
      </c>
      <c r="N3" s="2" t="s">
        <v>3</v>
      </c>
      <c r="O3" s="2" t="s">
        <v>1</v>
      </c>
      <c r="P3" s="2" t="s">
        <v>2</v>
      </c>
      <c r="Q3" s="2" t="s">
        <v>3</v>
      </c>
      <c r="R3" s="2" t="s">
        <v>1</v>
      </c>
      <c r="S3" s="2" t="s">
        <v>2</v>
      </c>
      <c r="T3" s="2" t="s">
        <v>3</v>
      </c>
      <c r="U3" s="85"/>
    </row>
    <row r="4" spans="2:21" ht="33.75">
      <c r="B4" s="3">
        <v>1</v>
      </c>
      <c r="C4" s="45">
        <v>2</v>
      </c>
      <c r="D4" s="45">
        <v>3</v>
      </c>
      <c r="E4" s="45" t="s">
        <v>16</v>
      </c>
      <c r="F4" s="45">
        <v>5</v>
      </c>
      <c r="G4" s="45">
        <v>6</v>
      </c>
      <c r="H4" s="45" t="s">
        <v>17</v>
      </c>
      <c r="I4" s="45">
        <v>8</v>
      </c>
      <c r="J4" s="45">
        <v>9</v>
      </c>
      <c r="K4" s="45" t="s">
        <v>18</v>
      </c>
      <c r="L4" s="33">
        <v>11</v>
      </c>
      <c r="M4" s="33">
        <v>12</v>
      </c>
      <c r="N4" s="33" t="s">
        <v>19</v>
      </c>
      <c r="O4" s="50">
        <v>14</v>
      </c>
      <c r="P4" s="50">
        <v>15</v>
      </c>
      <c r="Q4" s="50" t="s">
        <v>28</v>
      </c>
      <c r="R4" s="33">
        <v>17</v>
      </c>
      <c r="S4" s="33">
        <v>18</v>
      </c>
      <c r="T4" s="33" t="s">
        <v>29</v>
      </c>
      <c r="U4" s="6" t="s">
        <v>30</v>
      </c>
    </row>
    <row r="5" spans="2:21" ht="25.5">
      <c r="B5" s="4" t="s">
        <v>5</v>
      </c>
      <c r="C5" s="12"/>
      <c r="D5" s="10">
        <v>50</v>
      </c>
      <c r="E5" s="12">
        <f>C5*D5</f>
        <v>0</v>
      </c>
      <c r="F5" s="12"/>
      <c r="G5" s="10">
        <v>60</v>
      </c>
      <c r="H5" s="12">
        <f>F5*G5</f>
        <v>0</v>
      </c>
      <c r="I5" s="12"/>
      <c r="J5" s="10">
        <v>17</v>
      </c>
      <c r="K5" s="14">
        <f>I5*J5</f>
        <v>0</v>
      </c>
      <c r="L5" s="14"/>
      <c r="M5" s="10">
        <v>5</v>
      </c>
      <c r="N5" s="14">
        <f>L5*M5</f>
        <v>0</v>
      </c>
      <c r="O5" s="12"/>
      <c r="P5" s="10">
        <v>40</v>
      </c>
      <c r="Q5" s="12">
        <f>O5*P5</f>
        <v>0</v>
      </c>
      <c r="R5" s="14"/>
      <c r="S5" s="10">
        <v>2</v>
      </c>
      <c r="T5" s="14">
        <f>R5*S5</f>
        <v>0</v>
      </c>
      <c r="U5" s="19">
        <f>E5+H5+K5+N5+T5+Q5</f>
        <v>0</v>
      </c>
    </row>
    <row r="6" spans="2:21" ht="25.5">
      <c r="B6" s="4" t="s">
        <v>6</v>
      </c>
      <c r="C6" s="12"/>
      <c r="D6" s="10">
        <v>20</v>
      </c>
      <c r="E6" s="12">
        <f t="shared" ref="E6:E7" si="0">C6*D6</f>
        <v>0</v>
      </c>
      <c r="F6" s="12"/>
      <c r="G6" s="10">
        <v>170</v>
      </c>
      <c r="H6" s="12">
        <f t="shared" ref="H6:H7" si="1">F6*G6</f>
        <v>0</v>
      </c>
      <c r="I6" s="12"/>
      <c r="J6" s="10">
        <v>70</v>
      </c>
      <c r="K6" s="14">
        <f t="shared" ref="K6:K7" si="2">I6*J6</f>
        <v>0</v>
      </c>
      <c r="L6" s="14"/>
      <c r="M6" s="10">
        <v>55</v>
      </c>
      <c r="N6" s="14">
        <f t="shared" ref="N6:N7" si="3">L6*M6</f>
        <v>0</v>
      </c>
      <c r="O6" s="12"/>
      <c r="P6" s="10">
        <v>130</v>
      </c>
      <c r="Q6" s="12">
        <f t="shared" ref="Q6:Q7" si="4">O6*P6</f>
        <v>0</v>
      </c>
      <c r="R6" s="14"/>
      <c r="S6" s="10">
        <v>10</v>
      </c>
      <c r="T6" s="14">
        <f t="shared" ref="T6:T7" si="5">R6*S6</f>
        <v>0</v>
      </c>
      <c r="U6" s="19">
        <f t="shared" ref="U6:U7" si="6">E6+H6+K6+N6+T6+Q6</f>
        <v>0</v>
      </c>
    </row>
    <row r="7" spans="2:21" ht="26.25" thickBot="1">
      <c r="B7" s="5" t="s">
        <v>7</v>
      </c>
      <c r="C7" s="13"/>
      <c r="D7" s="11">
        <v>5</v>
      </c>
      <c r="E7" s="12">
        <f t="shared" si="0"/>
        <v>0</v>
      </c>
      <c r="F7" s="13"/>
      <c r="G7" s="11">
        <v>35</v>
      </c>
      <c r="H7" s="12">
        <f t="shared" si="1"/>
        <v>0</v>
      </c>
      <c r="I7" s="13"/>
      <c r="J7" s="11">
        <v>9</v>
      </c>
      <c r="K7" s="14">
        <f t="shared" si="2"/>
        <v>0</v>
      </c>
      <c r="L7" s="20"/>
      <c r="M7" s="11">
        <v>3</v>
      </c>
      <c r="N7" s="14">
        <f t="shared" si="3"/>
        <v>0</v>
      </c>
      <c r="O7" s="13"/>
      <c r="P7" s="11">
        <v>13</v>
      </c>
      <c r="Q7" s="12">
        <f t="shared" si="4"/>
        <v>0</v>
      </c>
      <c r="R7" s="20"/>
      <c r="S7" s="11">
        <v>2</v>
      </c>
      <c r="T7" s="14">
        <f t="shared" si="5"/>
        <v>0</v>
      </c>
      <c r="U7" s="19">
        <f t="shared" si="6"/>
        <v>0</v>
      </c>
    </row>
    <row r="8" spans="2:21" ht="16.5" thickBot="1">
      <c r="B8" s="1"/>
      <c r="C8" s="1"/>
      <c r="D8" s="1"/>
      <c r="E8" s="1"/>
      <c r="F8" s="1"/>
      <c r="G8" s="77" t="s">
        <v>8</v>
      </c>
      <c r="H8" s="78"/>
      <c r="I8" s="78"/>
      <c r="J8" s="78"/>
      <c r="K8" s="79"/>
      <c r="L8" s="34"/>
      <c r="M8" s="34"/>
      <c r="N8" s="34"/>
      <c r="O8" s="34"/>
      <c r="P8" s="34"/>
      <c r="Q8" s="34"/>
      <c r="R8" s="34"/>
      <c r="S8" s="34"/>
      <c r="T8" s="34"/>
      <c r="U8" s="18">
        <f>SUM(U5:U7)</f>
        <v>0</v>
      </c>
    </row>
    <row r="9" spans="2:21" ht="16.5" thickBot="1">
      <c r="B9" s="7"/>
      <c r="C9" s="7"/>
      <c r="D9" s="7"/>
      <c r="E9" s="7"/>
      <c r="F9" s="7"/>
      <c r="G9" s="8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7"/>
    </row>
    <row r="10" spans="2:21" ht="51.75" thickBot="1">
      <c r="B10" s="80"/>
      <c r="C10" s="81"/>
      <c r="D10" s="81"/>
      <c r="E10" s="81"/>
      <c r="F10" s="81"/>
      <c r="G10" s="81"/>
      <c r="H10" s="81"/>
      <c r="I10" s="82" t="s">
        <v>1</v>
      </c>
      <c r="J10" s="83"/>
      <c r="K10" s="35" t="s">
        <v>9</v>
      </c>
      <c r="L10" s="43" t="s">
        <v>10</v>
      </c>
      <c r="M10" s="39"/>
      <c r="N10" s="39"/>
      <c r="O10" s="39"/>
      <c r="P10" s="39"/>
      <c r="Q10" s="39"/>
      <c r="R10" s="39"/>
      <c r="S10" s="39"/>
      <c r="T10" s="39"/>
      <c r="U10" s="39"/>
    </row>
    <row r="11" spans="2:21" ht="15" thickBot="1">
      <c r="B11" s="68">
        <v>1</v>
      </c>
      <c r="C11" s="69"/>
      <c r="D11" s="69"/>
      <c r="E11" s="69"/>
      <c r="F11" s="69"/>
      <c r="G11" s="69"/>
      <c r="H11" s="69"/>
      <c r="I11" s="70">
        <v>2</v>
      </c>
      <c r="J11" s="71"/>
      <c r="K11" s="27">
        <v>3</v>
      </c>
      <c r="L11" s="29" t="s">
        <v>4</v>
      </c>
      <c r="M11" s="36"/>
      <c r="N11" s="36"/>
      <c r="O11" s="36"/>
      <c r="P11" s="36"/>
      <c r="Q11" s="36"/>
      <c r="R11" s="36"/>
      <c r="S11" s="36"/>
      <c r="T11" s="36"/>
      <c r="U11" s="36"/>
    </row>
    <row r="12" spans="2:21" ht="15" thickBot="1">
      <c r="B12" s="74" t="s">
        <v>11</v>
      </c>
      <c r="C12" s="75"/>
      <c r="D12" s="75"/>
      <c r="E12" s="75"/>
      <c r="F12" s="75"/>
      <c r="G12" s="76"/>
      <c r="H12" s="76"/>
      <c r="I12" s="72"/>
      <c r="J12" s="73"/>
      <c r="K12" s="15">
        <v>4</v>
      </c>
      <c r="L12" s="16">
        <f t="shared" ref="L12:L16" si="7">I12*K12</f>
        <v>0</v>
      </c>
      <c r="M12" s="37"/>
      <c r="N12" s="37"/>
      <c r="O12" s="37"/>
      <c r="P12" s="37"/>
      <c r="Q12" s="37"/>
      <c r="R12" s="37"/>
      <c r="S12" s="37"/>
      <c r="T12" s="37"/>
      <c r="U12" s="40"/>
    </row>
    <row r="13" spans="2:21" ht="30" customHeight="1" thickBot="1">
      <c r="B13" s="54" t="s">
        <v>22</v>
      </c>
      <c r="C13" s="55"/>
      <c r="D13" s="55"/>
      <c r="E13" s="55"/>
      <c r="F13" s="55"/>
      <c r="G13" s="56"/>
      <c r="H13" s="57"/>
      <c r="I13" s="58"/>
      <c r="J13" s="59"/>
      <c r="K13" s="21">
        <v>1</v>
      </c>
      <c r="L13" s="16">
        <f t="shared" si="7"/>
        <v>0</v>
      </c>
      <c r="M13" s="37"/>
      <c r="N13" s="37"/>
      <c r="O13" s="37"/>
      <c r="P13" s="37"/>
      <c r="Q13" s="37"/>
      <c r="R13" s="37"/>
      <c r="S13" s="37"/>
      <c r="T13" s="37"/>
      <c r="U13" s="40"/>
    </row>
    <row r="14" spans="2:21" ht="25.5" customHeight="1" thickBot="1">
      <c r="B14" s="60" t="s">
        <v>31</v>
      </c>
      <c r="C14" s="56"/>
      <c r="D14" s="56"/>
      <c r="E14" s="56"/>
      <c r="F14" s="56"/>
      <c r="G14" s="56"/>
      <c r="H14" s="57"/>
      <c r="I14" s="58"/>
      <c r="J14" s="59"/>
      <c r="K14" s="28">
        <v>80</v>
      </c>
      <c r="L14" s="16">
        <f t="shared" si="7"/>
        <v>0</v>
      </c>
      <c r="M14" s="38"/>
      <c r="N14" s="38"/>
      <c r="O14" s="38"/>
      <c r="P14" s="38"/>
      <c r="Q14" s="38"/>
      <c r="R14" s="38"/>
      <c r="S14" s="38"/>
      <c r="T14" s="38"/>
      <c r="U14" s="41"/>
    </row>
    <row r="15" spans="2:21" ht="25.5" customHeight="1" thickBot="1">
      <c r="B15" s="63" t="s">
        <v>26</v>
      </c>
      <c r="C15" s="64"/>
      <c r="D15" s="64"/>
      <c r="E15" s="64"/>
      <c r="F15" s="64"/>
      <c r="G15" s="64"/>
      <c r="H15" s="65"/>
      <c r="I15" s="66"/>
      <c r="J15" s="67"/>
      <c r="K15" s="49">
        <v>30</v>
      </c>
      <c r="L15" s="16">
        <f t="shared" si="7"/>
        <v>0</v>
      </c>
      <c r="M15" s="38"/>
      <c r="N15" s="38"/>
      <c r="O15" s="38"/>
      <c r="P15" s="38"/>
      <c r="Q15" s="38"/>
      <c r="R15" s="38"/>
      <c r="S15" s="38"/>
      <c r="T15" s="38"/>
      <c r="U15" s="41"/>
    </row>
    <row r="16" spans="2:21" ht="15" thickBot="1">
      <c r="B16" s="63" t="s">
        <v>12</v>
      </c>
      <c r="C16" s="64"/>
      <c r="D16" s="64"/>
      <c r="E16" s="64"/>
      <c r="F16" s="64"/>
      <c r="G16" s="64"/>
      <c r="H16" s="65"/>
      <c r="I16" s="61"/>
      <c r="J16" s="62"/>
      <c r="K16" s="48">
        <v>30</v>
      </c>
      <c r="L16" s="16">
        <f t="shared" si="7"/>
        <v>0</v>
      </c>
      <c r="M16" s="38"/>
      <c r="N16" s="38"/>
      <c r="O16" s="38"/>
      <c r="P16" s="38"/>
      <c r="Q16" s="38"/>
      <c r="R16" s="38"/>
      <c r="S16" s="38"/>
      <c r="T16" s="38"/>
      <c r="U16" s="41"/>
    </row>
    <row r="17" spans="2:21" ht="15" thickBot="1">
      <c r="B17" s="22"/>
      <c r="C17" s="22"/>
      <c r="D17" s="22"/>
      <c r="E17" s="22"/>
      <c r="F17" s="22"/>
      <c r="G17" s="22"/>
      <c r="H17" s="22"/>
      <c r="I17" s="46"/>
      <c r="J17" s="47"/>
      <c r="K17" s="38"/>
      <c r="L17" s="18">
        <f>SUM(L12:L16)</f>
        <v>0</v>
      </c>
      <c r="M17" s="38"/>
      <c r="N17" s="38"/>
      <c r="O17" s="38"/>
      <c r="P17" s="38"/>
      <c r="Q17" s="38"/>
      <c r="R17" s="38"/>
      <c r="S17" s="38"/>
      <c r="T17" s="38"/>
      <c r="U17" s="41"/>
    </row>
    <row r="18" spans="2:21" ht="106.5" customHeight="1" thickBot="1">
      <c r="B18" s="1"/>
      <c r="C18" s="1"/>
      <c r="D18" s="1"/>
      <c r="E18" s="1"/>
      <c r="F18" s="52" t="s">
        <v>20</v>
      </c>
      <c r="G18" s="53"/>
      <c r="H18" s="53"/>
      <c r="I18" s="53"/>
      <c r="J18" s="53"/>
      <c r="K18" s="53"/>
      <c r="L18" s="17">
        <f>L17+U8</f>
        <v>0</v>
      </c>
      <c r="M18" s="32"/>
      <c r="N18" s="32"/>
      <c r="O18" s="51"/>
      <c r="P18" s="51"/>
      <c r="Q18" s="51"/>
      <c r="R18" s="32"/>
      <c r="S18" s="32"/>
      <c r="T18" s="32"/>
      <c r="U18" s="42"/>
    </row>
    <row r="19" spans="2:2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6"/>
    </row>
    <row r="20" spans="2:21" ht="15.7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0"/>
    </row>
    <row r="21" spans="2:21">
      <c r="B21" s="1"/>
      <c r="C21" s="1"/>
      <c r="D21" s="1"/>
      <c r="E21" s="23"/>
      <c r="F21" s="24"/>
      <c r="G21" s="24"/>
      <c r="H21" s="24"/>
      <c r="I21" s="24"/>
      <c r="J21" s="24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31"/>
    </row>
    <row r="23" spans="2:21" ht="15.75">
      <c r="N23" s="30" t="s">
        <v>13</v>
      </c>
      <c r="O23" s="30"/>
      <c r="P23" s="30"/>
      <c r="Q23" s="30"/>
    </row>
    <row r="24" spans="2:21">
      <c r="N24" s="44" t="s">
        <v>14</v>
      </c>
      <c r="O24" s="44"/>
      <c r="P24" s="44"/>
      <c r="Q24" s="44"/>
    </row>
  </sheetData>
  <mergeCells count="25">
    <mergeCell ref="U2:U3"/>
    <mergeCell ref="B1:U1"/>
    <mergeCell ref="B2:B3"/>
    <mergeCell ref="C2:E2"/>
    <mergeCell ref="F2:H2"/>
    <mergeCell ref="I2:K2"/>
    <mergeCell ref="L2:N2"/>
    <mergeCell ref="R2:T2"/>
    <mergeCell ref="O2:Q2"/>
    <mergeCell ref="B11:H11"/>
    <mergeCell ref="I11:J11"/>
    <mergeCell ref="I12:J12"/>
    <mergeCell ref="B12:H12"/>
    <mergeCell ref="G8:K8"/>
    <mergeCell ref="B10:H10"/>
    <mergeCell ref="I10:J10"/>
    <mergeCell ref="F18:K18"/>
    <mergeCell ref="B13:H13"/>
    <mergeCell ref="I13:J13"/>
    <mergeCell ref="B14:H14"/>
    <mergeCell ref="I14:J14"/>
    <mergeCell ref="I16:J16"/>
    <mergeCell ref="B16:H16"/>
    <mergeCell ref="B15:H15"/>
    <mergeCell ref="I15:J15"/>
  </mergeCells>
  <pageMargins left="0.19685039370078741" right="0.19685039370078741" top="0.23622047244094491" bottom="0.23622047244094491" header="0.19685039370078741" footer="0.23622047244094491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Szczechowska Katarzyna</cp:lastModifiedBy>
  <cp:lastPrinted>2020-11-12T10:19:56Z</cp:lastPrinted>
  <dcterms:created xsi:type="dcterms:W3CDTF">2011-11-23T13:26:52Z</dcterms:created>
  <dcterms:modified xsi:type="dcterms:W3CDTF">2020-12-04T13:18:34Z</dcterms:modified>
</cp:coreProperties>
</file>