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ufinskaa\Desktop\umowy 2024 spozywka i chemia\art. mrożone w tym ryby i przetwory rybne\"/>
    </mc:Choice>
  </mc:AlternateContent>
  <bookViews>
    <workbookView xWindow="0" yWindow="0" windowWidth="38400" windowHeight="17700" tabRatio="757"/>
  </bookViews>
  <sheets>
    <sheet name="artykuły mrożone,ryby i przetw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8" l="1"/>
  <c r="M7" i="8"/>
  <c r="M10" i="8"/>
  <c r="M11" i="8"/>
  <c r="M14" i="8"/>
  <c r="M15" i="8"/>
  <c r="M18" i="8"/>
  <c r="M19" i="8"/>
  <c r="M22" i="8"/>
  <c r="M23" i="8"/>
  <c r="M26" i="8"/>
  <c r="M27" i="8"/>
  <c r="M30" i="8"/>
  <c r="M31" i="8"/>
  <c r="M34" i="8"/>
  <c r="M35" i="8"/>
  <c r="L4" i="8"/>
  <c r="M4" i="8" s="1"/>
  <c r="L5" i="8"/>
  <c r="M5" i="8" s="1"/>
  <c r="L6" i="8"/>
  <c r="L7" i="8"/>
  <c r="L8" i="8"/>
  <c r="M8" i="8" s="1"/>
  <c r="L9" i="8"/>
  <c r="M9" i="8" s="1"/>
  <c r="L10" i="8"/>
  <c r="L11" i="8"/>
  <c r="L12" i="8"/>
  <c r="M12" i="8" s="1"/>
  <c r="L13" i="8"/>
  <c r="M13" i="8" s="1"/>
  <c r="L14" i="8"/>
  <c r="L15" i="8"/>
  <c r="L16" i="8"/>
  <c r="M16" i="8" s="1"/>
  <c r="L17" i="8"/>
  <c r="M17" i="8" s="1"/>
  <c r="L18" i="8"/>
  <c r="L19" i="8"/>
  <c r="L20" i="8"/>
  <c r="M20" i="8" s="1"/>
  <c r="L21" i="8"/>
  <c r="M21" i="8" s="1"/>
  <c r="L22" i="8"/>
  <c r="L23" i="8"/>
  <c r="L24" i="8"/>
  <c r="M24" i="8" s="1"/>
  <c r="L25" i="8"/>
  <c r="M25" i="8" s="1"/>
  <c r="L26" i="8"/>
  <c r="L27" i="8"/>
  <c r="L28" i="8"/>
  <c r="M28" i="8" s="1"/>
  <c r="L29" i="8"/>
  <c r="M29" i="8" s="1"/>
  <c r="L30" i="8"/>
  <c r="L31" i="8"/>
  <c r="L32" i="8"/>
  <c r="M32" i="8" s="1"/>
  <c r="L33" i="8"/>
  <c r="M33" i="8" s="1"/>
  <c r="L34" i="8"/>
  <c r="L35" i="8"/>
  <c r="L36" i="8"/>
  <c r="M36" i="8" s="1"/>
  <c r="L37" i="8"/>
  <c r="M37" i="8" s="1"/>
  <c r="L3" i="8"/>
  <c r="M3" i="8" s="1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" i="8"/>
  <c r="J38" i="8" l="1"/>
  <c r="M38" i="8"/>
</calcChain>
</file>

<file path=xl/sharedStrings.xml><?xml version="1.0" encoding="utf-8"?>
<sst xmlns="http://schemas.openxmlformats.org/spreadsheetml/2006/main" count="155" uniqueCount="99">
  <si>
    <t>Opis przedmiotu zamówienia</t>
  </si>
  <si>
    <t>JEDN.
MIARY</t>
  </si>
  <si>
    <t>kg</t>
  </si>
  <si>
    <t>KOD CPV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</si>
  <si>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</si>
  <si>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</si>
  <si>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</si>
  <si>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</si>
  <si>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</si>
  <si>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</si>
  <si>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</si>
  <si>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</si>
  <si>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</si>
  <si>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</si>
  <si>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</si>
  <si>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</si>
  <si>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</si>
  <si>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</si>
  <si>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</si>
  <si>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</si>
  <si>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</si>
  <si>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</si>
  <si>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</si>
  <si>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</si>
  <si>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</si>
  <si>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Fasolka mrożona szparagowa zielona cienka (op. max. 2,5kg)</t>
  </si>
  <si>
    <t>15331170-9</t>
  </si>
  <si>
    <t>15332100-5</t>
  </si>
  <si>
    <t>Brokuły mrożone (op. max. 3kg)</t>
  </si>
  <si>
    <t>Brukselka mrożona  (op. max. 2,5kg)</t>
  </si>
  <si>
    <t>Bukiet warzyw 3 – składnikowy (kalafior, brokuł, marchew op. max. 2,5kg)</t>
  </si>
  <si>
    <t>Ciasto francuskie mrożone 370g - 450g</t>
  </si>
  <si>
    <t>15896000-5</t>
  </si>
  <si>
    <t>Dynia mrożona (op. max. 2,5kg)</t>
  </si>
  <si>
    <t>Frytki mrożone proste gat.1</t>
  </si>
  <si>
    <t>Groszek zielony mrożony (op. max. 2,5kg)</t>
  </si>
  <si>
    <t>Jagoda mrożona (op. max. 2kg)</t>
  </si>
  <si>
    <t>Kalafior mrożony (op. max. 2,5kg)</t>
  </si>
  <si>
    <t>15555100-4</t>
  </si>
  <si>
    <t>Malina mrożona (op. max.  2,5kg)</t>
  </si>
  <si>
    <t>Marchew mrożona kostka (op. max. 2,5kg)</t>
  </si>
  <si>
    <t>Marchew z groszkiem mrożona (op. max. 2,5kg)</t>
  </si>
  <si>
    <t>Mieszanka chińska mrożona (op. max. 2,5kg)</t>
  </si>
  <si>
    <t>Mieszanka kompotowa owocowa z owoców bez pestek, min. 3 rodzje owoców (op. max. 3kg)</t>
  </si>
  <si>
    <t>Mieszanka warzywna  mrożona – 7 składnikowa (op. max. 2,5kg)</t>
  </si>
  <si>
    <t>Szpinak liście mrożony (op. max. 2,5kg)</t>
  </si>
  <si>
    <t>Śliwka mrożona bez pestki (op. max. 2,5kg)</t>
  </si>
  <si>
    <t>Truskawki mrożone (op. max. 2,5kg)</t>
  </si>
  <si>
    <t>Wiśnia mrożona bez pestki (op. max. 2,5kg)</t>
  </si>
  <si>
    <t>Włoszczyzna mrożona paski (op. max. 3kg)</t>
  </si>
  <si>
    <t>21.</t>
  </si>
  <si>
    <t>22.</t>
  </si>
  <si>
    <t>23.</t>
  </si>
  <si>
    <t>15311200-3</t>
  </si>
  <si>
    <t>Lody na patyku śmietankowe, bez polewy, sklad min. odtworzone mleko odtłuszczone; śmietanka, odtłuszczone mleko w proszku, stabilizatory opakowanie 80ml - 120ml.</t>
  </si>
  <si>
    <t>Pampuchy drożdźowe (opakowanie max 2,5kg) skład: mleko, drożdże (świeże, lub 7-8 g drożdży suchych), cukier, mąka pszenna (do typu 500), jajka, sól, woda</t>
  </si>
  <si>
    <t>Filet z dorsza czerniaka bez skóry mrożony glazura max. 5%, S.H.P.</t>
  </si>
  <si>
    <t>15220000-6</t>
  </si>
  <si>
    <t xml:space="preserve"> </t>
  </si>
  <si>
    <t>Filet z łosiosia płaty świeży</t>
  </si>
  <si>
    <t>Filet z miruny bez skóry  mrożony glazura 5% S.H.P.</t>
  </si>
  <si>
    <t>Filet z morszczuka mrożony bez skóry glazura max. 5%, S.H.P.</t>
  </si>
  <si>
    <t xml:space="preserve">Filety śledziowe op.3kg-5kg, Filety ze śledzia a"la matjas. Filet z najlepiej wyselekcjonowanych śledzi. Płaty śledziowe konserwowane w zaprawie solnej. </t>
  </si>
  <si>
    <t>15241200-1</t>
  </si>
  <si>
    <t>Makrela wędzona patroszona bez łba  (tusza)</t>
  </si>
  <si>
    <t>15234000-7</t>
  </si>
  <si>
    <t>Filet z Makreli w pomidorach, zawartość ryby min. 50%,  op. 170g-200 g</t>
  </si>
  <si>
    <t>15240000-2</t>
  </si>
  <si>
    <t>Filet z makreli w oleju, zawartość ryby min. 60%,  op. 170g-200g</t>
  </si>
  <si>
    <t>Filet z łososia wędzony płat</t>
  </si>
  <si>
    <t>Tuńczyk w oleju kawałki puszka op. 150-220g.</t>
  </si>
  <si>
    <t>15241400-3</t>
  </si>
  <si>
    <t>Tuńczyk w sosie własnym puszka op. 150-220g</t>
  </si>
  <si>
    <t>Paluszki rybne  mrożone, zawartość ryby min. 60%, panierka 15%-20%, bez tłuszczu palmowego, stabilizatorów, substancji konserwujących  op. 250-300g</t>
  </si>
  <si>
    <t>15241700-6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</si>
  <si>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</si>
  <si>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</si>
  <si>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</si>
  <si>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</si>
  <si>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</si>
  <si>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</si>
  <si>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</si>
  <si>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</si>
  <si>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</si>
  <si>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</si>
  <si>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</si>
  <si>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</si>
  <si>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cena jednostkowa netto</t>
  </si>
  <si>
    <t>vat stawka</t>
  </si>
  <si>
    <t>cena jednostkowa brutto</t>
  </si>
  <si>
    <t>wartość brutto</t>
  </si>
  <si>
    <t>wartość netto</t>
  </si>
  <si>
    <t>Łącznie wartośc netto</t>
  </si>
  <si>
    <t>Łącznie wartość brutto</t>
  </si>
  <si>
    <t>Miejsce dostaw: SOSW nr 1 , Korczaka 45, 72-010 Police</t>
  </si>
  <si>
    <t>Dostawy będą realizowane 1 raz w tygodniu w dni robocze od poniedziałku do piątku, w godzinach 7:00 - 10:00</t>
  </si>
  <si>
    <t>ilość</t>
  </si>
  <si>
    <t>15812200-5</t>
  </si>
  <si>
    <t>ZC/06/2023 Formularz asortymentowo - kalkulacyjny artykuły mrożone, w tym ryby i przetwory rybne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</si>
</sst>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6" x14ac:knownFonts="1"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6">
    <xf numFmtId="0" fontId="0" fillId="0" borderId="0" xfId="0"/>
    <xf numFmtId="44" fontId="3" fillId="4" borderId="1" xfId="1" applyFont="1" applyFill="1" applyBorder="1" applyAlignment="1" applyProtection="1">
      <alignment horizontal="center" vertical="center" wrapText="1"/>
    </xf>
    <xf numFmtId="7" fontId="4" fillId="7" borderId="1" xfId="1" applyNumberFormat="1" applyFont="1" applyFill="1" applyBorder="1" applyAlignment="1" applyProtection="1">
      <alignment horizontal="center" vertical="center"/>
      <protection locked="0"/>
    </xf>
    <xf numFmtId="7" fontId="4" fillId="0" borderId="1" xfId="1" applyNumberFormat="1" applyFont="1" applyBorder="1" applyAlignment="1" applyProtection="1">
      <alignment horizontal="center" vertical="center"/>
    </xf>
    <xf numFmtId="7" fontId="4" fillId="7" borderId="3" xfId="1" applyNumberFormat="1" applyFont="1" applyFill="1" applyBorder="1" applyAlignment="1" applyProtection="1">
      <alignment horizontal="center" vertical="center"/>
      <protection locked="0"/>
    </xf>
    <xf numFmtId="7" fontId="4" fillId="3" borderId="1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2" fontId="5" fillId="0" borderId="0" xfId="0" applyNumberFormat="1" applyFont="1" applyProtection="1"/>
    <xf numFmtId="0" fontId="5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2" fontId="2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44" fontId="3" fillId="0" borderId="3" xfId="1" applyFont="1" applyFill="1" applyBorder="1" applyAlignment="1" applyProtection="1">
      <alignment horizontal="left" vertical="center" wrapText="1"/>
    </xf>
    <xf numFmtId="44" fontId="3" fillId="6" borderId="3" xfId="1" applyFont="1" applyFill="1" applyBorder="1" applyAlignment="1" applyProtection="1">
      <alignment horizontal="left" vertical="center" wrapText="1"/>
    </xf>
    <xf numFmtId="7" fontId="3" fillId="6" borderId="3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/>
    </xf>
    <xf numFmtId="2" fontId="4" fillId="0" borderId="0" xfId="0" applyNumberFormat="1" applyFont="1" applyProtection="1"/>
    <xf numFmtId="2" fontId="4" fillId="3" borderId="0" xfId="0" applyNumberFormat="1" applyFont="1" applyFill="1" applyProtection="1"/>
    <xf numFmtId="7" fontId="1" fillId="7" borderId="1" xfId="1" applyNumberFormat="1" applyFont="1" applyFill="1" applyBorder="1" applyAlignment="1" applyProtection="1">
      <alignment horizontal="center" vertical="center" wrapText="1"/>
      <protection locked="0"/>
    </xf>
    <xf numFmtId="10" fontId="4" fillId="7" borderId="1" xfId="1" applyNumberFormat="1" applyFont="1" applyFill="1" applyBorder="1" applyAlignment="1" applyProtection="1">
      <alignment horizontal="center" vertical="center"/>
      <protection locked="0"/>
    </xf>
    <xf numFmtId="10" fontId="1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2" fontId="12" fillId="0" borderId="0" xfId="0" applyNumberFormat="1" applyFont="1" applyProtection="1"/>
    <xf numFmtId="0" fontId="13" fillId="0" borderId="0" xfId="0" applyFont="1"/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7" fontId="4" fillId="0" borderId="1" xfId="1" applyNumberFormat="1" applyFont="1" applyFill="1" applyBorder="1" applyAlignment="1" applyProtection="1">
      <alignment vertical="center"/>
    </xf>
    <xf numFmtId="0" fontId="15" fillId="0" borderId="0" xfId="2" applyFont="1" applyAlignment="1">
      <alignment horizontal="center" vertical="center"/>
    </xf>
    <xf numFmtId="0" fontId="3" fillId="0" borderId="2" xfId="0" applyFont="1" applyBorder="1" applyAlignment="1" applyProtection="1">
      <alignment wrapText="1"/>
    </xf>
    <xf numFmtId="0" fontId="5" fillId="0" borderId="2" xfId="0" applyFont="1" applyBorder="1" applyProtection="1"/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rtalzp.pl/kody-cpv/szczegoly/ciasta-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P41"/>
  <sheetViews>
    <sheetView tabSelected="1" topLeftCell="D1" zoomScale="70" zoomScaleNormal="70" zoomScaleSheetLayoutView="90" workbookViewId="0">
      <selection activeCell="I20" sqref="I20"/>
    </sheetView>
  </sheetViews>
  <sheetFormatPr defaultColWidth="11.5546875" defaultRowHeight="15.6" x14ac:dyDescent="0.3"/>
  <cols>
    <col min="1" max="3" width="0" style="18" hidden="1" customWidth="1"/>
    <col min="4" max="4" width="5.6640625" style="37" customWidth="1"/>
    <col min="5" max="5" width="43.6640625" style="38" customWidth="1"/>
    <col min="6" max="6" width="10.33203125" style="37" customWidth="1"/>
    <col min="7" max="7" width="17" style="37" customWidth="1"/>
    <col min="8" max="8" width="13.88671875" style="39" customWidth="1"/>
    <col min="9" max="9" width="40.44140625" style="40" customWidth="1"/>
    <col min="10" max="10" width="26.109375" style="40" customWidth="1"/>
    <col min="11" max="11" width="32.88671875" style="40" customWidth="1"/>
    <col min="12" max="12" width="27.6640625" style="41" customWidth="1"/>
    <col min="13" max="13" width="49.33203125" style="18" customWidth="1"/>
    <col min="14" max="16384" width="11.5546875" style="18"/>
  </cols>
  <sheetData>
    <row r="1" spans="4:13" s="9" customFormat="1" ht="81" customHeight="1" x14ac:dyDescent="0.3">
      <c r="D1" s="6"/>
      <c r="E1" s="54" t="s">
        <v>98</v>
      </c>
      <c r="F1" s="55"/>
      <c r="G1" s="55"/>
      <c r="H1" s="7"/>
      <c r="I1" s="8"/>
      <c r="J1" s="8"/>
      <c r="K1" s="8"/>
      <c r="L1" s="8"/>
    </row>
    <row r="2" spans="4:13" s="15" customFormat="1" ht="103.5" customHeight="1" x14ac:dyDescent="0.25">
      <c r="D2" s="10"/>
      <c r="E2" s="11" t="s">
        <v>0</v>
      </c>
      <c r="F2" s="12" t="s">
        <v>1</v>
      </c>
      <c r="G2" s="12" t="s">
        <v>3</v>
      </c>
      <c r="H2" s="13" t="s">
        <v>96</v>
      </c>
      <c r="I2" s="14" t="s">
        <v>87</v>
      </c>
      <c r="J2" s="11" t="s">
        <v>91</v>
      </c>
      <c r="K2" s="14" t="s">
        <v>88</v>
      </c>
      <c r="L2" s="11" t="s">
        <v>89</v>
      </c>
      <c r="M2" s="1" t="s">
        <v>90</v>
      </c>
    </row>
    <row r="3" spans="4:13" ht="39.75" customHeight="1" x14ac:dyDescent="0.3">
      <c r="D3" s="16" t="s">
        <v>5</v>
      </c>
      <c r="E3" s="17" t="s">
        <v>25</v>
      </c>
      <c r="F3" s="16" t="s">
        <v>2</v>
      </c>
      <c r="G3" s="16" t="s">
        <v>26</v>
      </c>
      <c r="H3" s="50">
        <v>30</v>
      </c>
      <c r="I3" s="2"/>
      <c r="J3" s="3">
        <f>H3*I3</f>
        <v>0</v>
      </c>
      <c r="K3" s="43"/>
      <c r="L3" s="5">
        <f>I3*K3+I3</f>
        <v>0</v>
      </c>
      <c r="M3" s="52">
        <f>H3*L3</f>
        <v>0</v>
      </c>
    </row>
    <row r="4" spans="4:13" ht="30" customHeight="1" x14ac:dyDescent="0.3">
      <c r="D4" s="16" t="s">
        <v>6</v>
      </c>
      <c r="E4" s="17" t="s">
        <v>28</v>
      </c>
      <c r="F4" s="16" t="s">
        <v>2</v>
      </c>
      <c r="G4" s="16" t="s">
        <v>26</v>
      </c>
      <c r="H4" s="50">
        <v>90</v>
      </c>
      <c r="I4" s="2"/>
      <c r="J4" s="3">
        <f t="shared" ref="J4:J37" si="0">H4*I4</f>
        <v>0</v>
      </c>
      <c r="K4" s="43"/>
      <c r="L4" s="5">
        <f t="shared" ref="L4:L37" si="1">I4*K4+I4</f>
        <v>0</v>
      </c>
      <c r="M4" s="52">
        <f t="shared" ref="M4:M37" si="2">H4*L4</f>
        <v>0</v>
      </c>
    </row>
    <row r="5" spans="4:13" ht="36" customHeight="1" x14ac:dyDescent="0.3">
      <c r="D5" s="16" t="s">
        <v>7</v>
      </c>
      <c r="E5" s="17" t="s">
        <v>29</v>
      </c>
      <c r="F5" s="16" t="s">
        <v>2</v>
      </c>
      <c r="G5" s="16" t="s">
        <v>26</v>
      </c>
      <c r="H5" s="50">
        <v>10</v>
      </c>
      <c r="I5" s="2"/>
      <c r="J5" s="3">
        <f t="shared" si="0"/>
        <v>0</v>
      </c>
      <c r="K5" s="43"/>
      <c r="L5" s="5">
        <f t="shared" si="1"/>
        <v>0</v>
      </c>
      <c r="M5" s="52">
        <f t="shared" si="2"/>
        <v>0</v>
      </c>
    </row>
    <row r="6" spans="4:13" ht="51.75" customHeight="1" x14ac:dyDescent="0.3">
      <c r="D6" s="16" t="s">
        <v>8</v>
      </c>
      <c r="E6" s="17" t="s">
        <v>30</v>
      </c>
      <c r="F6" s="16" t="s">
        <v>2</v>
      </c>
      <c r="G6" s="16" t="s">
        <v>26</v>
      </c>
      <c r="H6" s="50">
        <v>65</v>
      </c>
      <c r="I6" s="2"/>
      <c r="J6" s="3">
        <f t="shared" si="0"/>
        <v>0</v>
      </c>
      <c r="K6" s="43"/>
      <c r="L6" s="5">
        <f t="shared" si="1"/>
        <v>0</v>
      </c>
      <c r="M6" s="52">
        <f t="shared" si="2"/>
        <v>0</v>
      </c>
    </row>
    <row r="7" spans="4:13" ht="30" customHeight="1" x14ac:dyDescent="0.3">
      <c r="D7" s="16" t="s">
        <v>9</v>
      </c>
      <c r="E7" s="17" t="s">
        <v>31</v>
      </c>
      <c r="F7" s="16" t="s">
        <v>2</v>
      </c>
      <c r="G7" s="16" t="s">
        <v>32</v>
      </c>
      <c r="H7" s="50">
        <v>2</v>
      </c>
      <c r="I7" s="2"/>
      <c r="J7" s="3">
        <f t="shared" si="0"/>
        <v>0</v>
      </c>
      <c r="K7" s="43"/>
      <c r="L7" s="5">
        <f t="shared" si="1"/>
        <v>0</v>
      </c>
      <c r="M7" s="52">
        <f t="shared" si="2"/>
        <v>0</v>
      </c>
    </row>
    <row r="8" spans="4:13" ht="30" customHeight="1" x14ac:dyDescent="0.3">
      <c r="D8" s="16" t="s">
        <v>10</v>
      </c>
      <c r="E8" s="17" t="s">
        <v>33</v>
      </c>
      <c r="F8" s="16" t="s">
        <v>2</v>
      </c>
      <c r="G8" s="16" t="s">
        <v>26</v>
      </c>
      <c r="H8" s="50">
        <v>60</v>
      </c>
      <c r="I8" s="2"/>
      <c r="J8" s="3">
        <f t="shared" si="0"/>
        <v>0</v>
      </c>
      <c r="K8" s="43"/>
      <c r="L8" s="5">
        <f t="shared" si="1"/>
        <v>0</v>
      </c>
      <c r="M8" s="52">
        <f t="shared" si="2"/>
        <v>0</v>
      </c>
    </row>
    <row r="9" spans="4:13" ht="36.75" customHeight="1" x14ac:dyDescent="0.3">
      <c r="D9" s="16" t="s">
        <v>11</v>
      </c>
      <c r="E9" s="17" t="s">
        <v>34</v>
      </c>
      <c r="F9" s="16" t="s">
        <v>2</v>
      </c>
      <c r="G9" s="19" t="s">
        <v>53</v>
      </c>
      <c r="H9" s="50">
        <v>150</v>
      </c>
      <c r="I9" s="2"/>
      <c r="J9" s="3">
        <f t="shared" si="0"/>
        <v>0</v>
      </c>
      <c r="K9" s="43"/>
      <c r="L9" s="5">
        <f t="shared" si="1"/>
        <v>0</v>
      </c>
      <c r="M9" s="52">
        <f t="shared" si="2"/>
        <v>0</v>
      </c>
    </row>
    <row r="10" spans="4:13" ht="30" customHeight="1" x14ac:dyDescent="0.3">
      <c r="D10" s="16" t="s">
        <v>12</v>
      </c>
      <c r="E10" s="17" t="s">
        <v>35</v>
      </c>
      <c r="F10" s="16" t="s">
        <v>2</v>
      </c>
      <c r="G10" s="16" t="s">
        <v>26</v>
      </c>
      <c r="H10" s="50">
        <v>85</v>
      </c>
      <c r="I10" s="2"/>
      <c r="J10" s="3">
        <f t="shared" si="0"/>
        <v>0</v>
      </c>
      <c r="K10" s="43"/>
      <c r="L10" s="5">
        <f t="shared" si="1"/>
        <v>0</v>
      </c>
      <c r="M10" s="52">
        <f t="shared" si="2"/>
        <v>0</v>
      </c>
    </row>
    <row r="11" spans="4:13" ht="45" customHeight="1" x14ac:dyDescent="0.3">
      <c r="D11" s="16" t="s">
        <v>13</v>
      </c>
      <c r="E11" s="17" t="s">
        <v>36</v>
      </c>
      <c r="F11" s="16" t="s">
        <v>2</v>
      </c>
      <c r="G11" s="16" t="s">
        <v>27</v>
      </c>
      <c r="H11" s="50">
        <v>4</v>
      </c>
      <c r="I11" s="2"/>
      <c r="J11" s="3">
        <f t="shared" si="0"/>
        <v>0</v>
      </c>
      <c r="K11" s="43"/>
      <c r="L11" s="5">
        <f t="shared" si="1"/>
        <v>0</v>
      </c>
      <c r="M11" s="52">
        <f t="shared" si="2"/>
        <v>0</v>
      </c>
    </row>
    <row r="12" spans="4:13" ht="30" customHeight="1" x14ac:dyDescent="0.3">
      <c r="D12" s="16" t="s">
        <v>14</v>
      </c>
      <c r="E12" s="17" t="s">
        <v>37</v>
      </c>
      <c r="F12" s="16" t="s">
        <v>2</v>
      </c>
      <c r="G12" s="16" t="s">
        <v>26</v>
      </c>
      <c r="H12" s="50">
        <v>100</v>
      </c>
      <c r="I12" s="2"/>
      <c r="J12" s="3">
        <f t="shared" si="0"/>
        <v>0</v>
      </c>
      <c r="K12" s="43"/>
      <c r="L12" s="5">
        <f t="shared" si="1"/>
        <v>0</v>
      </c>
      <c r="M12" s="52">
        <f t="shared" si="2"/>
        <v>0</v>
      </c>
    </row>
    <row r="13" spans="4:13" ht="109.5" customHeight="1" x14ac:dyDescent="0.3">
      <c r="D13" s="16" t="s">
        <v>15</v>
      </c>
      <c r="E13" s="17" t="s">
        <v>54</v>
      </c>
      <c r="F13" s="16" t="s">
        <v>4</v>
      </c>
      <c r="G13" s="16" t="s">
        <v>38</v>
      </c>
      <c r="H13" s="50">
        <v>150</v>
      </c>
      <c r="I13" s="2"/>
      <c r="J13" s="3">
        <f t="shared" si="0"/>
        <v>0</v>
      </c>
      <c r="K13" s="43"/>
      <c r="L13" s="5">
        <f t="shared" si="1"/>
        <v>0</v>
      </c>
      <c r="M13" s="52">
        <f t="shared" si="2"/>
        <v>0</v>
      </c>
    </row>
    <row r="14" spans="4:13" ht="42.75" customHeight="1" x14ac:dyDescent="0.3">
      <c r="D14" s="16" t="s">
        <v>16</v>
      </c>
      <c r="E14" s="17" t="s">
        <v>39</v>
      </c>
      <c r="F14" s="16" t="s">
        <v>2</v>
      </c>
      <c r="G14" s="16" t="s">
        <v>27</v>
      </c>
      <c r="H14" s="50">
        <v>10</v>
      </c>
      <c r="I14" s="2"/>
      <c r="J14" s="3">
        <f t="shared" si="0"/>
        <v>0</v>
      </c>
      <c r="K14" s="43"/>
      <c r="L14" s="5">
        <f t="shared" si="1"/>
        <v>0</v>
      </c>
      <c r="M14" s="52">
        <f t="shared" si="2"/>
        <v>0</v>
      </c>
    </row>
    <row r="15" spans="4:13" ht="64.5" customHeight="1" x14ac:dyDescent="0.3">
      <c r="D15" s="16" t="s">
        <v>17</v>
      </c>
      <c r="E15" s="17" t="s">
        <v>40</v>
      </c>
      <c r="F15" s="20" t="s">
        <v>2</v>
      </c>
      <c r="G15" s="20" t="s">
        <v>26</v>
      </c>
      <c r="H15" s="50">
        <v>70</v>
      </c>
      <c r="I15" s="2"/>
      <c r="J15" s="3">
        <f t="shared" si="0"/>
        <v>0</v>
      </c>
      <c r="K15" s="43"/>
      <c r="L15" s="5">
        <f t="shared" si="1"/>
        <v>0</v>
      </c>
      <c r="M15" s="52">
        <f t="shared" si="2"/>
        <v>0</v>
      </c>
    </row>
    <row r="16" spans="4:13" ht="55.5" customHeight="1" x14ac:dyDescent="0.3">
      <c r="D16" s="16" t="s">
        <v>18</v>
      </c>
      <c r="E16" s="17" t="s">
        <v>41</v>
      </c>
      <c r="F16" s="16" t="s">
        <v>2</v>
      </c>
      <c r="G16" s="16" t="s">
        <v>26</v>
      </c>
      <c r="H16" s="50">
        <v>70</v>
      </c>
      <c r="I16" s="2"/>
      <c r="J16" s="3">
        <f t="shared" si="0"/>
        <v>0</v>
      </c>
      <c r="K16" s="43"/>
      <c r="L16" s="5">
        <f t="shared" si="1"/>
        <v>0</v>
      </c>
      <c r="M16" s="52">
        <f t="shared" si="2"/>
        <v>0</v>
      </c>
    </row>
    <row r="17" spans="1:198" ht="54.75" customHeight="1" x14ac:dyDescent="0.3">
      <c r="D17" s="16" t="s">
        <v>19</v>
      </c>
      <c r="E17" s="17" t="s">
        <v>42</v>
      </c>
      <c r="F17" s="16" t="s">
        <v>2</v>
      </c>
      <c r="G17" s="16" t="s">
        <v>26</v>
      </c>
      <c r="H17" s="50">
        <v>60</v>
      </c>
      <c r="I17" s="2"/>
      <c r="J17" s="3">
        <f t="shared" si="0"/>
        <v>0</v>
      </c>
      <c r="K17" s="43"/>
      <c r="L17" s="5">
        <f t="shared" si="1"/>
        <v>0</v>
      </c>
      <c r="M17" s="52">
        <f t="shared" si="2"/>
        <v>0</v>
      </c>
    </row>
    <row r="18" spans="1:198" ht="51.75" customHeight="1" x14ac:dyDescent="0.3">
      <c r="D18" s="16" t="s">
        <v>20</v>
      </c>
      <c r="E18" s="17" t="s">
        <v>43</v>
      </c>
      <c r="F18" s="16" t="s">
        <v>2</v>
      </c>
      <c r="G18" s="16" t="s">
        <v>27</v>
      </c>
      <c r="H18" s="50">
        <v>260</v>
      </c>
      <c r="I18" s="2"/>
      <c r="J18" s="3">
        <f t="shared" si="0"/>
        <v>0</v>
      </c>
      <c r="K18" s="43"/>
      <c r="L18" s="5">
        <f t="shared" si="1"/>
        <v>0</v>
      </c>
      <c r="M18" s="52">
        <f t="shared" si="2"/>
        <v>0</v>
      </c>
    </row>
    <row r="19" spans="1:198" ht="63" customHeight="1" x14ac:dyDescent="0.3">
      <c r="D19" s="16" t="s">
        <v>21</v>
      </c>
      <c r="E19" s="17" t="s">
        <v>44</v>
      </c>
      <c r="F19" s="16" t="s">
        <v>2</v>
      </c>
      <c r="G19" s="16" t="s">
        <v>26</v>
      </c>
      <c r="H19" s="50">
        <v>50</v>
      </c>
      <c r="I19" s="2"/>
      <c r="J19" s="3">
        <f t="shared" si="0"/>
        <v>0</v>
      </c>
      <c r="K19" s="43"/>
      <c r="L19" s="5">
        <f t="shared" si="1"/>
        <v>0</v>
      </c>
      <c r="M19" s="52">
        <f t="shared" si="2"/>
        <v>0</v>
      </c>
    </row>
    <row r="20" spans="1:198" ht="80.400000000000006" customHeight="1" x14ac:dyDescent="0.3">
      <c r="D20" s="16" t="s">
        <v>22</v>
      </c>
      <c r="E20" s="17" t="s">
        <v>45</v>
      </c>
      <c r="F20" s="16" t="s">
        <v>2</v>
      </c>
      <c r="G20" s="16" t="s">
        <v>26</v>
      </c>
      <c r="H20" s="50">
        <v>35</v>
      </c>
      <c r="I20" s="2"/>
      <c r="J20" s="3">
        <f t="shared" si="0"/>
        <v>0</v>
      </c>
      <c r="K20" s="43"/>
      <c r="L20" s="5">
        <f t="shared" si="1"/>
        <v>0</v>
      </c>
      <c r="M20" s="52">
        <f t="shared" si="2"/>
        <v>0</v>
      </c>
    </row>
    <row r="21" spans="1:198" ht="49.5" customHeight="1" x14ac:dyDescent="0.3">
      <c r="D21" s="16" t="s">
        <v>23</v>
      </c>
      <c r="E21" s="17" t="s">
        <v>46</v>
      </c>
      <c r="F21" s="16" t="s">
        <v>2</v>
      </c>
      <c r="G21" s="16" t="s">
        <v>27</v>
      </c>
      <c r="H21" s="50">
        <v>30</v>
      </c>
      <c r="I21" s="2"/>
      <c r="J21" s="3">
        <f t="shared" si="0"/>
        <v>0</v>
      </c>
      <c r="K21" s="43"/>
      <c r="L21" s="5">
        <f t="shared" si="1"/>
        <v>0</v>
      </c>
      <c r="M21" s="52">
        <f t="shared" si="2"/>
        <v>0</v>
      </c>
    </row>
    <row r="22" spans="1:198" ht="50.25" customHeight="1" x14ac:dyDescent="0.3">
      <c r="D22" s="16" t="s">
        <v>24</v>
      </c>
      <c r="E22" s="17" t="s">
        <v>47</v>
      </c>
      <c r="F22" s="16" t="s">
        <v>2</v>
      </c>
      <c r="G22" s="16" t="s">
        <v>27</v>
      </c>
      <c r="H22" s="50">
        <v>90</v>
      </c>
      <c r="I22" s="2"/>
      <c r="J22" s="3">
        <f t="shared" si="0"/>
        <v>0</v>
      </c>
      <c r="K22" s="43"/>
      <c r="L22" s="5">
        <f t="shared" si="1"/>
        <v>0</v>
      </c>
      <c r="M22" s="52">
        <f t="shared" si="2"/>
        <v>0</v>
      </c>
    </row>
    <row r="23" spans="1:198" ht="36" customHeight="1" x14ac:dyDescent="0.3">
      <c r="D23" s="16" t="s">
        <v>50</v>
      </c>
      <c r="E23" s="17" t="s">
        <v>48</v>
      </c>
      <c r="F23" s="16" t="s">
        <v>2</v>
      </c>
      <c r="G23" s="16" t="s">
        <v>27</v>
      </c>
      <c r="H23" s="50">
        <v>25</v>
      </c>
      <c r="I23" s="2"/>
      <c r="J23" s="3">
        <f t="shared" si="0"/>
        <v>0</v>
      </c>
      <c r="K23" s="43"/>
      <c r="L23" s="5">
        <f t="shared" si="1"/>
        <v>0</v>
      </c>
      <c r="M23" s="52">
        <f t="shared" si="2"/>
        <v>0</v>
      </c>
    </row>
    <row r="24" spans="1:198" ht="40.5" customHeight="1" x14ac:dyDescent="0.3">
      <c r="D24" s="16" t="s">
        <v>51</v>
      </c>
      <c r="E24" s="17" t="s">
        <v>49</v>
      </c>
      <c r="F24" s="16" t="s">
        <v>2</v>
      </c>
      <c r="G24" s="16" t="s">
        <v>26</v>
      </c>
      <c r="H24" s="50">
        <v>430</v>
      </c>
      <c r="I24" s="2"/>
      <c r="J24" s="3">
        <f t="shared" si="0"/>
        <v>0</v>
      </c>
      <c r="K24" s="43"/>
      <c r="L24" s="5">
        <f t="shared" si="1"/>
        <v>0</v>
      </c>
      <c r="M24" s="52">
        <f t="shared" si="2"/>
        <v>0</v>
      </c>
    </row>
    <row r="25" spans="1:198" ht="69" customHeight="1" x14ac:dyDescent="0.3">
      <c r="D25" s="16" t="s">
        <v>52</v>
      </c>
      <c r="E25" s="17" t="s">
        <v>55</v>
      </c>
      <c r="F25" s="16" t="s">
        <v>2</v>
      </c>
      <c r="G25" s="53" t="s">
        <v>97</v>
      </c>
      <c r="H25" s="50">
        <v>30</v>
      </c>
      <c r="I25" s="4"/>
      <c r="J25" s="3">
        <f t="shared" si="0"/>
        <v>0</v>
      </c>
      <c r="K25" s="43"/>
      <c r="L25" s="5">
        <f t="shared" si="1"/>
        <v>0</v>
      </c>
      <c r="M25" s="52">
        <f t="shared" si="2"/>
        <v>0</v>
      </c>
    </row>
    <row r="26" spans="1:198" s="24" customFormat="1" ht="39" customHeight="1" x14ac:dyDescent="0.25">
      <c r="A26" s="21"/>
      <c r="B26" s="21"/>
      <c r="C26" s="21"/>
      <c r="D26" s="16" t="s">
        <v>75</v>
      </c>
      <c r="E26" s="22" t="s">
        <v>56</v>
      </c>
      <c r="F26" s="23" t="s">
        <v>2</v>
      </c>
      <c r="G26" s="23" t="s">
        <v>57</v>
      </c>
      <c r="H26" s="51">
        <v>300</v>
      </c>
      <c r="I26" s="42"/>
      <c r="J26" s="3">
        <f t="shared" si="0"/>
        <v>0</v>
      </c>
      <c r="K26" s="44"/>
      <c r="L26" s="5">
        <f t="shared" si="1"/>
        <v>0</v>
      </c>
      <c r="M26" s="52">
        <f t="shared" si="2"/>
        <v>0</v>
      </c>
      <c r="N26" s="21"/>
      <c r="O26" s="21" t="s">
        <v>58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</row>
    <row r="27" spans="1:198" s="24" customFormat="1" ht="31.5" customHeight="1" x14ac:dyDescent="0.25">
      <c r="A27" s="21"/>
      <c r="B27" s="21"/>
      <c r="C27" s="21"/>
      <c r="D27" s="16" t="s">
        <v>76</v>
      </c>
      <c r="E27" s="22" t="s">
        <v>59</v>
      </c>
      <c r="F27" s="23" t="s">
        <v>2</v>
      </c>
      <c r="G27" s="23" t="s">
        <v>57</v>
      </c>
      <c r="H27" s="51">
        <v>5</v>
      </c>
      <c r="I27" s="42"/>
      <c r="J27" s="3">
        <f t="shared" si="0"/>
        <v>0</v>
      </c>
      <c r="K27" s="44"/>
      <c r="L27" s="5">
        <f t="shared" si="1"/>
        <v>0</v>
      </c>
      <c r="M27" s="52">
        <f t="shared" si="2"/>
        <v>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</row>
    <row r="28" spans="1:198" s="24" customFormat="1" ht="36" customHeight="1" x14ac:dyDescent="0.25">
      <c r="A28" s="21"/>
      <c r="B28" s="21"/>
      <c r="C28" s="21"/>
      <c r="D28" s="16" t="s">
        <v>77</v>
      </c>
      <c r="E28" s="22" t="s">
        <v>60</v>
      </c>
      <c r="F28" s="25" t="s">
        <v>2</v>
      </c>
      <c r="G28" s="23" t="s">
        <v>57</v>
      </c>
      <c r="H28" s="51">
        <v>45</v>
      </c>
      <c r="I28" s="42"/>
      <c r="J28" s="3">
        <f t="shared" si="0"/>
        <v>0</v>
      </c>
      <c r="K28" s="44"/>
      <c r="L28" s="5">
        <f t="shared" si="1"/>
        <v>0</v>
      </c>
      <c r="M28" s="52">
        <f t="shared" si="2"/>
        <v>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</row>
    <row r="29" spans="1:198" s="24" customFormat="1" ht="39" customHeight="1" x14ac:dyDescent="0.25">
      <c r="A29" s="21"/>
      <c r="B29" s="21"/>
      <c r="C29" s="21"/>
      <c r="D29" s="16" t="s">
        <v>78</v>
      </c>
      <c r="E29" s="22" t="s">
        <v>61</v>
      </c>
      <c r="F29" s="23" t="s">
        <v>2</v>
      </c>
      <c r="G29" s="23" t="s">
        <v>57</v>
      </c>
      <c r="H29" s="51">
        <v>50</v>
      </c>
      <c r="I29" s="42"/>
      <c r="J29" s="3">
        <f t="shared" si="0"/>
        <v>0</v>
      </c>
      <c r="K29" s="44"/>
      <c r="L29" s="5">
        <f t="shared" si="1"/>
        <v>0</v>
      </c>
      <c r="M29" s="52">
        <f t="shared" si="2"/>
        <v>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</row>
    <row r="30" spans="1:198" s="24" customFormat="1" ht="77.400000000000006" customHeight="1" x14ac:dyDescent="0.25">
      <c r="A30" s="21"/>
      <c r="B30" s="21"/>
      <c r="C30" s="21"/>
      <c r="D30" s="16" t="s">
        <v>79</v>
      </c>
      <c r="E30" s="22" t="s">
        <v>62</v>
      </c>
      <c r="F30" s="23" t="s">
        <v>2</v>
      </c>
      <c r="G30" s="23" t="s">
        <v>63</v>
      </c>
      <c r="H30" s="51">
        <v>5</v>
      </c>
      <c r="I30" s="42"/>
      <c r="J30" s="3">
        <f t="shared" si="0"/>
        <v>0</v>
      </c>
      <c r="K30" s="44"/>
      <c r="L30" s="5">
        <f t="shared" si="1"/>
        <v>0</v>
      </c>
      <c r="M30" s="52">
        <f t="shared" si="2"/>
        <v>0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</row>
    <row r="31" spans="1:198" s="24" customFormat="1" ht="31.5" customHeight="1" x14ac:dyDescent="0.25">
      <c r="A31" s="21"/>
      <c r="B31" s="21"/>
      <c r="C31" s="21"/>
      <c r="D31" s="16" t="s">
        <v>80</v>
      </c>
      <c r="E31" s="22" t="s">
        <v>64</v>
      </c>
      <c r="F31" s="23" t="s">
        <v>2</v>
      </c>
      <c r="G31" s="23" t="s">
        <v>65</v>
      </c>
      <c r="H31" s="51">
        <v>10</v>
      </c>
      <c r="I31" s="42"/>
      <c r="J31" s="3">
        <f t="shared" si="0"/>
        <v>0</v>
      </c>
      <c r="K31" s="44"/>
      <c r="L31" s="5">
        <f t="shared" si="1"/>
        <v>0</v>
      </c>
      <c r="M31" s="52">
        <f t="shared" si="2"/>
        <v>0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</row>
    <row r="32" spans="1:198" s="24" customFormat="1" ht="42.75" customHeight="1" x14ac:dyDescent="0.25">
      <c r="A32" s="21"/>
      <c r="B32" s="21"/>
      <c r="C32" s="21"/>
      <c r="D32" s="16" t="s">
        <v>81</v>
      </c>
      <c r="E32" s="22" t="s">
        <v>66</v>
      </c>
      <c r="F32" s="23" t="s">
        <v>2</v>
      </c>
      <c r="G32" s="23" t="s">
        <v>67</v>
      </c>
      <c r="H32" s="51">
        <v>10</v>
      </c>
      <c r="I32" s="42"/>
      <c r="J32" s="3">
        <f t="shared" si="0"/>
        <v>0</v>
      </c>
      <c r="K32" s="44"/>
      <c r="L32" s="5">
        <f t="shared" si="1"/>
        <v>0</v>
      </c>
      <c r="M32" s="52">
        <f t="shared" si="2"/>
        <v>0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</row>
    <row r="33" spans="1:198" s="24" customFormat="1" ht="39" customHeight="1" x14ac:dyDescent="0.25">
      <c r="A33" s="21"/>
      <c r="B33" s="21"/>
      <c r="C33" s="21"/>
      <c r="D33" s="16" t="s">
        <v>82</v>
      </c>
      <c r="E33" s="22" t="s">
        <v>68</v>
      </c>
      <c r="F33" s="23" t="s">
        <v>2</v>
      </c>
      <c r="G33" s="23" t="s">
        <v>67</v>
      </c>
      <c r="H33" s="51">
        <v>5</v>
      </c>
      <c r="I33" s="42"/>
      <c r="J33" s="3">
        <f t="shared" si="0"/>
        <v>0</v>
      </c>
      <c r="K33" s="44"/>
      <c r="L33" s="5">
        <f t="shared" si="1"/>
        <v>0</v>
      </c>
      <c r="M33" s="52">
        <f t="shared" si="2"/>
        <v>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</row>
    <row r="34" spans="1:198" s="21" customFormat="1" ht="39" customHeight="1" x14ac:dyDescent="0.25">
      <c r="D34" s="16" t="s">
        <v>83</v>
      </c>
      <c r="E34" s="26" t="s">
        <v>69</v>
      </c>
      <c r="F34" s="27" t="s">
        <v>2</v>
      </c>
      <c r="G34" s="28" t="s">
        <v>65</v>
      </c>
      <c r="H34" s="51">
        <v>5</v>
      </c>
      <c r="I34" s="42"/>
      <c r="J34" s="3">
        <f t="shared" si="0"/>
        <v>0</v>
      </c>
      <c r="K34" s="44"/>
      <c r="L34" s="5">
        <f t="shared" si="1"/>
        <v>0</v>
      </c>
      <c r="M34" s="52">
        <f t="shared" si="2"/>
        <v>0</v>
      </c>
    </row>
    <row r="35" spans="1:198" s="24" customFormat="1" ht="32.25" customHeight="1" x14ac:dyDescent="0.25">
      <c r="A35" s="21"/>
      <c r="B35" s="21"/>
      <c r="C35" s="21"/>
      <c r="D35" s="16" t="s">
        <v>84</v>
      </c>
      <c r="E35" s="22" t="s">
        <v>70</v>
      </c>
      <c r="F35" s="23" t="s">
        <v>2</v>
      </c>
      <c r="G35" s="23" t="s">
        <v>71</v>
      </c>
      <c r="H35" s="51">
        <v>22</v>
      </c>
      <c r="I35" s="42"/>
      <c r="J35" s="3">
        <f t="shared" si="0"/>
        <v>0</v>
      </c>
      <c r="K35" s="44"/>
      <c r="L35" s="5">
        <f t="shared" si="1"/>
        <v>0</v>
      </c>
      <c r="M35" s="52">
        <f t="shared" si="2"/>
        <v>0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</row>
    <row r="36" spans="1:198" s="24" customFormat="1" ht="30" customHeight="1" x14ac:dyDescent="0.25">
      <c r="A36" s="21"/>
      <c r="B36" s="21"/>
      <c r="C36" s="21"/>
      <c r="D36" s="16" t="s">
        <v>85</v>
      </c>
      <c r="E36" s="22" t="s">
        <v>72</v>
      </c>
      <c r="F36" s="23" t="s">
        <v>2</v>
      </c>
      <c r="G36" s="23" t="s">
        <v>71</v>
      </c>
      <c r="H36" s="51">
        <v>10</v>
      </c>
      <c r="I36" s="42"/>
      <c r="J36" s="3">
        <f t="shared" si="0"/>
        <v>0</v>
      </c>
      <c r="K36" s="44"/>
      <c r="L36" s="5">
        <f t="shared" si="1"/>
        <v>0</v>
      </c>
      <c r="M36" s="52">
        <f t="shared" si="2"/>
        <v>0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</row>
    <row r="37" spans="1:198" s="24" customFormat="1" ht="67.2" customHeight="1" x14ac:dyDescent="0.25">
      <c r="A37" s="21"/>
      <c r="B37" s="21"/>
      <c r="C37" s="21"/>
      <c r="D37" s="16" t="s">
        <v>86</v>
      </c>
      <c r="E37" s="22" t="s">
        <v>73</v>
      </c>
      <c r="F37" s="23" t="s">
        <v>2</v>
      </c>
      <c r="G37" s="23" t="s">
        <v>74</v>
      </c>
      <c r="H37" s="51">
        <v>150</v>
      </c>
      <c r="I37" s="42"/>
      <c r="J37" s="3">
        <f t="shared" si="0"/>
        <v>0</v>
      </c>
      <c r="K37" s="44"/>
      <c r="L37" s="5">
        <f t="shared" si="1"/>
        <v>0</v>
      </c>
      <c r="M37" s="52">
        <f t="shared" si="2"/>
        <v>0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</row>
    <row r="38" spans="1:198" ht="57.45" customHeight="1" x14ac:dyDescent="0.3">
      <c r="D38" s="29"/>
      <c r="E38" s="30"/>
      <c r="F38" s="29"/>
      <c r="G38" s="29"/>
      <c r="H38" s="31"/>
      <c r="I38" s="32" t="s">
        <v>92</v>
      </c>
      <c r="J38" s="33">
        <f>SUM(J3:J37)</f>
        <v>0</v>
      </c>
      <c r="K38" s="34"/>
      <c r="L38" s="35" t="s">
        <v>93</v>
      </c>
      <c r="M38" s="36">
        <f>SUM(M3:M37)</f>
        <v>0</v>
      </c>
    </row>
    <row r="40" spans="1:198" ht="34.799999999999997" x14ac:dyDescent="0.3">
      <c r="E40" s="45" t="s">
        <v>94</v>
      </c>
      <c r="F40" s="46"/>
      <c r="G40" s="46"/>
      <c r="H40" s="47"/>
      <c r="I40" s="48"/>
    </row>
    <row r="41" spans="1:198" ht="17.399999999999999" x14ac:dyDescent="0.3">
      <c r="E41" s="49" t="s">
        <v>95</v>
      </c>
      <c r="F41" s="46"/>
      <c r="G41" s="46"/>
      <c r="H41" s="47"/>
      <c r="I41" s="48"/>
    </row>
  </sheetData>
  <sheetProtection algorithmName="SHA-512" hashValue="f4xCFGdFk+1tEbBjFn+XgpGFxVfV3kNYaHo4mSfe7mtCkY+YcGytvtN+8Lb4jgYKPePp7Uw/k1S8dbGMZji0bQ==" saltValue="NnnTSGdLcClNNC8leMNZPg==" spinCount="100000" sheet="1" objects="1" scenarios="1"/>
  <protectedRanges>
    <protectedRange sqref="I3:I25" name="Rozstęp3" securityDescriptor="O:WDG:WDD:(A;;CC;;;WD)"/>
    <protectedRange sqref="I3:I25" name="Rozstęp1"/>
    <protectedRange sqref="I3:I25" name="Rozstęp2"/>
    <protectedRange sqref="I26:I37" name="Rozstęp3_1" securityDescriptor="O:WDG:WDD:(A;;CC;;;WD)"/>
    <protectedRange sqref="I26:I37" name="Rozstęp1_1" securityDescriptor="O:WDG:WDD:(A;;CC;;;WD)"/>
    <protectedRange sqref="I26:I37" name="Rozstęp2_1" securityDescriptor="O:WDG:WDD:(A;;CC;;;WD)"/>
    <protectedRange sqref="K38:L38" name="Rozstęp2_2" securityDescriptor="O:WDG:WDD:(A;;CC;;;WD)"/>
  </protectedRanges>
  <mergeCells count="1">
    <mergeCell ref="E1:G1"/>
  </mergeCells>
  <hyperlinks>
    <hyperlink ref="G25" r:id="rId1" display="https://www.portalzp.pl/kody-cpv/szczegoly/ciasta-789"/>
  </hyperlinks>
  <pageMargins left="0.7" right="0.7" top="0.75" bottom="0.75" header="0.3" footer="0.3"/>
  <pageSetup paperSize="9" scale="5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mrożone,ryby i przetw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Anna Ślufińska</cp:lastModifiedBy>
  <cp:lastPrinted>2023-10-13T11:40:58Z</cp:lastPrinted>
  <dcterms:created xsi:type="dcterms:W3CDTF">2019-12-09T11:01:29Z</dcterms:created>
  <dcterms:modified xsi:type="dcterms:W3CDTF">2023-11-17T07:32:30Z</dcterms:modified>
</cp:coreProperties>
</file>