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/>
  <mc:AlternateContent xmlns:mc="http://schemas.openxmlformats.org/markup-compatibility/2006">
    <mc:Choice Requires="x15">
      <x15ac:absPath xmlns:x15ac="http://schemas.microsoft.com/office/spreadsheetml/2010/11/ac" url="/Users/michalwrzesinski/Desktop/14 Zakutalizowane formularze/"/>
    </mc:Choice>
  </mc:AlternateContent>
  <xr:revisionPtr revIDLastSave="0" documentId="8_{7C757065-9A9F-9B4F-957C-9E55311A6084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K6" i="1"/>
  <c r="G5" i="1"/>
  <c r="F5" i="1"/>
  <c r="D6" i="1"/>
  <c r="E14" i="1"/>
  <c r="E13" i="1"/>
  <c r="E12" i="1"/>
  <c r="E11" i="1"/>
  <c r="E10" i="1"/>
  <c r="M6" i="1"/>
  <c r="J6" i="1"/>
  <c r="P4" i="1"/>
  <c r="G4" i="1"/>
  <c r="H5" i="1" l="1"/>
  <c r="I5" i="1" s="1"/>
  <c r="E6" i="1"/>
  <c r="H4" i="1"/>
  <c r="I4" i="1" s="1"/>
  <c r="F4" i="1"/>
  <c r="G6" i="1"/>
  <c r="F6" i="1" l="1"/>
  <c r="H6" i="1"/>
  <c r="I6" i="1"/>
</calcChain>
</file>

<file path=xl/sharedStrings.xml><?xml version="1.0" encoding="utf-8"?>
<sst xmlns="http://schemas.openxmlformats.org/spreadsheetml/2006/main" count="23" uniqueCount="23">
  <si>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</si>
  <si>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</si>
  <si>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</si>
  <si>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</si>
  <si>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</si>
  <si>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</si>
  <si>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</si>
  <si>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</si>
  <si>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</si>
  <si>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</si>
  <si>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</si>
  <si>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</si>
  <si>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</si>
  <si>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</si>
  <si>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</si>
  <si>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</si>
  <si>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</si>
  <si>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TransAM® NFκB p65 1x96rns</t>
  </si>
  <si>
    <t>Alt-R® S. p. CRISPR-Cas9 guide RNA kit</t>
  </si>
  <si>
    <t>Active Motif</t>
  </si>
  <si>
    <t>Integrated DNA Technologies</t>
  </si>
  <si>
    <t>okres gwarancji [miesiące]**</t>
  </si>
  <si>
    <t>minimalny wymagany okres gwarancji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</si>
</sst>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791325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9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3"/>
  <sheetViews>
    <sheetView tabSelected="1" zoomScaleNormal="100" workbookViewId="0">
      <selection activeCell="A5" sqref="A5"/>
    </sheetView>
  </sheetViews>
  <sheetFormatPr baseColWidth="10" defaultColWidth="14.5" defaultRowHeight="15" customHeight="1" x14ac:dyDescent="0.2"/>
  <cols>
    <col min="1" max="1" width="8" customWidth="1"/>
    <col min="2" max="2" width="45.83203125" customWidth="1"/>
    <col min="3" max="3" width="12.1640625" customWidth="1"/>
    <col min="4" max="4" width="13.83203125" customWidth="1"/>
    <col min="5" max="5" width="9.1640625" customWidth="1"/>
    <col min="6" max="9" width="17.33203125" customWidth="1"/>
    <col min="10" max="13" width="12.1640625" customWidth="1"/>
    <col min="14" max="14" width="18.5" customWidth="1"/>
    <col min="15" max="15" width="14.5" customWidth="1"/>
    <col min="16" max="16" width="13.1640625" customWidth="1"/>
    <col min="17" max="28" width="7.5" customWidth="1"/>
    <col min="29" max="34" width="12.5" customWidth="1"/>
  </cols>
  <sheetData>
    <row r="1" spans="1:28" ht="191.25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0"/>
      <c r="N1" s="40"/>
      <c r="O1" s="4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81" thickBot="1" x14ac:dyDescent="0.25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7" t="s">
        <v>21</v>
      </c>
      <c r="L3" s="38" t="s">
        <v>22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" x14ac:dyDescent="0.2">
      <c r="A4" s="11">
        <v>1</v>
      </c>
      <c r="B4" s="35" t="s">
        <v>17</v>
      </c>
      <c r="C4" s="12">
        <v>1</v>
      </c>
      <c r="D4" s="32"/>
      <c r="E4" s="33"/>
      <c r="F4" s="13">
        <f t="shared" ref="F4:F5" si="0">(1+P4)*D4</f>
        <v>0</v>
      </c>
      <c r="G4" s="14">
        <f t="shared" ref="G4:G5" si="1">D4*C4</f>
        <v>0</v>
      </c>
      <c r="H4" s="14">
        <f t="shared" ref="H4:H5" si="2">P4*G4</f>
        <v>0</v>
      </c>
      <c r="I4" s="14">
        <f t="shared" ref="I4:I5" si="3">G4+H4</f>
        <v>0</v>
      </c>
      <c r="J4" s="34"/>
      <c r="K4" s="42"/>
      <c r="L4" s="44">
        <v>12</v>
      </c>
      <c r="M4" s="42"/>
      <c r="N4" s="34" t="s">
        <v>19</v>
      </c>
      <c r="O4" s="34">
        <v>40096</v>
      </c>
      <c r="P4" s="15">
        <f t="shared" ref="P4:P5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3" thickBot="1" x14ac:dyDescent="0.25">
      <c r="A5" s="35">
        <v>2</v>
      </c>
      <c r="B5" s="35" t="s">
        <v>18</v>
      </c>
      <c r="C5" s="12">
        <v>1</v>
      </c>
      <c r="D5" s="32"/>
      <c r="E5" s="33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4"/>
      <c r="K5" s="46"/>
      <c r="L5" s="45"/>
      <c r="M5" s="43"/>
      <c r="N5" s="34" t="s">
        <v>20</v>
      </c>
      <c r="O5" s="34">
        <v>1081060</v>
      </c>
      <c r="P5" s="15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41.25" customHeight="1" thickBot="1" x14ac:dyDescent="0.25">
      <c r="A6" s="16"/>
      <c r="B6" s="16"/>
      <c r="C6" s="16"/>
      <c r="D6" s="17">
        <f>SUM(D4:D5)</f>
        <v>0</v>
      </c>
      <c r="E6" s="17" t="str">
        <f>IFERROR(CONCATENATE((IF(E10&gt;0,D10*100&amp;"%","")),(IF(E11&gt;0,", "&amp;D11*100&amp;"%", "")),(IF(E12&gt;0,", "&amp;D12*100&amp;"%", "")),(IF(E13&gt;0,", "&amp;D13*100&amp;"%", "")),(IF(E14&gt;0,", "&amp;D14, ""))),"")</f>
        <v/>
      </c>
      <c r="F6" s="18">
        <f>SUM(F4:F5)</f>
        <v>0</v>
      </c>
      <c r="G6" s="19">
        <f>SUM(G4:G5)</f>
        <v>0</v>
      </c>
      <c r="H6" s="18">
        <f>SUM(H4:H5)</f>
        <v>0</v>
      </c>
      <c r="I6" s="19">
        <f>SUM(I4:I5)</f>
        <v>0</v>
      </c>
      <c r="J6" s="20" t="str">
        <f>IFERROR(SUM(J4:J5)/COUNT(J4:J5),"")</f>
        <v/>
      </c>
      <c r="K6" s="20">
        <f>K4</f>
        <v>0</v>
      </c>
      <c r="L6" s="20"/>
      <c r="M6" s="21">
        <f>M4</f>
        <v>0</v>
      </c>
      <c r="N6" s="22"/>
      <c r="O6" s="22"/>
      <c r="P6" s="10"/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 customHeight="1" x14ac:dyDescent="0.2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28" ht="15" customHeight="1" x14ac:dyDescent="0.2">
      <c r="A8" s="36" t="s">
        <v>14</v>
      </c>
      <c r="B8" s="2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28" ht="15" customHeight="1" x14ac:dyDescent="0.2">
      <c r="A9" s="36" t="s">
        <v>15</v>
      </c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28" ht="45.75" customHeight="1" x14ac:dyDescent="0.2">
      <c r="A10" s="23"/>
      <c r="B10" s="25"/>
      <c r="C10" s="23"/>
      <c r="D10" s="26">
        <v>0.23</v>
      </c>
      <c r="E10" s="27">
        <f t="shared" ref="E10:E14" si="5">COUNTIF(E$4,D10)</f>
        <v>0</v>
      </c>
      <c r="F10" s="23"/>
      <c r="G10" s="23"/>
      <c r="H10" s="23"/>
      <c r="I10" s="23"/>
      <c r="J10" s="23"/>
      <c r="K10" s="23"/>
      <c r="L10" s="23"/>
      <c r="M10" s="23"/>
      <c r="N10" s="28"/>
      <c r="O10" s="28"/>
    </row>
    <row r="11" spans="1:28" ht="15" customHeight="1" x14ac:dyDescent="0.2">
      <c r="A11" s="23"/>
      <c r="B11" s="24"/>
      <c r="C11" s="23"/>
      <c r="D11" s="26">
        <v>0.08</v>
      </c>
      <c r="E11" s="27">
        <f t="shared" si="5"/>
        <v>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8" ht="15" customHeight="1" x14ac:dyDescent="0.2">
      <c r="A12" s="23"/>
      <c r="B12" s="24"/>
      <c r="C12" s="23"/>
      <c r="D12" s="26">
        <v>0.05</v>
      </c>
      <c r="E12" s="27">
        <f t="shared" si="5"/>
        <v>0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8" ht="30" customHeight="1" x14ac:dyDescent="0.2">
      <c r="A13" s="1"/>
      <c r="B13" s="3"/>
      <c r="C13" s="29"/>
      <c r="D13" s="26">
        <v>0</v>
      </c>
      <c r="E13" s="27">
        <f t="shared" si="5"/>
        <v>0</v>
      </c>
      <c r="F13" s="30"/>
      <c r="G13" s="30"/>
      <c r="H13" s="30"/>
      <c r="I13" s="30"/>
      <c r="J13" s="30"/>
      <c r="K13" s="30"/>
      <c r="L13" s="30"/>
      <c r="M13" s="3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0" customHeight="1" x14ac:dyDescent="0.2">
      <c r="A14" s="1"/>
      <c r="B14" s="3"/>
      <c r="C14" s="29"/>
      <c r="D14" s="31" t="s">
        <v>10</v>
      </c>
      <c r="E14" s="27">
        <f t="shared" si="5"/>
        <v>0</v>
      </c>
      <c r="F14" s="30"/>
      <c r="G14" s="30"/>
      <c r="H14" s="30"/>
      <c r="I14" s="30"/>
      <c r="J14" s="30"/>
      <c r="K14" s="30"/>
      <c r="L14" s="30"/>
      <c r="M14" s="3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30" customHeight="1" x14ac:dyDescent="0.2">
      <c r="A15" s="1"/>
      <c r="B15" s="3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30" customHeight="1" x14ac:dyDescent="0.2">
      <c r="A16" s="1"/>
      <c r="B16" s="3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0" customHeight="1" x14ac:dyDescent="0.2">
      <c r="A17" s="1"/>
      <c r="B17" s="23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0" customHeight="1" x14ac:dyDescent="0.2">
      <c r="A18" s="1"/>
      <c r="B18" s="23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 x14ac:dyDescent="0.2">
      <c r="A19" s="1"/>
      <c r="B19" s="23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 x14ac:dyDescent="0.2">
      <c r="A20" s="1"/>
      <c r="B20" s="3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 customHeight="1" x14ac:dyDescent="0.2">
      <c r="A22" s="1"/>
      <c r="B22" s="2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 x14ac:dyDescent="0.2">
      <c r="A23" s="1"/>
      <c r="B23" s="2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 x14ac:dyDescent="0.2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 x14ac:dyDescent="0.2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 x14ac:dyDescent="0.2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 x14ac:dyDescent="0.2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2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2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">
      <c r="A224" s="23"/>
      <c r="B224" s="24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1:15" ht="15.75" customHeight="1" x14ac:dyDescent="0.2">
      <c r="A225" s="23"/>
      <c r="B225" s="24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1:15" ht="15.75" customHeight="1" x14ac:dyDescent="0.2">
      <c r="A226" s="23"/>
      <c r="B226" s="24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1:15" ht="15.75" customHeight="1" x14ac:dyDescent="0.2">
      <c r="A227" s="23"/>
      <c r="B227" s="24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1:15" ht="15.75" customHeight="1" x14ac:dyDescent="0.2">
      <c r="A228" s="23"/>
      <c r="B228" s="24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1:15" ht="15.75" customHeight="1" x14ac:dyDescent="0.2">
      <c r="A229" s="23"/>
      <c r="B229" s="24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1:15" ht="15.75" customHeight="1" x14ac:dyDescent="0.2">
      <c r="A230" s="23"/>
      <c r="B230" s="24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1:15" ht="15.75" customHeight="1" x14ac:dyDescent="0.2">
      <c r="A231" s="23"/>
      <c r="B231" s="24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1:15" ht="15.75" customHeight="1" x14ac:dyDescent="0.2">
      <c r="A232" s="23"/>
      <c r="B232" s="24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1:15" ht="15.75" customHeight="1" x14ac:dyDescent="0.2">
      <c r="A233" s="23"/>
      <c r="B233" s="2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1:15" ht="15.75" customHeight="1" x14ac:dyDescent="0.2">
      <c r="A234" s="23"/>
      <c r="B234" s="2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15" ht="15.75" customHeight="1" x14ac:dyDescent="0.2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15" ht="15.75" customHeight="1" x14ac:dyDescent="0.2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15" ht="15.75" customHeight="1" x14ac:dyDescent="0.2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15" ht="15.75" customHeight="1" x14ac:dyDescent="0.2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15" ht="15.75" customHeight="1" x14ac:dyDescent="0.2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15" ht="15.75" customHeight="1" x14ac:dyDescent="0.2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5.75" customHeight="1" x14ac:dyDescent="0.2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.75" customHeight="1" x14ac:dyDescent="0.2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5.75" customHeight="1" x14ac:dyDescent="0.2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5.75" customHeight="1" x14ac:dyDescent="0.2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5.75" customHeight="1" x14ac:dyDescent="0.2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.75" customHeight="1" x14ac:dyDescent="0.2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5.75" customHeight="1" x14ac:dyDescent="0.2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5.75" customHeight="1" x14ac:dyDescent="0.2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5.75" customHeight="1" x14ac:dyDescent="0.2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5.75" customHeight="1" x14ac:dyDescent="0.2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5.75" customHeight="1" x14ac:dyDescent="0.2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5.75" customHeight="1" x14ac:dyDescent="0.2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5.75" customHeight="1" x14ac:dyDescent="0.2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5.75" customHeight="1" x14ac:dyDescent="0.2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5.75" customHeight="1" x14ac:dyDescent="0.2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5.75" customHeight="1" x14ac:dyDescent="0.2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5.75" customHeight="1" x14ac:dyDescent="0.2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5.75" customHeight="1" x14ac:dyDescent="0.2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5.75" customHeight="1" x14ac:dyDescent="0.2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5.75" customHeight="1" x14ac:dyDescent="0.2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5.75" customHeight="1" x14ac:dyDescent="0.2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5.75" customHeight="1" x14ac:dyDescent="0.2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5.75" customHeight="1" x14ac:dyDescent="0.2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5.75" customHeight="1" x14ac:dyDescent="0.2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5.75" customHeight="1" x14ac:dyDescent="0.2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5.75" customHeight="1" x14ac:dyDescent="0.2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5.75" customHeight="1" x14ac:dyDescent="0.2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5.75" customHeight="1" x14ac:dyDescent="0.2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5.75" customHeight="1" x14ac:dyDescent="0.2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5.75" customHeight="1" x14ac:dyDescent="0.2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5.75" customHeight="1" x14ac:dyDescent="0.2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5.75" customHeight="1" x14ac:dyDescent="0.2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5.75" customHeight="1" x14ac:dyDescent="0.2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5.75" customHeight="1" x14ac:dyDescent="0.2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5.75" customHeight="1" x14ac:dyDescent="0.2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5.75" customHeight="1" x14ac:dyDescent="0.2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5.75" customHeight="1" x14ac:dyDescent="0.2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5.75" customHeight="1" x14ac:dyDescent="0.2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5.75" customHeight="1" x14ac:dyDescent="0.2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5.75" customHeight="1" x14ac:dyDescent="0.2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5.75" customHeight="1" x14ac:dyDescent="0.2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5.75" customHeight="1" x14ac:dyDescent="0.2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5.75" customHeight="1" x14ac:dyDescent="0.2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5.75" customHeight="1" x14ac:dyDescent="0.2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5.75" customHeight="1" x14ac:dyDescent="0.2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5.75" customHeight="1" x14ac:dyDescent="0.2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5.75" customHeight="1" x14ac:dyDescent="0.2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5.75" customHeight="1" x14ac:dyDescent="0.2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</sheetData>
  <sheetProtection algorithmName="SHA-512" hashValue="SOuB01lGQrFpIRyJ0x5vX1rJlfxwiyL2GqS9uDVXEMkm0sP/imTE35KtIAF6/UBpX7E2c/XwTKu8nMloqiRswA==" saltValue="Gyvwj7Jv5BY24EsQ/j92oQ==" spinCount="100000" sheet="1" objects="1" scenarios="1"/>
  <mergeCells count="4">
    <mergeCell ref="A1:O1"/>
    <mergeCell ref="M4:M5"/>
    <mergeCell ref="K4:K5"/>
    <mergeCell ref="L4:L5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2022-06-22T14:13:08Z</dcterms:modified>
</cp:coreProperties>
</file>