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80\zamówienia\2023\Apteka\ZP.220.76.23 Soczewki I Klinika Okulistyki\Dla oferenta\"/>
    </mc:Choice>
  </mc:AlternateContent>
  <bookViews>
    <workbookView xWindow="0" yWindow="0" windowWidth="25950" windowHeight="11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5" i="1" l="1"/>
  <c r="J175" i="1"/>
  <c r="M175" i="1" s="1"/>
  <c r="L174" i="1"/>
  <c r="J174" i="1"/>
  <c r="M174" i="1" s="1"/>
  <c r="L150" i="1"/>
  <c r="J150" i="1"/>
  <c r="M150" i="1" s="1"/>
  <c r="M151" i="1" s="1"/>
  <c r="L125" i="1"/>
  <c r="J125" i="1"/>
  <c r="M125" i="1" s="1"/>
  <c r="M126" i="1" s="1"/>
  <c r="L6" i="1"/>
  <c r="L7" i="1"/>
  <c r="L8" i="1"/>
  <c r="L9" i="1"/>
  <c r="L108" i="1"/>
  <c r="L109" i="1"/>
  <c r="J108" i="1"/>
  <c r="M108" i="1" s="1"/>
  <c r="J109" i="1"/>
  <c r="M109" i="1" s="1"/>
  <c r="L107" i="1"/>
  <c r="J107" i="1"/>
  <c r="M107" i="1" s="1"/>
  <c r="L84" i="1"/>
  <c r="J84" i="1"/>
  <c r="M84" i="1" s="1"/>
  <c r="M85" i="1" s="1"/>
  <c r="L59" i="1"/>
  <c r="J59" i="1"/>
  <c r="J60" i="1" s="1"/>
  <c r="L48" i="1"/>
  <c r="J48" i="1"/>
  <c r="M48" i="1" s="1"/>
  <c r="M49" i="1" s="1"/>
  <c r="L32" i="1"/>
  <c r="J32" i="1"/>
  <c r="M32" i="1" s="1"/>
  <c r="M33" i="1" s="1"/>
  <c r="L18" i="1"/>
  <c r="J18" i="1"/>
  <c r="M18" i="1" s="1"/>
  <c r="M19" i="1" s="1"/>
  <c r="J6" i="1"/>
  <c r="J7" i="1"/>
  <c r="J8" i="1"/>
  <c r="J9" i="1"/>
  <c r="M6" i="1"/>
  <c r="M7" i="1"/>
  <c r="M8" i="1"/>
  <c r="M9" i="1"/>
  <c r="L5" i="1"/>
  <c r="J5" i="1"/>
  <c r="M5" i="1" s="1"/>
  <c r="J151" i="1" l="1"/>
  <c r="J85" i="1"/>
  <c r="J49" i="1"/>
  <c r="J126" i="1"/>
  <c r="J33" i="1"/>
  <c r="M59" i="1"/>
  <c r="M60" i="1" s="1"/>
  <c r="J19" i="1"/>
  <c r="M176" i="1" l="1"/>
  <c r="J176" i="1"/>
  <c r="M10" i="1" l="1"/>
  <c r="J10" i="1"/>
  <c r="J110" i="1"/>
  <c r="M110" i="1"/>
</calcChain>
</file>

<file path=xl/sharedStrings.xml><?xml version="1.0" encoding="utf-8"?>
<sst xmlns="http://schemas.openxmlformats.org/spreadsheetml/2006/main" count="239" uniqueCount="65">
  <si>
    <t>Zadanie nr 1</t>
  </si>
  <si>
    <t>CPV: 33 14 00 00-3 Materiały medyczne</t>
  </si>
  <si>
    <t>Lp.</t>
  </si>
  <si>
    <t>Opis przedmiotu zamówienia</t>
  </si>
  <si>
    <t>Nazwa handlowa, producent</t>
  </si>
  <si>
    <t>Ilość opakowań</t>
  </si>
  <si>
    <t>Wielkość opakowania</t>
  </si>
  <si>
    <t>Cena  jedn. netto</t>
  </si>
  <si>
    <t>Wartość netto                           4 x 6</t>
  </si>
  <si>
    <t>VAT  w %</t>
  </si>
  <si>
    <t>Cena  jedn. brutto</t>
  </si>
  <si>
    <t>Wartość brutto  
(Wartość netto                           + podatek VAT)</t>
  </si>
  <si>
    <t>-1-</t>
  </si>
  <si>
    <t>-2-</t>
  </si>
  <si>
    <t>1 zestaw</t>
  </si>
  <si>
    <t>RAZEM:</t>
  </si>
  <si>
    <t>X</t>
  </si>
  <si>
    <t>Wyroby medyczne stosowane w okulistyce - kwas hialuronowy, gazy okulistyczne, oleje silikonowe</t>
  </si>
  <si>
    <t>Hialuronian sodu uzyskany drogą biofermentacji o stężeniu od 3%, pH: 6,8 – 7,4; osmolarność: 280 – 400 mOsm / kg; masa cząsteczkowa: 2,3 – 3,2 mln D; lepkość: 400 000 - 900 000 mPas; temperatura przechowywania: 2 – 25 stopni C. Objętość: 1 ml Kaniula 27 G w komplecie.</t>
  </si>
  <si>
    <t>Gaz SF6, 30 ml, jednorazowe zestawy dla jednego pacjenta, jeden dozownik z gazem, podwójnie zabezpieczony, jedna sterylna strzykawka 50ml, igła 30G, opaska dla pacjenta, filtr 0,22µm</t>
  </si>
  <si>
    <t>Gaz C3F8, 30 ml, jednorazowe zestawy dla jednego pacjenta, jeden dozownik z gazem, podwójnie zabezpieczony, jedna sterylna strzykawka 50 ml, igła 30G, opaska dla pacjenta, filtr 0,22µm</t>
  </si>
  <si>
    <t>Olej silikonowy 10cc 5000, strzykawka w zestawie, kompatybilna do zestawu do iniekcji/ekstrakcji oleju dla aparatu Oertli,  gęstość 0,973 g/cm3;  indeks refrakcji 1,4035; napięcie powierzchniowe 21,3 mN/m; ciężar 49,35 g/mol; lepkość 5128 cSt</t>
  </si>
  <si>
    <t>okres obowiązywania umowy: 18 miesięcy</t>
  </si>
  <si>
    <t>1 amp.-strzyk.</t>
  </si>
  <si>
    <t>1 fiol.</t>
  </si>
  <si>
    <t>Soczewki wewnątrzgałkowe</t>
  </si>
  <si>
    <t>CPV: 33 73 11 10-7 Soczewki śródoczne</t>
  </si>
  <si>
    <t>Soczewka jednoogniskowa, hydrofobowa, jednoczęściowa, akrylowa, asferyczna i bezaberracyjna soczewka z filtrem UV. Uwodnienie soczewki 4%, współczynnik refrakcji 1,54, dwa zmodyfikowane hapteny typu C-loop. Optyka przesunięta w kierunku tyłu w stosunku do haptyków soczewki (step voultet), co zapewnia dobre przyleganie soczewki do tylnej torby, dodatkowo bariera zabezpieczająca przed PCO 360 stopni – ostra krawędź (poniżej 10 um), soczewka posiadająca otwory fenesrtacyjne na części haptycznej, zapewniające zwiększoną stabilność soczewki poprzez zmniejszenie siły powstałej przy obkurczaniu torebki na część optyczną. Soczewka pakowana w roztworze soli fizjologicznej co zapewnia stabilność mteriału i brak powstawania wakuoli po wszczepie, materiał gwarantujący brak odblasków (glistening free – certyfikat FDA), średnica optyczna 12,5 mm. Zakres dioptrażu od 0,0D do +34,0D, w przedziale: 0,0D do +10,0D co 1,0D , od +10,0D do +30,0D co 0,5D, od +30,0D do +34,0D co 1,0D; dołączony jednorazowy injector do cięcia 2,2mm (injector pakowany w box po 10 szt.)</t>
  </si>
  <si>
    <t>1 sztuka</t>
  </si>
  <si>
    <t>Zadanie nr 2</t>
  </si>
  <si>
    <t>Zadanie nr 3</t>
  </si>
  <si>
    <t>Soczewka bezaberracyjna, soczewka akrylowa jednoogniskowa, hydrofilna, tylnokomorowa, zwijalna, sterylna, wyposażona w filtr UV, soczewka asferyczna dwuwypukła o stałym dioptrażu na całej części optycznej soczewki, funkcja anti-glare redukująca odblaski, soczewka jednoczęściowa o 3 stopniowej stabilizacji haptyków, konstrukcja 4 pełnych haptyków narożnych, angulacja haptyków 10 stopni, ostre krawędzie na częściach optycznych i haptycznych, dodatkowo bariera 360 stopni na części optycznej soczewki, poziom uwodnienia soczewki 26%, współczynnik refrakcji 1,46; wymiar całkowity soczewki zależny od dioptrażu. Soczewka dostępna w dioptrażach od 0,0D do +30,0D co 0,5D; srednica całkowita soczewki zależna od dioptrażu: 11,0mm do 0,0D do +15,0D; 10,7mm od +15,5D do +22,0D; 10,5mm od +22,0D do +30,0D. Średnica części optycznej soczewki zależna od dioptrażu: od 0,0D do +15,0D średnica części optycznej 6,2mm, od +15,5D do 22,0D średnica części optycznej 6,0mm, od +22,5D do +30,0D średnica części optycznej 5,6mm. Do każdej soczewki dołączony injector jednorazowy (injectory pakowane w box po 10szt.)</t>
  </si>
  <si>
    <t>Zadanie nr 4</t>
  </si>
  <si>
    <t>Zadanie nr 5</t>
  </si>
  <si>
    <t xml:space="preserve">Soczewka przedniokmorowa, afakijna, wykonana z PMMA formowanego metodą prasowania, do fiksacji tęczówkowej. Z możliwością wyboru z trzech różnych rozmiarów części optycznej i długości całkowitej soczewki w celu doboru do wielkości komory przedniej oka pacjenta. 
Rozmiar: 
- całkowita długość soczewki 8,5 mm 
- średnica części optycznej : 5,0 
- zakres mocy : od+2 do +30,0 D co 1,0D w tym od 14,5D do 24,5D co 0,5D 
W zestawie z igłą do enklawacji 
lub 
W zestawie z 2 końcówkami VacuFix
</t>
  </si>
  <si>
    <t>Zadanie nr 6</t>
  </si>
  <si>
    <t>Soczewka hydrofobowa jednoczęściowa, asferyczna, tylnokomorowa do korekcji astygmatyzmu, dwuhaptyczna, zmodyfikowane C. Kwadratowy brzeg 360 stopni. Soczewka z filtrem UV . Zakres dioptrażu od 10,00D do 30,00D co 0,5 D. Moc cylindra: 1,00D, 1,50D, 2,25D, 3,00D, 3,75D, 4,50D, 5,25D, 6,00D. Średnica części optycznej 6,0 mm, średnica całkowita 13,00 mm. Soczewka z jednorazowym injectorem i kartridżem przeznaczona do cięcia 2,2mm. Uwodnienie 1-4%. Współczynnik refrakcji  1.48</t>
  </si>
  <si>
    <t>Zadanie nr 7</t>
  </si>
  <si>
    <t>Soczewki tylnokomorowe akrylowe, hydrofobowe, zwijalne, trzyczęściowe o średnicy części optycznej 5,5-6,0mm, wszczepiane za pomocąpensety lub aplikatora z cięcia rogówkowego nie przekraczającego 2,6mm Stopień uwodnienia poniżej 1% Współczynnik refrakcji 1,47 i więcej Różnica pomiędzy refrakcją oka zaplanowaną a uzyskaną nie może przekraczać +/-0,75D u pacjentów z prawidłowo wykonanym zabiegiem.</t>
  </si>
  <si>
    <t>Zadanie nr 8</t>
  </si>
  <si>
    <t xml:space="preserve">Implanty oczodołowe </t>
  </si>
  <si>
    <t>CPV: 33 18 41 00-4 Implanty chirurgiczne</t>
  </si>
  <si>
    <t xml:space="preserve">Perforowany konformer o rozmiarze 20mm, 23mm, 26mm. Transparentny, wykonany ze sztywnego poliamidu 12. Posiadający otwór centralny umożliwiający uwidocznienie spojówki oraz dodatkowe otwory umożliwiające drenaż wydzielin i płukanie podczas pielęgnacji po zabiegowej. Konformer jałowy, wysterylizowany poprzez napromieniowanie promieniami gamma. Produkt zabezpieczony w podwójnym blistrze. </t>
  </si>
  <si>
    <t xml:space="preserve">Implant oczodołowy wykonany z wysokiej gęstości polietylenu typu UHMWPE z platformą do wszywania. Platforma składająca się z ośmiu portów do wszywania tkanek. Porowatość w zakresie 40-60%. Rozmiar 16mm, 18mm, 20mm, 22mm. </t>
  </si>
  <si>
    <t xml:space="preserve">Implant oczodołowy wykonany z wysokiej jakości silikonu. Rozmiar 12mm,13mm,14mm,15mm,16mm,17mm,18mm,19mm,20mm,22mm. </t>
  </si>
  <si>
    <t>Zadanie nr 9</t>
  </si>
  <si>
    <t>Pierścienie napinające do zabiegów zaćmy</t>
  </si>
  <si>
    <t>Pierścień typu Malyugin ring dostępny w rozmiarach 6.25 mm oraz 7.0 mm, niezbędny do zabiegów zaćmy. Wykonany z polipropylenu. W kształcie kwadratu z pętlami w kątach do założenia na tęczówkę w komplecie injektor jednorazowego użytku do wszczepiania i usuwania ringu z jednego portu operacyjnego.</t>
  </si>
  <si>
    <t>Zadanie nr 10</t>
  </si>
  <si>
    <t>Soczewki kontaktowe</t>
  </si>
  <si>
    <t>Soczewki kontaktowe o mocy -0,25 D, pakowane po 6 szt., wykonane są z Lotrafilconu A, stopień uwodnienia wynosi 24%, współczynnik przepuszczalności tlenu 140%, zachowujące naturalny metabolizm rogówki, nie wywołujące objawów niepożądanych jak obrzęk, polimegatyzm, przekrwienie rąbkowe i neowaskularyzacja, możliwość noszenia do 30 dni</t>
  </si>
  <si>
    <t>6 sztuk</t>
  </si>
  <si>
    <t>CPV: 33 73 10 00-3 Soczewki kontaktowe</t>
  </si>
  <si>
    <t>Zastawki typu Ahmeda dla dorosłych i dzieci</t>
  </si>
  <si>
    <t>Zastawka typu Ahmeda dla dorosłych, wykonana z silikonu, posiadająca następujące parametry techniczne: Materiał: elastyczny silikon, do zastosowań medycznych
Rurka odprowadzająca: silikonowa, do zastosowań medycznych
Zawór: silikonowy z membraną z elastomeru, do zastosowań medycznych
Szerokość: 13.00mm
Długość: 16.00mm
Długość rurki: 25.00mm
Powierzchnia zaworu: 184.00 mm kwadratowe
Wewnętrzna średnica rurki: 0.305mm
Zewnętrzna średnica rurki: 0.635mm</t>
  </si>
  <si>
    <t>Oświadczamy, że oferowane przez nas soczewki:</t>
  </si>
  <si>
    <t>a) spełniają wszystkie parametry określone w powyższej tabeli</t>
  </si>
  <si>
    <t>b) posiadają dioptraż od……..D do ……..D - co pół dioptrii, od ……..D do ………D - co jedną dioptrię</t>
  </si>
  <si>
    <t>c) obejmują/nie obejmują* dostawy aplikatora i kartridża</t>
  </si>
  <si>
    <t>*niepotrzebne skreślić</t>
  </si>
  <si>
    <t>Zadanie z oceną jakościową. Należy złożyć próbki w ilości 3 sztuk o dioptrażu do wyboru: 22.0 D, 23.0 D, 24.0 D.</t>
  </si>
  <si>
    <t xml:space="preserve">W pozycji nr 2 i 3 Gaz SF6 i Gaz C3F8 winny łatwo się nabierać. 
W pozycji nr 5 i 6 Olej silikonowy winien być kompatybilnyi z posiadanym aparatem Oertli OS4. 
</t>
  </si>
  <si>
    <t>Olej silikonowy 10cc 1000, strzykawka w zestawie, kompatybilna do zestawu do iniekcji/ekstrakcji oleju dla aparatu Oertli,  gęstość 0,971 g/cm3;  indeks refrakcji 1,4034; napięcie powierzchniowe 21,2 mN/m; ciężar 28,5 g/mol; lepkość 1336 cSt</t>
  </si>
  <si>
    <t>Różnica pomiędzy refrakcją oka zaplanowaną a uzyskaną nie może przekraczać +/- 0,75D u pacjentów z prawidłowo wykonanym zabiegiem</t>
  </si>
  <si>
    <t xml:space="preserve">Zastawka typu Ahmeda dla dzieci, wykonana z silikonu, posiadająca następujące parametry techniczne: Materiał: elastyczny silikon, do zastosowań medycznych 
  Rurka odprowadzająca: silikonowa, do zastosowań medycznych 
  Zawór: silikonowy z membraną z elastomeru, do      zasowań medycznych 
  Szerokość: 9.60mm 
  Długość: 10.00mm 
  Długość rurki: 25.00mm 
  Powierzchnia zaworu: 96.00 mm kwadratowych 
  Wewnętrzna średnica rurki: 0.305mm 
  Zewnętrzna średnica rurki: 0.635mm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</si>
</sst>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vertical="center" wrapText="1"/>
    </xf>
    <xf numFmtId="44" fontId="1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wrapText="1"/>
    </xf>
    <xf numFmtId="164" fontId="2" fillId="0" borderId="0" xfId="0" applyNumberFormat="1" applyFont="1" applyFill="1" applyBorder="1" applyAlignment="1">
      <alignment horizontal="right" vertical="center" wrapText="1"/>
    </xf>
    <xf numFmtId="4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/>
  </cellXfs>
  <cellStyles count="1">
    <cellStyle name="Normalny" xfId="0" builtinId="0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9"/>
  <sheetViews>
    <sheetView tabSelected="1" view="pageLayout" zoomScaleNormal="100" workbookViewId="0">
      <selection activeCell="C175" sqref="C175:E175"/>
    </sheetView>
  </sheetViews>
  <sheetFormatPr defaultRowHeight="15" x14ac:dyDescent="0.25"/>
  <cols>
    <col min="1" max="1" width="1.85546875" customWidth="1"/>
    <col min="2" max="2" width="4.42578125" customWidth="1"/>
    <col min="5" max="5" width="20.28515625" customWidth="1"/>
    <col min="10" max="10" width="12.42578125" customWidth="1"/>
    <col min="11" max="11" width="4" customWidth="1"/>
    <col min="13" max="13" width="13.140625" customWidth="1"/>
  </cols>
  <sheetData>
    <row r="1" spans="1:21" s="1" customFormat="1" ht="34.5" customHeight="1" x14ac:dyDescent="0.2">
      <c r="B1" s="52" t="s">
        <v>0</v>
      </c>
      <c r="C1" s="62"/>
      <c r="D1" s="2"/>
      <c r="E1" s="3" t="s">
        <v>22</v>
      </c>
      <c r="F1" s="3"/>
      <c r="G1" s="2"/>
      <c r="H1" s="4"/>
      <c r="I1" s="53" t="s">
        <v>1</v>
      </c>
      <c r="J1" s="54"/>
      <c r="K1" s="54"/>
      <c r="L1" s="54"/>
      <c r="M1" s="5"/>
      <c r="N1" s="6"/>
      <c r="O1" s="6"/>
      <c r="P1" s="6"/>
      <c r="Q1" s="6"/>
      <c r="R1" s="6"/>
      <c r="S1" s="6"/>
      <c r="T1" s="6"/>
      <c r="U1" s="6"/>
    </row>
    <row r="2" spans="1:21" s="1" customFormat="1" ht="21.75" customHeight="1" x14ac:dyDescent="0.2">
      <c r="B2" s="55" t="s">
        <v>17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"/>
      <c r="O2" s="6"/>
      <c r="P2" s="6"/>
      <c r="Q2" s="6"/>
      <c r="R2" s="6"/>
      <c r="S2" s="6"/>
      <c r="T2" s="6"/>
      <c r="U2" s="6"/>
    </row>
    <row r="3" spans="1:21" s="1" customFormat="1" ht="39" customHeight="1" x14ac:dyDescent="0.2">
      <c r="B3" s="34" t="s">
        <v>2</v>
      </c>
      <c r="C3" s="58" t="s">
        <v>3</v>
      </c>
      <c r="D3" s="59"/>
      <c r="E3" s="48"/>
      <c r="F3" s="34" t="s">
        <v>4</v>
      </c>
      <c r="G3" s="34" t="s">
        <v>5</v>
      </c>
      <c r="H3" s="34" t="s">
        <v>6</v>
      </c>
      <c r="I3" s="34" t="s">
        <v>7</v>
      </c>
      <c r="J3" s="34" t="s">
        <v>8</v>
      </c>
      <c r="K3" s="34" t="s">
        <v>9</v>
      </c>
      <c r="L3" s="34" t="s">
        <v>10</v>
      </c>
      <c r="M3" s="34" t="s">
        <v>11</v>
      </c>
      <c r="N3" s="6"/>
      <c r="O3" s="6"/>
      <c r="P3" s="6"/>
      <c r="Q3" s="6"/>
      <c r="R3" s="6"/>
      <c r="S3" s="6"/>
      <c r="T3" s="6"/>
      <c r="U3" s="6"/>
    </row>
    <row r="4" spans="1:21" s="1" customFormat="1" x14ac:dyDescent="0.2">
      <c r="B4" s="35" t="s">
        <v>12</v>
      </c>
      <c r="C4" s="46" t="s">
        <v>13</v>
      </c>
      <c r="D4" s="47"/>
      <c r="E4" s="48"/>
      <c r="F4" s="35">
        <v>-3</v>
      </c>
      <c r="G4" s="35">
        <v>-4</v>
      </c>
      <c r="H4" s="35">
        <v>-5</v>
      </c>
      <c r="I4" s="35">
        <v>-6</v>
      </c>
      <c r="J4" s="35">
        <v>-7</v>
      </c>
      <c r="K4" s="35">
        <v>-8</v>
      </c>
      <c r="L4" s="35">
        <v>-9</v>
      </c>
      <c r="M4" s="35">
        <v>-10</v>
      </c>
      <c r="N4" s="6"/>
      <c r="O4" s="6"/>
      <c r="P4" s="6"/>
      <c r="Q4" s="6"/>
      <c r="R4" s="6"/>
      <c r="S4" s="6"/>
      <c r="T4" s="6"/>
      <c r="U4" s="6"/>
    </row>
    <row r="5" spans="1:21" s="1" customFormat="1" ht="69.75" customHeight="1" x14ac:dyDescent="0.2">
      <c r="A5" s="6"/>
      <c r="B5" s="7">
        <v>1</v>
      </c>
      <c r="C5" s="49" t="s">
        <v>18</v>
      </c>
      <c r="D5" s="50"/>
      <c r="E5" s="51"/>
      <c r="F5" s="8"/>
      <c r="G5" s="9">
        <v>2500</v>
      </c>
      <c r="H5" s="10" t="s">
        <v>23</v>
      </c>
      <c r="I5" s="11"/>
      <c r="J5" s="12">
        <f>G5*I5</f>
        <v>0</v>
      </c>
      <c r="K5" s="10">
        <v>8</v>
      </c>
      <c r="L5" s="13">
        <f>I5+I5*8%</f>
        <v>0</v>
      </c>
      <c r="M5" s="14">
        <f>J5+J5*8%</f>
        <v>0</v>
      </c>
      <c r="N5" s="15"/>
      <c r="O5" s="16"/>
      <c r="P5" s="6"/>
      <c r="Q5" s="6"/>
      <c r="R5" s="6"/>
      <c r="S5" s="6"/>
      <c r="T5" s="6"/>
      <c r="U5" s="6"/>
    </row>
    <row r="6" spans="1:21" s="1" customFormat="1" ht="54.75" customHeight="1" x14ac:dyDescent="0.2">
      <c r="A6" s="6"/>
      <c r="B6" s="7">
        <v>2</v>
      </c>
      <c r="C6" s="49" t="s">
        <v>19</v>
      </c>
      <c r="D6" s="50"/>
      <c r="E6" s="51"/>
      <c r="F6" s="8"/>
      <c r="G6" s="9">
        <v>450</v>
      </c>
      <c r="H6" s="10" t="s">
        <v>14</v>
      </c>
      <c r="I6" s="11"/>
      <c r="J6" s="12">
        <f t="shared" ref="J6:J9" si="0">G6*I6</f>
        <v>0</v>
      </c>
      <c r="K6" s="10">
        <v>8</v>
      </c>
      <c r="L6" s="13">
        <f t="shared" ref="L6:L9" si="1">I6+I6*8%</f>
        <v>0</v>
      </c>
      <c r="M6" s="14">
        <f t="shared" ref="M6:M9" si="2">J6+J6*8%</f>
        <v>0</v>
      </c>
      <c r="N6" s="15"/>
      <c r="O6" s="16"/>
      <c r="P6" s="6"/>
      <c r="Q6" s="6"/>
      <c r="R6" s="6"/>
      <c r="S6" s="6"/>
      <c r="T6" s="6"/>
      <c r="U6" s="6"/>
    </row>
    <row r="7" spans="1:21" s="1" customFormat="1" ht="54.75" customHeight="1" x14ac:dyDescent="0.2">
      <c r="A7" s="6"/>
      <c r="B7" s="7">
        <v>3</v>
      </c>
      <c r="C7" s="49" t="s">
        <v>20</v>
      </c>
      <c r="D7" s="50"/>
      <c r="E7" s="51"/>
      <c r="F7" s="8"/>
      <c r="G7" s="9">
        <v>300</v>
      </c>
      <c r="H7" s="10" t="s">
        <v>14</v>
      </c>
      <c r="I7" s="11"/>
      <c r="J7" s="12">
        <f t="shared" si="0"/>
        <v>0</v>
      </c>
      <c r="K7" s="10">
        <v>8</v>
      </c>
      <c r="L7" s="13">
        <f t="shared" si="1"/>
        <v>0</v>
      </c>
      <c r="M7" s="14">
        <f t="shared" si="2"/>
        <v>0</v>
      </c>
      <c r="N7" s="15"/>
      <c r="O7" s="16"/>
      <c r="P7" s="6"/>
      <c r="Q7" s="6"/>
      <c r="R7" s="6"/>
      <c r="S7" s="6"/>
      <c r="T7" s="6"/>
      <c r="U7" s="6"/>
    </row>
    <row r="8" spans="1:21" s="1" customFormat="1" ht="69.75" customHeight="1" x14ac:dyDescent="0.2">
      <c r="A8" s="6"/>
      <c r="B8" s="7">
        <v>4</v>
      </c>
      <c r="C8" s="49" t="s">
        <v>62</v>
      </c>
      <c r="D8" s="50"/>
      <c r="E8" s="51"/>
      <c r="F8" s="8"/>
      <c r="G8" s="9">
        <v>100</v>
      </c>
      <c r="H8" s="10" t="s">
        <v>24</v>
      </c>
      <c r="I8" s="11"/>
      <c r="J8" s="12">
        <f t="shared" si="0"/>
        <v>0</v>
      </c>
      <c r="K8" s="10">
        <v>8</v>
      </c>
      <c r="L8" s="13">
        <f t="shared" si="1"/>
        <v>0</v>
      </c>
      <c r="M8" s="14">
        <f t="shared" si="2"/>
        <v>0</v>
      </c>
      <c r="N8" s="15"/>
      <c r="O8" s="16"/>
      <c r="P8" s="6"/>
      <c r="Q8" s="6"/>
      <c r="R8" s="6"/>
      <c r="S8" s="6"/>
      <c r="T8" s="6"/>
      <c r="U8" s="6"/>
    </row>
    <row r="9" spans="1:21" s="1" customFormat="1" ht="69.75" customHeight="1" x14ac:dyDescent="0.2">
      <c r="A9" s="6"/>
      <c r="B9" s="7">
        <v>5</v>
      </c>
      <c r="C9" s="49" t="s">
        <v>21</v>
      </c>
      <c r="D9" s="50"/>
      <c r="E9" s="51"/>
      <c r="F9" s="8"/>
      <c r="G9" s="9">
        <v>500</v>
      </c>
      <c r="H9" s="10" t="s">
        <v>24</v>
      </c>
      <c r="I9" s="11"/>
      <c r="J9" s="12">
        <f t="shared" si="0"/>
        <v>0</v>
      </c>
      <c r="K9" s="10">
        <v>8</v>
      </c>
      <c r="L9" s="13">
        <f t="shared" si="1"/>
        <v>0</v>
      </c>
      <c r="M9" s="14">
        <f t="shared" si="2"/>
        <v>0</v>
      </c>
      <c r="N9" s="15"/>
      <c r="O9" s="16"/>
      <c r="P9" s="6"/>
      <c r="Q9" s="6"/>
      <c r="R9" s="6"/>
      <c r="S9" s="6"/>
      <c r="T9" s="6"/>
      <c r="U9" s="6"/>
    </row>
    <row r="10" spans="1:21" s="1" customFormat="1" ht="22.5" customHeight="1" x14ac:dyDescent="0.2">
      <c r="A10" s="4"/>
      <c r="B10" s="17"/>
      <c r="C10" s="17"/>
      <c r="D10" s="17"/>
      <c r="E10" s="2"/>
      <c r="F10" s="2"/>
      <c r="G10" s="2"/>
      <c r="H10" s="2"/>
      <c r="I10" s="18" t="s">
        <v>15</v>
      </c>
      <c r="J10" s="19">
        <f>SUM(J5:J9)</f>
        <v>0</v>
      </c>
      <c r="K10" s="20" t="s">
        <v>16</v>
      </c>
      <c r="L10" s="18" t="s">
        <v>16</v>
      </c>
      <c r="M10" s="21">
        <f>SUM(M5:M9)</f>
        <v>0</v>
      </c>
      <c r="N10" s="4"/>
      <c r="O10" s="6"/>
      <c r="P10" s="6"/>
      <c r="Q10" s="6"/>
      <c r="R10" s="6"/>
      <c r="S10" s="6"/>
      <c r="T10" s="6"/>
      <c r="U10" s="6"/>
    </row>
    <row r="11" spans="1:21" s="1" customFormat="1" ht="22.5" customHeight="1" x14ac:dyDescent="0.2">
      <c r="A11" s="4"/>
      <c r="B11" s="17"/>
      <c r="C11" s="36" t="s">
        <v>61</v>
      </c>
      <c r="D11" s="37"/>
      <c r="E11" s="37"/>
      <c r="F11" s="37"/>
      <c r="G11" s="37"/>
      <c r="H11" s="37"/>
      <c r="I11" s="37"/>
      <c r="J11" s="37"/>
      <c r="K11" s="15"/>
      <c r="L11" s="17"/>
      <c r="M11" s="30"/>
      <c r="N11" s="4"/>
      <c r="O11" s="6"/>
      <c r="P11" s="6"/>
      <c r="Q11" s="6"/>
      <c r="R11" s="6"/>
      <c r="S11" s="6"/>
      <c r="T11" s="6"/>
      <c r="U11" s="6"/>
    </row>
    <row r="12" spans="1:21" s="1" customFormat="1" ht="22.5" customHeight="1" x14ac:dyDescent="0.2">
      <c r="A12" s="4"/>
      <c r="B12" s="17"/>
      <c r="C12" s="17"/>
      <c r="D12" s="17"/>
      <c r="E12" s="2"/>
      <c r="F12" s="2"/>
      <c r="G12" s="2"/>
      <c r="H12" s="2"/>
      <c r="I12" s="17"/>
      <c r="J12" s="29"/>
      <c r="K12" s="15"/>
      <c r="L12" s="17"/>
      <c r="M12" s="30"/>
      <c r="N12" s="4"/>
      <c r="O12" s="6"/>
      <c r="P12" s="6"/>
      <c r="Q12" s="6"/>
      <c r="R12" s="6"/>
      <c r="S12" s="6"/>
      <c r="T12" s="6"/>
      <c r="U12" s="6"/>
    </row>
    <row r="14" spans="1:21" s="1" customFormat="1" ht="34.5" customHeight="1" x14ac:dyDescent="0.2">
      <c r="B14" s="52" t="s">
        <v>29</v>
      </c>
      <c r="C14" s="62"/>
      <c r="D14" s="2"/>
      <c r="E14" s="3" t="s">
        <v>22</v>
      </c>
      <c r="F14" s="3"/>
      <c r="G14" s="2"/>
      <c r="H14" s="4"/>
      <c r="I14" s="53" t="s">
        <v>26</v>
      </c>
      <c r="J14" s="54"/>
      <c r="K14" s="54"/>
      <c r="L14" s="54"/>
      <c r="M14" s="5"/>
      <c r="N14" s="6"/>
      <c r="O14" s="6"/>
      <c r="P14" s="6"/>
      <c r="Q14" s="6"/>
      <c r="R14" s="6"/>
      <c r="S14" s="6"/>
      <c r="T14" s="6"/>
      <c r="U14" s="6"/>
    </row>
    <row r="15" spans="1:21" s="1" customFormat="1" ht="21.75" customHeight="1" x14ac:dyDescent="0.2">
      <c r="B15" s="55" t="s">
        <v>25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"/>
      <c r="O15" s="6"/>
      <c r="P15" s="6"/>
      <c r="Q15" s="6"/>
      <c r="R15" s="6"/>
      <c r="S15" s="6"/>
      <c r="T15" s="6"/>
      <c r="U15" s="6"/>
    </row>
    <row r="16" spans="1:21" s="1" customFormat="1" ht="39" customHeight="1" x14ac:dyDescent="0.2">
      <c r="B16" s="34" t="s">
        <v>2</v>
      </c>
      <c r="C16" s="58" t="s">
        <v>3</v>
      </c>
      <c r="D16" s="59"/>
      <c r="E16" s="48"/>
      <c r="F16" s="34" t="s">
        <v>4</v>
      </c>
      <c r="G16" s="34" t="s">
        <v>5</v>
      </c>
      <c r="H16" s="34" t="s">
        <v>6</v>
      </c>
      <c r="I16" s="34" t="s">
        <v>7</v>
      </c>
      <c r="J16" s="34" t="s">
        <v>8</v>
      </c>
      <c r="K16" s="34" t="s">
        <v>9</v>
      </c>
      <c r="L16" s="34" t="s">
        <v>10</v>
      </c>
      <c r="M16" s="34" t="s">
        <v>11</v>
      </c>
      <c r="N16" s="6"/>
      <c r="O16" s="6"/>
      <c r="P16" s="6"/>
      <c r="Q16" s="6"/>
      <c r="R16" s="6"/>
      <c r="S16" s="6"/>
      <c r="T16" s="6"/>
      <c r="U16" s="6"/>
    </row>
    <row r="17" spans="1:21" s="1" customFormat="1" x14ac:dyDescent="0.2">
      <c r="B17" s="35" t="s">
        <v>12</v>
      </c>
      <c r="C17" s="46" t="s">
        <v>13</v>
      </c>
      <c r="D17" s="47"/>
      <c r="E17" s="48"/>
      <c r="F17" s="35">
        <v>-3</v>
      </c>
      <c r="G17" s="35">
        <v>-4</v>
      </c>
      <c r="H17" s="35">
        <v>-5</v>
      </c>
      <c r="I17" s="35">
        <v>-6</v>
      </c>
      <c r="J17" s="35">
        <v>-7</v>
      </c>
      <c r="K17" s="35">
        <v>-8</v>
      </c>
      <c r="L17" s="35">
        <v>-9</v>
      </c>
      <c r="M17" s="35">
        <v>-10</v>
      </c>
      <c r="N17" s="6"/>
      <c r="O17" s="6"/>
      <c r="P17" s="6"/>
      <c r="Q17" s="6"/>
      <c r="R17" s="6"/>
      <c r="S17" s="6"/>
      <c r="T17" s="6"/>
      <c r="U17" s="6"/>
    </row>
    <row r="18" spans="1:21" s="1" customFormat="1" ht="245.25" customHeight="1" x14ac:dyDescent="0.2">
      <c r="A18" s="6"/>
      <c r="B18" s="7">
        <v>1</v>
      </c>
      <c r="C18" s="49" t="s">
        <v>27</v>
      </c>
      <c r="D18" s="50"/>
      <c r="E18" s="51"/>
      <c r="F18" s="8"/>
      <c r="G18" s="9">
        <v>500</v>
      </c>
      <c r="H18" s="10" t="s">
        <v>28</v>
      </c>
      <c r="I18" s="11"/>
      <c r="J18" s="12">
        <f>G18*I18</f>
        <v>0</v>
      </c>
      <c r="K18" s="10">
        <v>8</v>
      </c>
      <c r="L18" s="13">
        <f>I18+I18*8%</f>
        <v>0</v>
      </c>
      <c r="M18" s="14">
        <f>J18+J18*8%</f>
        <v>0</v>
      </c>
      <c r="N18" s="15"/>
      <c r="O18" s="16"/>
      <c r="P18" s="6"/>
      <c r="Q18" s="6"/>
      <c r="R18" s="6"/>
      <c r="S18" s="6"/>
      <c r="T18" s="6"/>
      <c r="U18" s="6"/>
    </row>
    <row r="19" spans="1:21" s="1" customFormat="1" ht="22.5" customHeight="1" x14ac:dyDescent="0.2">
      <c r="A19" s="4"/>
      <c r="B19" s="17"/>
      <c r="C19" s="17"/>
      <c r="D19" s="17"/>
      <c r="E19" s="2"/>
      <c r="F19" s="2"/>
      <c r="G19" s="2"/>
      <c r="H19" s="2"/>
      <c r="I19" s="18" t="s">
        <v>15</v>
      </c>
      <c r="J19" s="19">
        <f>J18</f>
        <v>0</v>
      </c>
      <c r="K19" s="20" t="s">
        <v>16</v>
      </c>
      <c r="L19" s="18" t="s">
        <v>16</v>
      </c>
      <c r="M19" s="21">
        <f>M18</f>
        <v>0</v>
      </c>
      <c r="N19" s="4"/>
      <c r="O19" s="6"/>
      <c r="P19" s="6"/>
      <c r="Q19" s="6"/>
      <c r="R19" s="6"/>
      <c r="S19" s="6"/>
      <c r="T19" s="6"/>
      <c r="U19" s="6"/>
    </row>
    <row r="20" spans="1:21" x14ac:dyDescent="0.25">
      <c r="C20" s="38" t="s">
        <v>63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21" s="1" customFormat="1" ht="11.25" x14ac:dyDescent="0.2">
      <c r="B21" s="4"/>
      <c r="C21" s="42" t="s">
        <v>55</v>
      </c>
      <c r="D21" s="42"/>
      <c r="E21" s="42"/>
      <c r="F21" s="42"/>
      <c r="G21" s="42"/>
      <c r="H21" s="42"/>
      <c r="I21" s="44"/>
      <c r="J21" s="41"/>
      <c r="K21" s="44"/>
      <c r="L21" s="44"/>
      <c r="M21" s="6"/>
      <c r="N21" s="6"/>
      <c r="O21" s="6"/>
      <c r="P21" s="6"/>
      <c r="Q21" s="6"/>
      <c r="R21" s="6"/>
      <c r="S21" s="6"/>
      <c r="T21" s="6"/>
    </row>
    <row r="22" spans="1:21" s="1" customFormat="1" ht="11.25" x14ac:dyDescent="0.2">
      <c r="B22" s="4"/>
      <c r="C22" s="42" t="s">
        <v>56</v>
      </c>
      <c r="D22" s="42"/>
      <c r="E22" s="42"/>
      <c r="F22" s="42"/>
      <c r="G22" s="42"/>
      <c r="H22" s="42"/>
      <c r="I22" s="44"/>
      <c r="J22" s="41"/>
      <c r="K22" s="44"/>
      <c r="L22" s="44"/>
      <c r="M22" s="6"/>
      <c r="N22" s="6"/>
      <c r="O22" s="6"/>
      <c r="P22" s="6"/>
      <c r="Q22" s="6"/>
      <c r="R22" s="6"/>
      <c r="S22" s="6"/>
      <c r="T22" s="6"/>
    </row>
    <row r="23" spans="1:21" s="1" customFormat="1" ht="11.25" x14ac:dyDescent="0.2">
      <c r="B23" s="4"/>
      <c r="C23" s="42" t="s">
        <v>57</v>
      </c>
      <c r="D23" s="42"/>
      <c r="E23" s="42"/>
      <c r="F23" s="42"/>
      <c r="G23" s="42"/>
      <c r="H23" s="42"/>
      <c r="I23" s="44"/>
      <c r="J23" s="41"/>
      <c r="K23" s="44"/>
      <c r="L23" s="44"/>
      <c r="M23" s="6"/>
      <c r="N23" s="6"/>
      <c r="O23" s="6"/>
      <c r="P23" s="6"/>
      <c r="Q23" s="6"/>
      <c r="R23" s="6"/>
      <c r="S23" s="6"/>
      <c r="T23" s="6"/>
    </row>
    <row r="24" spans="1:21" s="1" customFormat="1" ht="11.25" x14ac:dyDescent="0.2">
      <c r="B24" s="4"/>
      <c r="C24" s="42" t="s">
        <v>58</v>
      </c>
      <c r="D24" s="42"/>
      <c r="E24" s="42"/>
      <c r="F24" s="42"/>
      <c r="G24" s="42"/>
      <c r="H24" s="42"/>
      <c r="I24" s="44"/>
      <c r="J24" s="41"/>
      <c r="K24" s="44"/>
      <c r="L24" s="44"/>
      <c r="M24" s="6"/>
      <c r="N24" s="6"/>
      <c r="O24" s="6"/>
      <c r="P24" s="6"/>
      <c r="Q24" s="6"/>
      <c r="R24" s="6"/>
      <c r="S24" s="6"/>
      <c r="T24" s="6"/>
    </row>
    <row r="25" spans="1:21" s="1" customFormat="1" x14ac:dyDescent="0.25">
      <c r="B25" s="4"/>
      <c r="C25" s="42" t="s">
        <v>59</v>
      </c>
      <c r="D25" s="43"/>
      <c r="E25" s="22"/>
      <c r="F25" s="22"/>
      <c r="G25" s="22"/>
      <c r="H25" s="22"/>
      <c r="I25" s="23"/>
      <c r="J25" s="24"/>
      <c r="K25" s="23"/>
      <c r="L25" s="23"/>
      <c r="M25" s="6"/>
      <c r="N25" s="6"/>
      <c r="O25" s="6"/>
      <c r="P25" s="6"/>
      <c r="Q25" s="6"/>
      <c r="R25" s="6"/>
      <c r="S25" s="6"/>
      <c r="T25" s="6"/>
    </row>
    <row r="26" spans="1:21" s="1" customFormat="1" x14ac:dyDescent="0.25">
      <c r="B26" s="4"/>
      <c r="C26" s="40" t="s">
        <v>60</v>
      </c>
      <c r="D26" s="45"/>
      <c r="E26" s="45"/>
      <c r="F26" s="45"/>
      <c r="G26" s="45"/>
      <c r="H26" s="45"/>
      <c r="I26" s="45"/>
      <c r="J26" s="45"/>
      <c r="K26" s="23"/>
      <c r="L26" s="23"/>
      <c r="M26" s="6"/>
      <c r="N26" s="6"/>
      <c r="O26" s="6"/>
      <c r="P26" s="6"/>
      <c r="Q26" s="6"/>
      <c r="R26" s="6"/>
      <c r="S26" s="6"/>
      <c r="T26" s="6"/>
    </row>
    <row r="27" spans="1:21" s="1" customFormat="1" x14ac:dyDescent="0.25">
      <c r="B27" s="4"/>
      <c r="C27" s="22"/>
      <c r="D27" s="28"/>
      <c r="E27" s="28"/>
      <c r="F27" s="28"/>
      <c r="G27" s="28"/>
      <c r="H27" s="28"/>
      <c r="I27" s="28"/>
      <c r="J27" s="28"/>
      <c r="K27" s="23"/>
      <c r="L27" s="23"/>
      <c r="M27" s="6"/>
      <c r="N27" s="6"/>
      <c r="O27" s="6"/>
      <c r="P27" s="6"/>
      <c r="Q27" s="6"/>
      <c r="R27" s="6"/>
      <c r="S27" s="6"/>
      <c r="T27" s="6"/>
    </row>
    <row r="28" spans="1:21" s="1" customFormat="1" ht="34.5" customHeight="1" x14ac:dyDescent="0.2">
      <c r="B28" s="52" t="s">
        <v>30</v>
      </c>
      <c r="C28" s="62"/>
      <c r="D28" s="2"/>
      <c r="E28" s="3" t="s">
        <v>22</v>
      </c>
      <c r="F28" s="3"/>
      <c r="G28" s="2"/>
      <c r="H28" s="4"/>
      <c r="I28" s="53" t="s">
        <v>26</v>
      </c>
      <c r="J28" s="54"/>
      <c r="K28" s="54"/>
      <c r="L28" s="54"/>
      <c r="M28" s="5"/>
      <c r="N28" s="6"/>
      <c r="O28" s="6"/>
      <c r="P28" s="6"/>
      <c r="Q28" s="6"/>
      <c r="R28" s="6"/>
      <c r="S28" s="6"/>
      <c r="T28" s="6"/>
      <c r="U28" s="6"/>
    </row>
    <row r="29" spans="1:21" s="1" customFormat="1" ht="21.75" customHeight="1" x14ac:dyDescent="0.2">
      <c r="B29" s="55" t="s">
        <v>25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6"/>
      <c r="O29" s="6"/>
      <c r="P29" s="6"/>
      <c r="Q29" s="6"/>
      <c r="R29" s="6"/>
      <c r="S29" s="6"/>
      <c r="T29" s="6"/>
      <c r="U29" s="6"/>
    </row>
    <row r="30" spans="1:21" s="1" customFormat="1" ht="39" customHeight="1" x14ac:dyDescent="0.2">
      <c r="B30" s="34" t="s">
        <v>2</v>
      </c>
      <c r="C30" s="58" t="s">
        <v>3</v>
      </c>
      <c r="D30" s="59"/>
      <c r="E30" s="48"/>
      <c r="F30" s="34" t="s">
        <v>4</v>
      </c>
      <c r="G30" s="34" t="s">
        <v>5</v>
      </c>
      <c r="H30" s="34" t="s">
        <v>6</v>
      </c>
      <c r="I30" s="34" t="s">
        <v>7</v>
      </c>
      <c r="J30" s="34" t="s">
        <v>8</v>
      </c>
      <c r="K30" s="34" t="s">
        <v>9</v>
      </c>
      <c r="L30" s="34" t="s">
        <v>10</v>
      </c>
      <c r="M30" s="34" t="s">
        <v>11</v>
      </c>
      <c r="N30" s="6"/>
      <c r="O30" s="6"/>
      <c r="P30" s="6"/>
      <c r="Q30" s="6"/>
      <c r="R30" s="6"/>
      <c r="S30" s="6"/>
      <c r="T30" s="6"/>
      <c r="U30" s="6"/>
    </row>
    <row r="31" spans="1:21" s="1" customFormat="1" x14ac:dyDescent="0.2">
      <c r="B31" s="35" t="s">
        <v>12</v>
      </c>
      <c r="C31" s="46" t="s">
        <v>13</v>
      </c>
      <c r="D31" s="47"/>
      <c r="E31" s="48"/>
      <c r="F31" s="35">
        <v>-3</v>
      </c>
      <c r="G31" s="35">
        <v>-4</v>
      </c>
      <c r="H31" s="35">
        <v>-5</v>
      </c>
      <c r="I31" s="35">
        <v>-6</v>
      </c>
      <c r="J31" s="35">
        <v>-7</v>
      </c>
      <c r="K31" s="35">
        <v>-8</v>
      </c>
      <c r="L31" s="35">
        <v>-9</v>
      </c>
      <c r="M31" s="35">
        <v>-10</v>
      </c>
      <c r="N31" s="6"/>
      <c r="O31" s="6"/>
      <c r="P31" s="6"/>
      <c r="Q31" s="6"/>
      <c r="R31" s="6"/>
      <c r="S31" s="6"/>
      <c r="T31" s="6"/>
      <c r="U31" s="6"/>
    </row>
    <row r="32" spans="1:21" s="1" customFormat="1" ht="256.5" customHeight="1" x14ac:dyDescent="0.2">
      <c r="A32" s="6"/>
      <c r="B32" s="7">
        <v>1</v>
      </c>
      <c r="C32" s="49" t="s">
        <v>31</v>
      </c>
      <c r="D32" s="50"/>
      <c r="E32" s="51"/>
      <c r="F32" s="8"/>
      <c r="G32" s="9">
        <v>5000</v>
      </c>
      <c r="H32" s="10" t="s">
        <v>28</v>
      </c>
      <c r="I32" s="11"/>
      <c r="J32" s="12">
        <f>G32*I32</f>
        <v>0</v>
      </c>
      <c r="K32" s="10">
        <v>8</v>
      </c>
      <c r="L32" s="13">
        <f>I32+I32*8%</f>
        <v>0</v>
      </c>
      <c r="M32" s="14">
        <f>J32+J32*8%</f>
        <v>0</v>
      </c>
      <c r="N32" s="15"/>
      <c r="O32" s="16"/>
      <c r="P32" s="6"/>
      <c r="Q32" s="6"/>
      <c r="R32" s="6"/>
      <c r="S32" s="6"/>
      <c r="T32" s="6"/>
      <c r="U32" s="6"/>
    </row>
    <row r="33" spans="1:21" s="1" customFormat="1" ht="22.5" customHeight="1" x14ac:dyDescent="0.2">
      <c r="A33" s="4"/>
      <c r="B33" s="17"/>
      <c r="C33" s="17"/>
      <c r="D33" s="17"/>
      <c r="E33" s="2"/>
      <c r="F33" s="2"/>
      <c r="G33" s="2"/>
      <c r="H33" s="2"/>
      <c r="I33" s="18" t="s">
        <v>15</v>
      </c>
      <c r="J33" s="19">
        <f>J32</f>
        <v>0</v>
      </c>
      <c r="K33" s="20" t="s">
        <v>16</v>
      </c>
      <c r="L33" s="18" t="s">
        <v>16</v>
      </c>
      <c r="M33" s="21">
        <f>M32</f>
        <v>0</v>
      </c>
      <c r="N33" s="4"/>
      <c r="O33" s="6"/>
      <c r="P33" s="6"/>
      <c r="Q33" s="6"/>
      <c r="R33" s="6"/>
      <c r="S33" s="6"/>
      <c r="T33" s="6"/>
      <c r="U33" s="6"/>
    </row>
    <row r="34" spans="1:21" x14ac:dyDescent="0.25">
      <c r="C34" s="63" t="s">
        <v>63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21" s="1" customFormat="1" ht="11.25" x14ac:dyDescent="0.2">
      <c r="B35" s="4"/>
      <c r="C35" s="42" t="s">
        <v>55</v>
      </c>
      <c r="D35" s="42"/>
      <c r="E35" s="42"/>
      <c r="F35" s="42"/>
      <c r="G35" s="42"/>
      <c r="H35" s="42"/>
      <c r="I35" s="44"/>
      <c r="J35" s="41"/>
      <c r="K35" s="44"/>
      <c r="L35" s="44"/>
      <c r="M35" s="6"/>
      <c r="N35" s="6"/>
      <c r="O35" s="6"/>
      <c r="P35" s="6"/>
      <c r="Q35" s="6"/>
      <c r="R35" s="6"/>
      <c r="S35" s="6"/>
      <c r="T35" s="6"/>
    </row>
    <row r="36" spans="1:21" s="1" customFormat="1" ht="11.25" x14ac:dyDescent="0.2">
      <c r="B36" s="4"/>
      <c r="C36" s="42" t="s">
        <v>56</v>
      </c>
      <c r="D36" s="42"/>
      <c r="E36" s="42"/>
      <c r="F36" s="42"/>
      <c r="G36" s="42"/>
      <c r="H36" s="42"/>
      <c r="I36" s="44"/>
      <c r="J36" s="41"/>
      <c r="K36" s="44"/>
      <c r="L36" s="44"/>
      <c r="M36" s="6"/>
      <c r="N36" s="6"/>
      <c r="O36" s="6"/>
      <c r="P36" s="6"/>
      <c r="Q36" s="6"/>
      <c r="R36" s="6"/>
      <c r="S36" s="6"/>
      <c r="T36" s="6"/>
    </row>
    <row r="37" spans="1:21" s="1" customFormat="1" ht="11.25" x14ac:dyDescent="0.2">
      <c r="B37" s="4"/>
      <c r="C37" s="42" t="s">
        <v>57</v>
      </c>
      <c r="D37" s="42"/>
      <c r="E37" s="42"/>
      <c r="F37" s="42"/>
      <c r="G37" s="42"/>
      <c r="H37" s="42"/>
      <c r="I37" s="44"/>
      <c r="J37" s="41"/>
      <c r="K37" s="44"/>
      <c r="L37" s="44"/>
      <c r="M37" s="6"/>
      <c r="N37" s="6"/>
      <c r="O37" s="6"/>
      <c r="P37" s="6"/>
      <c r="Q37" s="6"/>
      <c r="R37" s="6"/>
      <c r="S37" s="6"/>
      <c r="T37" s="6"/>
    </row>
    <row r="38" spans="1:21" s="1" customFormat="1" ht="11.25" x14ac:dyDescent="0.2">
      <c r="B38" s="4"/>
      <c r="C38" s="42" t="s">
        <v>58</v>
      </c>
      <c r="D38" s="42"/>
      <c r="E38" s="42"/>
      <c r="F38" s="42"/>
      <c r="G38" s="42"/>
      <c r="H38" s="42"/>
      <c r="I38" s="44"/>
      <c r="J38" s="41"/>
      <c r="K38" s="44"/>
      <c r="L38" s="44"/>
      <c r="M38" s="6"/>
      <c r="N38" s="6"/>
      <c r="O38" s="6"/>
      <c r="P38" s="6"/>
      <c r="Q38" s="6"/>
      <c r="R38" s="6"/>
      <c r="S38" s="6"/>
      <c r="T38" s="6"/>
    </row>
    <row r="39" spans="1:21" s="1" customFormat="1" x14ac:dyDescent="0.25">
      <c r="B39" s="4"/>
      <c r="C39" s="42" t="s">
        <v>59</v>
      </c>
      <c r="D39" s="43"/>
      <c r="E39" s="22"/>
      <c r="F39" s="22"/>
      <c r="G39" s="22"/>
      <c r="H39" s="22"/>
      <c r="I39" s="23"/>
      <c r="J39" s="24"/>
      <c r="K39" s="23"/>
      <c r="L39" s="23"/>
      <c r="M39" s="6"/>
      <c r="N39" s="6"/>
      <c r="O39" s="6"/>
      <c r="P39" s="6"/>
      <c r="Q39" s="6"/>
      <c r="R39" s="6"/>
      <c r="S39" s="6"/>
      <c r="T39" s="6"/>
    </row>
    <row r="40" spans="1:21" s="1" customFormat="1" x14ac:dyDescent="0.25">
      <c r="B40" s="4"/>
      <c r="C40" s="40" t="s">
        <v>60</v>
      </c>
      <c r="D40" s="45"/>
      <c r="E40" s="45"/>
      <c r="F40" s="45"/>
      <c r="G40" s="45"/>
      <c r="H40" s="45"/>
      <c r="I40" s="45"/>
      <c r="J40" s="45"/>
      <c r="K40" s="33"/>
      <c r="L40" s="33"/>
      <c r="M40" s="6"/>
      <c r="N40" s="6"/>
      <c r="O40" s="6"/>
      <c r="P40" s="6"/>
      <c r="Q40" s="6"/>
      <c r="R40" s="6"/>
      <c r="S40" s="6"/>
      <c r="T40" s="6"/>
    </row>
    <row r="41" spans="1:21" s="1" customFormat="1" ht="22.5" customHeight="1" x14ac:dyDescent="0.2">
      <c r="A41" s="4"/>
      <c r="B41" s="17"/>
      <c r="C41" s="17"/>
      <c r="D41" s="17"/>
      <c r="E41" s="2"/>
      <c r="F41" s="2"/>
      <c r="G41" s="2"/>
      <c r="H41" s="2"/>
      <c r="I41" s="17"/>
      <c r="J41" s="29"/>
      <c r="K41" s="15"/>
      <c r="L41" s="17"/>
      <c r="M41" s="30"/>
      <c r="N41" s="4"/>
      <c r="O41" s="6"/>
      <c r="P41" s="6"/>
      <c r="Q41" s="6"/>
      <c r="R41" s="6"/>
      <c r="S41" s="6"/>
      <c r="T41" s="6"/>
      <c r="U41" s="6"/>
    </row>
    <row r="42" spans="1:21" s="1" customFormat="1" ht="22.5" customHeight="1" x14ac:dyDescent="0.2">
      <c r="A42" s="4"/>
      <c r="B42" s="17"/>
      <c r="C42" s="17"/>
      <c r="D42" s="17"/>
      <c r="E42" s="2"/>
      <c r="F42" s="2"/>
      <c r="G42" s="2"/>
      <c r="H42" s="2"/>
      <c r="I42" s="17"/>
      <c r="J42" s="29"/>
      <c r="K42" s="15"/>
      <c r="L42" s="17"/>
      <c r="M42" s="30"/>
      <c r="N42" s="4"/>
      <c r="O42" s="6"/>
      <c r="P42" s="6"/>
      <c r="Q42" s="6"/>
      <c r="R42" s="6"/>
      <c r="S42" s="6"/>
      <c r="T42" s="6"/>
      <c r="U42" s="6"/>
    </row>
    <row r="44" spans="1:21" s="1" customFormat="1" ht="34.5" customHeight="1" x14ac:dyDescent="0.2">
      <c r="B44" s="52" t="s">
        <v>32</v>
      </c>
      <c r="C44" s="62"/>
      <c r="D44" s="2"/>
      <c r="E44" s="3" t="s">
        <v>22</v>
      </c>
      <c r="F44" s="3"/>
      <c r="G44" s="2"/>
      <c r="H44" s="4"/>
      <c r="I44" s="53" t="s">
        <v>26</v>
      </c>
      <c r="J44" s="54"/>
      <c r="K44" s="54"/>
      <c r="L44" s="54"/>
      <c r="M44" s="5"/>
      <c r="N44" s="6"/>
      <c r="O44" s="6"/>
      <c r="P44" s="6"/>
      <c r="Q44" s="6"/>
      <c r="R44" s="6"/>
      <c r="S44" s="6"/>
      <c r="T44" s="6"/>
      <c r="U44" s="6"/>
    </row>
    <row r="45" spans="1:21" s="1" customFormat="1" ht="21.75" customHeight="1" x14ac:dyDescent="0.2">
      <c r="B45" s="55" t="s">
        <v>25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"/>
      <c r="O45" s="6"/>
      <c r="P45" s="6"/>
      <c r="Q45" s="6"/>
      <c r="R45" s="6"/>
      <c r="S45" s="6"/>
      <c r="T45" s="6"/>
      <c r="U45" s="6"/>
    </row>
    <row r="46" spans="1:21" s="1" customFormat="1" ht="39" customHeight="1" x14ac:dyDescent="0.2">
      <c r="B46" s="34" t="s">
        <v>2</v>
      </c>
      <c r="C46" s="58" t="s">
        <v>3</v>
      </c>
      <c r="D46" s="59"/>
      <c r="E46" s="48"/>
      <c r="F46" s="34" t="s">
        <v>4</v>
      </c>
      <c r="G46" s="34" t="s">
        <v>5</v>
      </c>
      <c r="H46" s="34" t="s">
        <v>6</v>
      </c>
      <c r="I46" s="34" t="s">
        <v>7</v>
      </c>
      <c r="J46" s="34" t="s">
        <v>8</v>
      </c>
      <c r="K46" s="34" t="s">
        <v>9</v>
      </c>
      <c r="L46" s="34" t="s">
        <v>10</v>
      </c>
      <c r="M46" s="34" t="s">
        <v>11</v>
      </c>
      <c r="N46" s="6"/>
      <c r="O46" s="6"/>
      <c r="P46" s="6"/>
      <c r="Q46" s="6"/>
      <c r="R46" s="6"/>
      <c r="S46" s="6"/>
      <c r="T46" s="6"/>
      <c r="U46" s="6"/>
    </row>
    <row r="47" spans="1:21" s="1" customFormat="1" x14ac:dyDescent="0.2">
      <c r="B47" s="35" t="s">
        <v>12</v>
      </c>
      <c r="C47" s="46" t="s">
        <v>13</v>
      </c>
      <c r="D47" s="47"/>
      <c r="E47" s="48"/>
      <c r="F47" s="35">
        <v>-3</v>
      </c>
      <c r="G47" s="35">
        <v>-4</v>
      </c>
      <c r="H47" s="35">
        <v>-5</v>
      </c>
      <c r="I47" s="35">
        <v>-6</v>
      </c>
      <c r="J47" s="35">
        <v>-7</v>
      </c>
      <c r="K47" s="35">
        <v>-8</v>
      </c>
      <c r="L47" s="35">
        <v>-9</v>
      </c>
      <c r="M47" s="35">
        <v>-10</v>
      </c>
      <c r="N47" s="6"/>
      <c r="O47" s="6"/>
      <c r="P47" s="6"/>
      <c r="Q47" s="6"/>
      <c r="R47" s="6"/>
      <c r="S47" s="6"/>
      <c r="T47" s="6"/>
      <c r="U47" s="6"/>
    </row>
    <row r="48" spans="1:21" s="1" customFormat="1" ht="178.5" customHeight="1" x14ac:dyDescent="0.2">
      <c r="A48" s="6"/>
      <c r="B48" s="7">
        <v>1</v>
      </c>
      <c r="C48" s="49" t="s">
        <v>34</v>
      </c>
      <c r="D48" s="50"/>
      <c r="E48" s="51"/>
      <c r="F48" s="8"/>
      <c r="G48" s="9">
        <v>100</v>
      </c>
      <c r="H48" s="10" t="s">
        <v>28</v>
      </c>
      <c r="I48" s="11"/>
      <c r="J48" s="12">
        <f>G48*I48</f>
        <v>0</v>
      </c>
      <c r="K48" s="10">
        <v>8</v>
      </c>
      <c r="L48" s="13">
        <f>I48+I48*8%</f>
        <v>0</v>
      </c>
      <c r="M48" s="14">
        <f>J48+J48*8%</f>
        <v>0</v>
      </c>
      <c r="N48" s="15"/>
      <c r="O48" s="16"/>
      <c r="P48" s="6"/>
      <c r="Q48" s="6"/>
      <c r="R48" s="6"/>
      <c r="S48" s="6"/>
      <c r="T48" s="6"/>
      <c r="U48" s="6"/>
    </row>
    <row r="49" spans="1:21" s="1" customFormat="1" ht="32.25" customHeight="1" x14ac:dyDescent="0.2">
      <c r="A49" s="4"/>
      <c r="B49" s="17"/>
      <c r="C49" s="17"/>
      <c r="D49" s="17"/>
      <c r="E49" s="2"/>
      <c r="F49" s="2"/>
      <c r="G49" s="2"/>
      <c r="H49" s="2"/>
      <c r="I49" s="18" t="s">
        <v>15</v>
      </c>
      <c r="J49" s="19">
        <f>J48</f>
        <v>0</v>
      </c>
      <c r="K49" s="20" t="s">
        <v>16</v>
      </c>
      <c r="L49" s="18" t="s">
        <v>16</v>
      </c>
      <c r="M49" s="21">
        <f>M48</f>
        <v>0</v>
      </c>
      <c r="N49" s="4"/>
      <c r="O49" s="6"/>
      <c r="P49" s="6"/>
      <c r="Q49" s="6"/>
      <c r="R49" s="6"/>
      <c r="S49" s="6"/>
      <c r="T49" s="6"/>
      <c r="U49" s="6"/>
    </row>
    <row r="50" spans="1:21" s="1" customFormat="1" ht="32.25" customHeight="1" x14ac:dyDescent="0.2">
      <c r="A50" s="4"/>
      <c r="B50" s="17"/>
      <c r="C50" s="17"/>
      <c r="D50" s="17"/>
      <c r="E50" s="2"/>
      <c r="F50" s="2"/>
      <c r="G50" s="2"/>
      <c r="H50" s="2"/>
      <c r="I50" s="17"/>
      <c r="J50" s="29"/>
      <c r="K50" s="15"/>
      <c r="L50" s="17"/>
      <c r="M50" s="30"/>
      <c r="N50" s="4"/>
      <c r="O50" s="6"/>
      <c r="P50" s="6"/>
      <c r="Q50" s="6"/>
      <c r="R50" s="6"/>
      <c r="S50" s="6"/>
      <c r="T50" s="6"/>
      <c r="U50" s="6"/>
    </row>
    <row r="51" spans="1:21" s="1" customFormat="1" ht="32.25" customHeight="1" x14ac:dyDescent="0.2">
      <c r="A51" s="4"/>
      <c r="B51" s="17"/>
      <c r="C51" s="17"/>
      <c r="D51" s="17"/>
      <c r="E51" s="2"/>
      <c r="F51" s="2"/>
      <c r="G51" s="2"/>
      <c r="H51" s="2"/>
      <c r="I51" s="17"/>
      <c r="J51" s="29"/>
      <c r="K51" s="15"/>
      <c r="L51" s="17"/>
      <c r="M51" s="30"/>
      <c r="N51" s="4"/>
      <c r="O51" s="6"/>
      <c r="P51" s="6"/>
      <c r="Q51" s="6"/>
      <c r="R51" s="6"/>
      <c r="S51" s="6"/>
      <c r="T51" s="6"/>
      <c r="U51" s="6"/>
    </row>
    <row r="52" spans="1:21" s="1" customFormat="1" ht="32.25" customHeight="1" x14ac:dyDescent="0.2">
      <c r="A52" s="4"/>
      <c r="B52" s="17"/>
      <c r="C52" s="17"/>
      <c r="D52" s="17"/>
      <c r="E52" s="2"/>
      <c r="F52" s="2"/>
      <c r="G52" s="2"/>
      <c r="H52" s="2"/>
      <c r="I52" s="17"/>
      <c r="J52" s="29"/>
      <c r="K52" s="15"/>
      <c r="L52" s="17"/>
      <c r="M52" s="30"/>
      <c r="N52" s="4"/>
      <c r="O52" s="6"/>
      <c r="P52" s="6"/>
      <c r="Q52" s="6"/>
      <c r="R52" s="6"/>
      <c r="S52" s="6"/>
      <c r="T52" s="6"/>
      <c r="U52" s="6"/>
    </row>
    <row r="53" spans="1:21" ht="15" customHeight="1" x14ac:dyDescent="0.25"/>
    <row r="54" spans="1:21" ht="15.75" customHeight="1" x14ac:dyDescent="0.25"/>
    <row r="55" spans="1:21" s="1" customFormat="1" ht="34.5" customHeight="1" x14ac:dyDescent="0.2">
      <c r="B55" s="52" t="s">
        <v>33</v>
      </c>
      <c r="C55" s="62"/>
      <c r="D55" s="2"/>
      <c r="E55" s="3" t="s">
        <v>22</v>
      </c>
      <c r="F55" s="3"/>
      <c r="G55" s="2"/>
      <c r="H55" s="4"/>
      <c r="I55" s="53" t="s">
        <v>26</v>
      </c>
      <c r="J55" s="54"/>
      <c r="K55" s="54"/>
      <c r="L55" s="54"/>
      <c r="M55" s="5"/>
      <c r="N55" s="6"/>
      <c r="O55" s="6"/>
      <c r="P55" s="6"/>
      <c r="Q55" s="6"/>
      <c r="R55" s="6"/>
      <c r="S55" s="6"/>
      <c r="T55" s="6"/>
      <c r="U55" s="6"/>
    </row>
    <row r="56" spans="1:21" s="1" customFormat="1" ht="21.75" customHeight="1" x14ac:dyDescent="0.2">
      <c r="B56" s="55" t="s">
        <v>25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"/>
      <c r="O56" s="6"/>
      <c r="P56" s="6"/>
      <c r="Q56" s="6"/>
      <c r="R56" s="6"/>
      <c r="S56" s="6"/>
      <c r="T56" s="6"/>
      <c r="U56" s="6"/>
    </row>
    <row r="57" spans="1:21" s="1" customFormat="1" ht="39" customHeight="1" x14ac:dyDescent="0.2">
      <c r="B57" s="34" t="s">
        <v>2</v>
      </c>
      <c r="C57" s="58" t="s">
        <v>3</v>
      </c>
      <c r="D57" s="59"/>
      <c r="E57" s="48"/>
      <c r="F57" s="34" t="s">
        <v>4</v>
      </c>
      <c r="G57" s="34" t="s">
        <v>5</v>
      </c>
      <c r="H57" s="34" t="s">
        <v>6</v>
      </c>
      <c r="I57" s="34" t="s">
        <v>7</v>
      </c>
      <c r="J57" s="34" t="s">
        <v>8</v>
      </c>
      <c r="K57" s="34" t="s">
        <v>9</v>
      </c>
      <c r="L57" s="34" t="s">
        <v>10</v>
      </c>
      <c r="M57" s="34" t="s">
        <v>11</v>
      </c>
      <c r="N57" s="6"/>
      <c r="O57" s="6"/>
      <c r="P57" s="6"/>
      <c r="Q57" s="6"/>
      <c r="R57" s="6"/>
      <c r="S57" s="6"/>
      <c r="T57" s="6"/>
      <c r="U57" s="6"/>
    </row>
    <row r="58" spans="1:21" s="1" customFormat="1" x14ac:dyDescent="0.2">
      <c r="B58" s="35" t="s">
        <v>12</v>
      </c>
      <c r="C58" s="46" t="s">
        <v>13</v>
      </c>
      <c r="D58" s="47"/>
      <c r="E58" s="48"/>
      <c r="F58" s="35">
        <v>-3</v>
      </c>
      <c r="G58" s="35">
        <v>-4</v>
      </c>
      <c r="H58" s="35">
        <v>-5</v>
      </c>
      <c r="I58" s="35">
        <v>-6</v>
      </c>
      <c r="J58" s="35">
        <v>-7</v>
      </c>
      <c r="K58" s="35">
        <v>-8</v>
      </c>
      <c r="L58" s="35">
        <v>-9</v>
      </c>
      <c r="M58" s="35">
        <v>-10</v>
      </c>
      <c r="N58" s="6"/>
      <c r="O58" s="6"/>
      <c r="P58" s="6"/>
      <c r="Q58" s="6"/>
      <c r="R58" s="6"/>
      <c r="S58" s="6"/>
      <c r="T58" s="6"/>
      <c r="U58" s="6"/>
    </row>
    <row r="59" spans="1:21" s="1" customFormat="1" ht="126.75" customHeight="1" x14ac:dyDescent="0.2">
      <c r="A59" s="6"/>
      <c r="B59" s="7">
        <v>1</v>
      </c>
      <c r="C59" s="49" t="s">
        <v>36</v>
      </c>
      <c r="D59" s="50"/>
      <c r="E59" s="51"/>
      <c r="F59" s="8"/>
      <c r="G59" s="9">
        <v>100</v>
      </c>
      <c r="H59" s="10" t="s">
        <v>28</v>
      </c>
      <c r="I59" s="11"/>
      <c r="J59" s="12">
        <f>G59*I59</f>
        <v>0</v>
      </c>
      <c r="K59" s="10">
        <v>8</v>
      </c>
      <c r="L59" s="13">
        <f>I59+I59*8%</f>
        <v>0</v>
      </c>
      <c r="M59" s="14">
        <f>J59+J59*8%</f>
        <v>0</v>
      </c>
      <c r="N59" s="15"/>
      <c r="O59" s="16"/>
      <c r="P59" s="6"/>
      <c r="Q59" s="6"/>
      <c r="R59" s="6"/>
      <c r="S59" s="6"/>
      <c r="T59" s="6"/>
      <c r="U59" s="6"/>
    </row>
    <row r="60" spans="1:21" s="1" customFormat="1" ht="22.5" customHeight="1" x14ac:dyDescent="0.2">
      <c r="A60" s="4"/>
      <c r="B60" s="17"/>
      <c r="C60" s="17"/>
      <c r="D60" s="17"/>
      <c r="E60" s="2"/>
      <c r="F60" s="2"/>
      <c r="G60" s="2"/>
      <c r="H60" s="2"/>
      <c r="I60" s="18" t="s">
        <v>15</v>
      </c>
      <c r="J60" s="19">
        <f>J59</f>
        <v>0</v>
      </c>
      <c r="K60" s="20" t="s">
        <v>16</v>
      </c>
      <c r="L60" s="18" t="s">
        <v>16</v>
      </c>
      <c r="M60" s="21">
        <f>M59</f>
        <v>0</v>
      </c>
      <c r="N60" s="4"/>
      <c r="O60" s="6"/>
      <c r="P60" s="6"/>
      <c r="Q60" s="6"/>
      <c r="R60" s="6"/>
      <c r="S60" s="6"/>
      <c r="T60" s="6"/>
      <c r="U60" s="6"/>
    </row>
    <row r="80" spans="2:21" s="1" customFormat="1" ht="34.5" customHeight="1" x14ac:dyDescent="0.2">
      <c r="B80" s="52" t="s">
        <v>35</v>
      </c>
      <c r="C80" s="52"/>
      <c r="D80" s="2"/>
      <c r="E80" s="3" t="s">
        <v>22</v>
      </c>
      <c r="F80" s="3"/>
      <c r="G80" s="2"/>
      <c r="H80" s="4"/>
      <c r="I80" s="53" t="s">
        <v>26</v>
      </c>
      <c r="J80" s="54"/>
      <c r="K80" s="54"/>
      <c r="L80" s="54"/>
      <c r="M80" s="5"/>
      <c r="N80" s="6"/>
      <c r="O80" s="6"/>
      <c r="P80" s="6"/>
      <c r="Q80" s="6"/>
      <c r="R80" s="6"/>
      <c r="S80" s="6"/>
      <c r="T80" s="6"/>
      <c r="U80" s="6"/>
    </row>
    <row r="81" spans="1:21" s="1" customFormat="1" ht="21.75" customHeight="1" x14ac:dyDescent="0.2">
      <c r="B81" s="55" t="s">
        <v>25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7"/>
      <c r="N81" s="6"/>
      <c r="O81" s="6"/>
      <c r="P81" s="6"/>
      <c r="Q81" s="6"/>
      <c r="R81" s="6"/>
      <c r="S81" s="6"/>
      <c r="T81" s="6"/>
      <c r="U81" s="6"/>
    </row>
    <row r="82" spans="1:21" s="1" customFormat="1" ht="39" customHeight="1" x14ac:dyDescent="0.2">
      <c r="B82" s="34" t="s">
        <v>2</v>
      </c>
      <c r="C82" s="58" t="s">
        <v>3</v>
      </c>
      <c r="D82" s="59"/>
      <c r="E82" s="48"/>
      <c r="F82" s="34" t="s">
        <v>4</v>
      </c>
      <c r="G82" s="34" t="s">
        <v>5</v>
      </c>
      <c r="H82" s="34" t="s">
        <v>6</v>
      </c>
      <c r="I82" s="34" t="s">
        <v>7</v>
      </c>
      <c r="J82" s="34" t="s">
        <v>8</v>
      </c>
      <c r="K82" s="34" t="s">
        <v>9</v>
      </c>
      <c r="L82" s="34" t="s">
        <v>10</v>
      </c>
      <c r="M82" s="34" t="s">
        <v>11</v>
      </c>
      <c r="N82" s="6"/>
      <c r="O82" s="6"/>
      <c r="P82" s="6"/>
      <c r="Q82" s="6"/>
      <c r="R82" s="6"/>
      <c r="S82" s="6"/>
      <c r="T82" s="6"/>
      <c r="U82" s="6"/>
    </row>
    <row r="83" spans="1:21" s="1" customFormat="1" x14ac:dyDescent="0.2">
      <c r="B83" s="35" t="s">
        <v>12</v>
      </c>
      <c r="C83" s="46" t="s">
        <v>13</v>
      </c>
      <c r="D83" s="47"/>
      <c r="E83" s="48"/>
      <c r="F83" s="35">
        <v>-3</v>
      </c>
      <c r="G83" s="35">
        <v>-4</v>
      </c>
      <c r="H83" s="35">
        <v>-5</v>
      </c>
      <c r="I83" s="35">
        <v>-6</v>
      </c>
      <c r="J83" s="35">
        <v>-7</v>
      </c>
      <c r="K83" s="35">
        <v>-8</v>
      </c>
      <c r="L83" s="35">
        <v>-9</v>
      </c>
      <c r="M83" s="35">
        <v>-10</v>
      </c>
      <c r="N83" s="6"/>
      <c r="O83" s="6"/>
      <c r="P83" s="6"/>
      <c r="Q83" s="6"/>
      <c r="R83" s="6"/>
      <c r="S83" s="6"/>
      <c r="T83" s="6"/>
      <c r="U83" s="6"/>
    </row>
    <row r="84" spans="1:21" s="1" customFormat="1" ht="111.75" customHeight="1" x14ac:dyDescent="0.2">
      <c r="A84" s="6"/>
      <c r="B84" s="7">
        <v>1</v>
      </c>
      <c r="C84" s="49" t="s">
        <v>38</v>
      </c>
      <c r="D84" s="50"/>
      <c r="E84" s="51"/>
      <c r="F84" s="8"/>
      <c r="G84" s="9">
        <v>200</v>
      </c>
      <c r="H84" s="10" t="s">
        <v>28</v>
      </c>
      <c r="I84" s="11"/>
      <c r="J84" s="12">
        <f>G84*I84</f>
        <v>0</v>
      </c>
      <c r="K84" s="10">
        <v>8</v>
      </c>
      <c r="L84" s="13">
        <f>I84+I84*8%</f>
        <v>0</v>
      </c>
      <c r="M84" s="14">
        <f>J84+J84*8%</f>
        <v>0</v>
      </c>
      <c r="N84" s="15"/>
      <c r="O84" s="16"/>
      <c r="P84" s="6"/>
      <c r="Q84" s="6"/>
      <c r="R84" s="6"/>
      <c r="S84" s="6"/>
      <c r="T84" s="6"/>
      <c r="U84" s="6"/>
    </row>
    <row r="85" spans="1:21" s="1" customFormat="1" ht="22.5" customHeight="1" x14ac:dyDescent="0.2">
      <c r="A85" s="4"/>
      <c r="B85" s="17"/>
      <c r="C85" s="17"/>
      <c r="D85" s="17"/>
      <c r="E85" s="2"/>
      <c r="F85" s="2"/>
      <c r="G85" s="2"/>
      <c r="H85" s="2"/>
      <c r="I85" s="18" t="s">
        <v>15</v>
      </c>
      <c r="J85" s="19">
        <f>J84</f>
        <v>0</v>
      </c>
      <c r="K85" s="20" t="s">
        <v>16</v>
      </c>
      <c r="L85" s="18" t="s">
        <v>16</v>
      </c>
      <c r="M85" s="21">
        <f>M84</f>
        <v>0</v>
      </c>
      <c r="N85" s="4"/>
      <c r="O85" s="6"/>
      <c r="P85" s="6"/>
      <c r="Q85" s="6"/>
      <c r="R85" s="6"/>
      <c r="S85" s="6"/>
      <c r="T85" s="6"/>
      <c r="U85" s="6"/>
    </row>
    <row r="103" spans="1:21" s="1" customFormat="1" ht="34.5" customHeight="1" x14ac:dyDescent="0.2">
      <c r="B103" s="52" t="s">
        <v>37</v>
      </c>
      <c r="C103" s="52"/>
      <c r="D103" s="2"/>
      <c r="E103" s="3" t="s">
        <v>22</v>
      </c>
      <c r="F103" s="3"/>
      <c r="G103" s="2"/>
      <c r="H103" s="4"/>
      <c r="I103" s="53" t="s">
        <v>41</v>
      </c>
      <c r="J103" s="54"/>
      <c r="K103" s="54"/>
      <c r="L103" s="54"/>
      <c r="M103" s="5"/>
      <c r="N103" s="6"/>
      <c r="O103" s="6"/>
      <c r="P103" s="6"/>
      <c r="Q103" s="6"/>
      <c r="R103" s="6"/>
      <c r="S103" s="6"/>
      <c r="T103" s="6"/>
      <c r="U103" s="6"/>
    </row>
    <row r="104" spans="1:21" s="1" customFormat="1" ht="21.75" customHeight="1" x14ac:dyDescent="0.2">
      <c r="B104" s="55" t="s">
        <v>40</v>
      </c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/>
      <c r="N104" s="6"/>
      <c r="O104" s="6"/>
      <c r="P104" s="6"/>
      <c r="Q104" s="6"/>
      <c r="R104" s="6"/>
      <c r="S104" s="6"/>
      <c r="T104" s="6"/>
      <c r="U104" s="6"/>
    </row>
    <row r="105" spans="1:21" s="1" customFormat="1" ht="39" customHeight="1" x14ac:dyDescent="0.2">
      <c r="B105" s="34" t="s">
        <v>2</v>
      </c>
      <c r="C105" s="58" t="s">
        <v>3</v>
      </c>
      <c r="D105" s="59"/>
      <c r="E105" s="48"/>
      <c r="F105" s="34" t="s">
        <v>4</v>
      </c>
      <c r="G105" s="34" t="s">
        <v>5</v>
      </c>
      <c r="H105" s="34" t="s">
        <v>6</v>
      </c>
      <c r="I105" s="34" t="s">
        <v>7</v>
      </c>
      <c r="J105" s="34" t="s">
        <v>8</v>
      </c>
      <c r="K105" s="34" t="s">
        <v>9</v>
      </c>
      <c r="L105" s="34" t="s">
        <v>10</v>
      </c>
      <c r="M105" s="34" t="s">
        <v>11</v>
      </c>
      <c r="N105" s="6"/>
      <c r="O105" s="6"/>
      <c r="P105" s="6"/>
      <c r="Q105" s="6"/>
      <c r="R105" s="6"/>
      <c r="S105" s="6"/>
      <c r="T105" s="6"/>
      <c r="U105" s="6"/>
    </row>
    <row r="106" spans="1:21" s="1" customFormat="1" x14ac:dyDescent="0.2">
      <c r="B106" s="35" t="s">
        <v>12</v>
      </c>
      <c r="C106" s="46" t="s">
        <v>13</v>
      </c>
      <c r="D106" s="47"/>
      <c r="E106" s="48"/>
      <c r="F106" s="35">
        <v>-3</v>
      </c>
      <c r="G106" s="35">
        <v>-4</v>
      </c>
      <c r="H106" s="35">
        <v>-5</v>
      </c>
      <c r="I106" s="35">
        <v>-6</v>
      </c>
      <c r="J106" s="35">
        <v>-7</v>
      </c>
      <c r="K106" s="35">
        <v>-8</v>
      </c>
      <c r="L106" s="35">
        <v>-9</v>
      </c>
      <c r="M106" s="35">
        <v>-10</v>
      </c>
      <c r="N106" s="6"/>
      <c r="O106" s="6"/>
      <c r="P106" s="6"/>
      <c r="Q106" s="6"/>
      <c r="R106" s="6"/>
      <c r="S106" s="6"/>
      <c r="T106" s="6"/>
      <c r="U106" s="6"/>
    </row>
    <row r="107" spans="1:21" s="1" customFormat="1" ht="99" customHeight="1" x14ac:dyDescent="0.2">
      <c r="A107" s="6"/>
      <c r="B107" s="7">
        <v>1</v>
      </c>
      <c r="C107" s="49" t="s">
        <v>42</v>
      </c>
      <c r="D107" s="50"/>
      <c r="E107" s="51"/>
      <c r="F107" s="8"/>
      <c r="G107" s="9">
        <v>100</v>
      </c>
      <c r="H107" s="10" t="s">
        <v>28</v>
      </c>
      <c r="I107" s="11"/>
      <c r="J107" s="12">
        <f>G107*I107</f>
        <v>0</v>
      </c>
      <c r="K107" s="10">
        <v>8</v>
      </c>
      <c r="L107" s="13">
        <f>I107+I107*8%</f>
        <v>0</v>
      </c>
      <c r="M107" s="14">
        <f>J107+J107*8%</f>
        <v>0</v>
      </c>
      <c r="N107" s="15"/>
      <c r="O107" s="16"/>
      <c r="P107" s="6"/>
      <c r="Q107" s="6"/>
      <c r="R107" s="6"/>
      <c r="S107" s="6"/>
      <c r="T107" s="6"/>
      <c r="U107" s="6"/>
    </row>
    <row r="108" spans="1:21" s="1" customFormat="1" ht="64.5" customHeight="1" x14ac:dyDescent="0.2">
      <c r="A108" s="6"/>
      <c r="B108" s="7">
        <v>2</v>
      </c>
      <c r="C108" s="49" t="s">
        <v>43</v>
      </c>
      <c r="D108" s="50"/>
      <c r="E108" s="51"/>
      <c r="F108" s="8"/>
      <c r="G108" s="9">
        <v>100</v>
      </c>
      <c r="H108" s="10" t="s">
        <v>28</v>
      </c>
      <c r="I108" s="11"/>
      <c r="J108" s="12">
        <f t="shared" ref="J108:J109" si="3">G108*I108</f>
        <v>0</v>
      </c>
      <c r="K108" s="10">
        <v>8</v>
      </c>
      <c r="L108" s="13">
        <f t="shared" ref="L108:L109" si="4">I108+I108*8%</f>
        <v>0</v>
      </c>
      <c r="M108" s="14">
        <f t="shared" ref="M108:M109" si="5">J108+J108*8%</f>
        <v>0</v>
      </c>
      <c r="N108" s="15"/>
      <c r="O108" s="16"/>
      <c r="P108" s="6"/>
      <c r="Q108" s="6"/>
      <c r="R108" s="6"/>
      <c r="S108" s="6"/>
      <c r="T108" s="6"/>
      <c r="U108" s="6"/>
    </row>
    <row r="109" spans="1:21" s="1" customFormat="1" ht="52.5" customHeight="1" x14ac:dyDescent="0.2">
      <c r="A109" s="6"/>
      <c r="B109" s="7">
        <v>3</v>
      </c>
      <c r="C109" s="49" t="s">
        <v>44</v>
      </c>
      <c r="D109" s="50"/>
      <c r="E109" s="51"/>
      <c r="F109" s="8"/>
      <c r="G109" s="9">
        <v>100</v>
      </c>
      <c r="H109" s="10" t="s">
        <v>28</v>
      </c>
      <c r="I109" s="11"/>
      <c r="J109" s="12">
        <f t="shared" si="3"/>
        <v>0</v>
      </c>
      <c r="K109" s="10">
        <v>8</v>
      </c>
      <c r="L109" s="13">
        <f t="shared" si="4"/>
        <v>0</v>
      </c>
      <c r="M109" s="14">
        <f t="shared" si="5"/>
        <v>0</v>
      </c>
      <c r="N109" s="15"/>
      <c r="O109" s="16"/>
      <c r="P109" s="6"/>
      <c r="Q109" s="6"/>
      <c r="R109" s="6"/>
      <c r="S109" s="6"/>
      <c r="T109" s="6"/>
      <c r="U109" s="6"/>
    </row>
    <row r="110" spans="1:21" s="1" customFormat="1" ht="22.5" customHeight="1" x14ac:dyDescent="0.2">
      <c r="A110" s="4"/>
      <c r="B110" s="17"/>
      <c r="C110" s="17"/>
      <c r="D110" s="17"/>
      <c r="E110" s="2"/>
      <c r="F110" s="2"/>
      <c r="G110" s="2"/>
      <c r="H110" s="2"/>
      <c r="I110" s="18" t="s">
        <v>15</v>
      </c>
      <c r="J110" s="19">
        <f>SUM(J107:J109)</f>
        <v>0</v>
      </c>
      <c r="K110" s="20" t="s">
        <v>16</v>
      </c>
      <c r="L110" s="18" t="s">
        <v>16</v>
      </c>
      <c r="M110" s="21">
        <f>SUM(M107:M109)</f>
        <v>0</v>
      </c>
      <c r="N110" s="4"/>
      <c r="O110" s="6"/>
      <c r="P110" s="6"/>
      <c r="Q110" s="6"/>
      <c r="R110" s="6"/>
      <c r="S110" s="6"/>
      <c r="T110" s="6"/>
      <c r="U110" s="6"/>
    </row>
    <row r="121" spans="1:21" s="1" customFormat="1" ht="34.5" customHeight="1" x14ac:dyDescent="0.2">
      <c r="B121" s="52" t="s">
        <v>39</v>
      </c>
      <c r="C121" s="52"/>
      <c r="D121" s="2"/>
      <c r="E121" s="3" t="s">
        <v>22</v>
      </c>
      <c r="F121" s="3"/>
      <c r="G121" s="2"/>
      <c r="H121" s="4"/>
      <c r="I121" s="53" t="s">
        <v>26</v>
      </c>
      <c r="J121" s="54"/>
      <c r="K121" s="54"/>
      <c r="L121" s="54"/>
      <c r="M121" s="5"/>
      <c r="N121" s="6"/>
      <c r="O121" s="6"/>
      <c r="P121" s="6"/>
      <c r="Q121" s="6"/>
      <c r="R121" s="6"/>
      <c r="S121" s="6"/>
      <c r="T121" s="6"/>
      <c r="U121" s="6"/>
    </row>
    <row r="122" spans="1:21" s="1" customFormat="1" ht="21.75" customHeight="1" x14ac:dyDescent="0.2">
      <c r="B122" s="55" t="s">
        <v>46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7"/>
      <c r="N122" s="6"/>
      <c r="O122" s="6"/>
      <c r="P122" s="6"/>
      <c r="Q122" s="6"/>
      <c r="R122" s="6"/>
      <c r="S122" s="6"/>
      <c r="T122" s="6"/>
      <c r="U122" s="6"/>
    </row>
    <row r="123" spans="1:21" s="1" customFormat="1" ht="39" customHeight="1" x14ac:dyDescent="0.2">
      <c r="B123" s="34" t="s">
        <v>2</v>
      </c>
      <c r="C123" s="58" t="s">
        <v>3</v>
      </c>
      <c r="D123" s="59"/>
      <c r="E123" s="48"/>
      <c r="F123" s="34" t="s">
        <v>4</v>
      </c>
      <c r="G123" s="34" t="s">
        <v>5</v>
      </c>
      <c r="H123" s="34" t="s">
        <v>6</v>
      </c>
      <c r="I123" s="34" t="s">
        <v>7</v>
      </c>
      <c r="J123" s="34" t="s">
        <v>8</v>
      </c>
      <c r="K123" s="34" t="s">
        <v>9</v>
      </c>
      <c r="L123" s="34" t="s">
        <v>10</v>
      </c>
      <c r="M123" s="34" t="s">
        <v>11</v>
      </c>
      <c r="N123" s="6"/>
      <c r="O123" s="6"/>
      <c r="P123" s="6"/>
      <c r="Q123" s="6"/>
      <c r="R123" s="6"/>
      <c r="S123" s="6"/>
      <c r="T123" s="6"/>
      <c r="U123" s="6"/>
    </row>
    <row r="124" spans="1:21" s="1" customFormat="1" x14ac:dyDescent="0.2">
      <c r="B124" s="35" t="s">
        <v>12</v>
      </c>
      <c r="C124" s="46" t="s">
        <v>13</v>
      </c>
      <c r="D124" s="47"/>
      <c r="E124" s="48"/>
      <c r="F124" s="35">
        <v>-3</v>
      </c>
      <c r="G124" s="35">
        <v>-4</v>
      </c>
      <c r="H124" s="35">
        <v>-5</v>
      </c>
      <c r="I124" s="35">
        <v>-6</v>
      </c>
      <c r="J124" s="35">
        <v>-7</v>
      </c>
      <c r="K124" s="35">
        <v>-8</v>
      </c>
      <c r="L124" s="35">
        <v>-9</v>
      </c>
      <c r="M124" s="35">
        <v>-10</v>
      </c>
      <c r="N124" s="6"/>
      <c r="O124" s="6"/>
      <c r="P124" s="6"/>
      <c r="Q124" s="6"/>
      <c r="R124" s="6"/>
      <c r="S124" s="6"/>
      <c r="T124" s="6"/>
      <c r="U124" s="6"/>
    </row>
    <row r="125" spans="1:21" s="1" customFormat="1" ht="81" customHeight="1" x14ac:dyDescent="0.2">
      <c r="A125" s="6"/>
      <c r="B125" s="7">
        <v>1</v>
      </c>
      <c r="C125" s="49" t="s">
        <v>47</v>
      </c>
      <c r="D125" s="50"/>
      <c r="E125" s="51"/>
      <c r="F125" s="8"/>
      <c r="G125" s="9">
        <v>100</v>
      </c>
      <c r="H125" s="10" t="s">
        <v>28</v>
      </c>
      <c r="I125" s="11"/>
      <c r="J125" s="12">
        <f t="shared" ref="J125" si="6">G125*I125</f>
        <v>0</v>
      </c>
      <c r="K125" s="10">
        <v>8</v>
      </c>
      <c r="L125" s="13">
        <f t="shared" ref="L125" si="7">I125+I125*8%</f>
        <v>0</v>
      </c>
      <c r="M125" s="14">
        <f t="shared" ref="M125" si="8">J125+J125*8%</f>
        <v>0</v>
      </c>
      <c r="N125" s="15"/>
      <c r="O125" s="16"/>
      <c r="P125" s="6"/>
      <c r="Q125" s="6"/>
      <c r="R125" s="6"/>
      <c r="S125" s="6"/>
      <c r="T125" s="6"/>
      <c r="U125" s="6"/>
    </row>
    <row r="126" spans="1:21" s="1" customFormat="1" ht="22.5" customHeight="1" x14ac:dyDescent="0.2">
      <c r="A126" s="4"/>
      <c r="B126" s="17"/>
      <c r="C126" s="17"/>
      <c r="D126" s="17"/>
      <c r="E126" s="2"/>
      <c r="F126" s="2"/>
      <c r="G126" s="2"/>
      <c r="H126" s="2"/>
      <c r="I126" s="18" t="s">
        <v>15</v>
      </c>
      <c r="J126" s="19">
        <f>J125</f>
        <v>0</v>
      </c>
      <c r="K126" s="20" t="s">
        <v>16</v>
      </c>
      <c r="L126" s="18" t="s">
        <v>16</v>
      </c>
      <c r="M126" s="21">
        <f>M125</f>
        <v>0</v>
      </c>
      <c r="N126" s="4"/>
      <c r="O126" s="6"/>
      <c r="P126" s="6"/>
      <c r="Q126" s="6"/>
      <c r="R126" s="6"/>
      <c r="S126" s="6"/>
      <c r="T126" s="6"/>
      <c r="U126" s="6"/>
    </row>
    <row r="146" spans="1:21" s="1" customFormat="1" ht="34.5" customHeight="1" x14ac:dyDescent="0.2">
      <c r="B146" s="52" t="s">
        <v>45</v>
      </c>
      <c r="C146" s="52"/>
      <c r="D146" s="2"/>
      <c r="E146" s="3" t="s">
        <v>22</v>
      </c>
      <c r="F146" s="3"/>
      <c r="G146" s="2"/>
      <c r="H146" s="4"/>
      <c r="I146" s="53" t="s">
        <v>52</v>
      </c>
      <c r="J146" s="54"/>
      <c r="K146" s="54"/>
      <c r="L146" s="54"/>
      <c r="M146" s="5"/>
      <c r="N146" s="6"/>
      <c r="O146" s="6"/>
      <c r="P146" s="6"/>
      <c r="Q146" s="6"/>
      <c r="R146" s="6"/>
      <c r="S146" s="6"/>
      <c r="T146" s="6"/>
      <c r="U146" s="6"/>
    </row>
    <row r="147" spans="1:21" s="1" customFormat="1" ht="21.75" customHeight="1" x14ac:dyDescent="0.2">
      <c r="B147" s="55" t="s">
        <v>49</v>
      </c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7"/>
      <c r="N147" s="6"/>
      <c r="O147" s="6"/>
      <c r="P147" s="6"/>
      <c r="Q147" s="6"/>
      <c r="R147" s="6"/>
      <c r="S147" s="6"/>
      <c r="T147" s="6"/>
      <c r="U147" s="6"/>
    </row>
    <row r="148" spans="1:21" s="1" customFormat="1" ht="39" customHeight="1" x14ac:dyDescent="0.2">
      <c r="B148" s="34" t="s">
        <v>2</v>
      </c>
      <c r="C148" s="58" t="s">
        <v>3</v>
      </c>
      <c r="D148" s="59"/>
      <c r="E148" s="48"/>
      <c r="F148" s="34" t="s">
        <v>4</v>
      </c>
      <c r="G148" s="34" t="s">
        <v>5</v>
      </c>
      <c r="H148" s="34" t="s">
        <v>6</v>
      </c>
      <c r="I148" s="34" t="s">
        <v>7</v>
      </c>
      <c r="J148" s="34" t="s">
        <v>8</v>
      </c>
      <c r="K148" s="34" t="s">
        <v>9</v>
      </c>
      <c r="L148" s="34" t="s">
        <v>10</v>
      </c>
      <c r="M148" s="34" t="s">
        <v>11</v>
      </c>
      <c r="N148" s="6"/>
      <c r="O148" s="6"/>
      <c r="P148" s="6"/>
      <c r="Q148" s="6"/>
      <c r="R148" s="6"/>
      <c r="S148" s="6"/>
      <c r="T148" s="6"/>
      <c r="U148" s="6"/>
    </row>
    <row r="149" spans="1:21" s="1" customFormat="1" x14ac:dyDescent="0.2">
      <c r="B149" s="35" t="s">
        <v>12</v>
      </c>
      <c r="C149" s="46" t="s">
        <v>13</v>
      </c>
      <c r="D149" s="47"/>
      <c r="E149" s="48"/>
      <c r="F149" s="35">
        <v>-3</v>
      </c>
      <c r="G149" s="35">
        <v>-4</v>
      </c>
      <c r="H149" s="35">
        <v>-5</v>
      </c>
      <c r="I149" s="35">
        <v>-6</v>
      </c>
      <c r="J149" s="35">
        <v>-7</v>
      </c>
      <c r="K149" s="35">
        <v>-8</v>
      </c>
      <c r="L149" s="35">
        <v>-9</v>
      </c>
      <c r="M149" s="35">
        <v>-10</v>
      </c>
      <c r="N149" s="6"/>
      <c r="O149" s="6"/>
      <c r="P149" s="6"/>
      <c r="Q149" s="6"/>
      <c r="R149" s="6"/>
      <c r="S149" s="6"/>
      <c r="T149" s="6"/>
      <c r="U149" s="6"/>
    </row>
    <row r="150" spans="1:21" s="1" customFormat="1" ht="91.5" customHeight="1" x14ac:dyDescent="0.2">
      <c r="A150" s="6"/>
      <c r="B150" s="7">
        <v>1</v>
      </c>
      <c r="C150" s="49" t="s">
        <v>50</v>
      </c>
      <c r="D150" s="50"/>
      <c r="E150" s="51"/>
      <c r="F150" s="8"/>
      <c r="G150" s="9">
        <v>300</v>
      </c>
      <c r="H150" s="10" t="s">
        <v>51</v>
      </c>
      <c r="I150" s="11"/>
      <c r="J150" s="12">
        <f t="shared" ref="J150" si="9">G150*I150</f>
        <v>0</v>
      </c>
      <c r="K150" s="10">
        <v>8</v>
      </c>
      <c r="L150" s="13">
        <f t="shared" ref="L150" si="10">I150+I150*8%</f>
        <v>0</v>
      </c>
      <c r="M150" s="14">
        <f t="shared" ref="M150" si="11">J150+J150*8%</f>
        <v>0</v>
      </c>
      <c r="N150" s="15"/>
      <c r="O150" s="16"/>
      <c r="P150" s="6"/>
      <c r="Q150" s="6"/>
      <c r="R150" s="6"/>
      <c r="S150" s="6"/>
      <c r="T150" s="6"/>
      <c r="U150" s="6"/>
    </row>
    <row r="151" spans="1:21" s="1" customFormat="1" ht="22.5" customHeight="1" x14ac:dyDescent="0.2">
      <c r="A151" s="4"/>
      <c r="B151" s="17"/>
      <c r="C151" s="17"/>
      <c r="D151" s="17"/>
      <c r="E151" s="2"/>
      <c r="F151" s="2"/>
      <c r="G151" s="2"/>
      <c r="H151" s="2"/>
      <c r="I151" s="18" t="s">
        <v>15</v>
      </c>
      <c r="J151" s="19">
        <f>J150</f>
        <v>0</v>
      </c>
      <c r="K151" s="20" t="s">
        <v>16</v>
      </c>
      <c r="L151" s="18" t="s">
        <v>16</v>
      </c>
      <c r="M151" s="21">
        <f>M150</f>
        <v>0</v>
      </c>
      <c r="N151" s="4"/>
      <c r="O151" s="6"/>
      <c r="P151" s="6"/>
      <c r="Q151" s="6"/>
      <c r="R151" s="6"/>
      <c r="S151" s="6"/>
      <c r="T151" s="6"/>
      <c r="U151" s="6"/>
    </row>
    <row r="170" spans="1:21" s="1" customFormat="1" ht="34.5" customHeight="1" x14ac:dyDescent="0.2">
      <c r="B170" s="52" t="s">
        <v>48</v>
      </c>
      <c r="C170" s="52"/>
      <c r="D170" s="2"/>
      <c r="E170" s="3" t="s">
        <v>22</v>
      </c>
      <c r="F170" s="3"/>
      <c r="G170" s="2"/>
      <c r="H170" s="4"/>
      <c r="I170" s="53" t="s">
        <v>41</v>
      </c>
      <c r="J170" s="54"/>
      <c r="K170" s="54"/>
      <c r="L170" s="54"/>
      <c r="M170" s="5"/>
      <c r="N170" s="6"/>
      <c r="O170" s="6"/>
      <c r="P170" s="6"/>
      <c r="Q170" s="6"/>
      <c r="R170" s="6"/>
      <c r="S170" s="6"/>
      <c r="T170" s="6"/>
      <c r="U170" s="6"/>
    </row>
    <row r="171" spans="1:21" s="1" customFormat="1" ht="21.75" customHeight="1" x14ac:dyDescent="0.2">
      <c r="B171" s="55" t="s">
        <v>53</v>
      </c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7"/>
      <c r="N171" s="6"/>
      <c r="O171" s="6"/>
      <c r="P171" s="6"/>
      <c r="Q171" s="6"/>
      <c r="R171" s="6"/>
      <c r="S171" s="6"/>
      <c r="T171" s="6"/>
      <c r="U171" s="6"/>
    </row>
    <row r="172" spans="1:21" s="1" customFormat="1" ht="39" customHeight="1" x14ac:dyDescent="0.2">
      <c r="B172" s="34" t="s">
        <v>2</v>
      </c>
      <c r="C172" s="58" t="s">
        <v>3</v>
      </c>
      <c r="D172" s="59"/>
      <c r="E172" s="48"/>
      <c r="F172" s="34" t="s">
        <v>4</v>
      </c>
      <c r="G172" s="34" t="s">
        <v>5</v>
      </c>
      <c r="H172" s="34" t="s">
        <v>6</v>
      </c>
      <c r="I172" s="34" t="s">
        <v>7</v>
      </c>
      <c r="J172" s="34" t="s">
        <v>8</v>
      </c>
      <c r="K172" s="34" t="s">
        <v>9</v>
      </c>
      <c r="L172" s="34" t="s">
        <v>10</v>
      </c>
      <c r="M172" s="34" t="s">
        <v>11</v>
      </c>
      <c r="N172" s="6"/>
      <c r="O172" s="6"/>
      <c r="P172" s="6"/>
      <c r="Q172" s="6"/>
      <c r="R172" s="6"/>
      <c r="S172" s="6"/>
      <c r="T172" s="6"/>
      <c r="U172" s="6"/>
    </row>
    <row r="173" spans="1:21" s="1" customFormat="1" x14ac:dyDescent="0.2">
      <c r="B173" s="35" t="s">
        <v>12</v>
      </c>
      <c r="C173" s="46" t="s">
        <v>13</v>
      </c>
      <c r="D173" s="47"/>
      <c r="E173" s="48"/>
      <c r="F173" s="35">
        <v>-3</v>
      </c>
      <c r="G173" s="35">
        <v>-4</v>
      </c>
      <c r="H173" s="35">
        <v>-5</v>
      </c>
      <c r="I173" s="35">
        <v>-6</v>
      </c>
      <c r="J173" s="35">
        <v>-7</v>
      </c>
      <c r="K173" s="35">
        <v>-8</v>
      </c>
      <c r="L173" s="35">
        <v>-9</v>
      </c>
      <c r="M173" s="35">
        <v>-10</v>
      </c>
      <c r="N173" s="6"/>
      <c r="O173" s="6"/>
      <c r="P173" s="6"/>
      <c r="Q173" s="6"/>
      <c r="R173" s="6"/>
      <c r="S173" s="6"/>
      <c r="T173" s="6"/>
      <c r="U173" s="6"/>
    </row>
    <row r="174" spans="1:21" s="1" customFormat="1" ht="166.5" customHeight="1" x14ac:dyDescent="0.2">
      <c r="A174" s="6"/>
      <c r="B174" s="7">
        <v>1</v>
      </c>
      <c r="C174" s="49" t="s">
        <v>64</v>
      </c>
      <c r="D174" s="50"/>
      <c r="E174" s="51"/>
      <c r="F174" s="8"/>
      <c r="G174" s="9">
        <v>24</v>
      </c>
      <c r="H174" s="10" t="s">
        <v>28</v>
      </c>
      <c r="I174" s="11"/>
      <c r="J174" s="12">
        <f t="shared" ref="J174:J175" si="12">G174*I174</f>
        <v>0</v>
      </c>
      <c r="K174" s="10">
        <v>8</v>
      </c>
      <c r="L174" s="13">
        <f t="shared" ref="L174" si="13">I174+I174*8%</f>
        <v>0</v>
      </c>
      <c r="M174" s="14">
        <f t="shared" ref="M174" si="14">J174+J174*8%</f>
        <v>0</v>
      </c>
      <c r="N174" s="15"/>
      <c r="O174" s="16"/>
      <c r="P174" s="6"/>
      <c r="Q174" s="6"/>
      <c r="R174" s="6"/>
      <c r="S174" s="6"/>
      <c r="T174" s="6"/>
      <c r="U174" s="6"/>
    </row>
    <row r="175" spans="1:21" s="1" customFormat="1" ht="153.75" customHeight="1" x14ac:dyDescent="0.2">
      <c r="A175" s="6"/>
      <c r="B175" s="7">
        <v>2</v>
      </c>
      <c r="C175" s="49" t="s">
        <v>54</v>
      </c>
      <c r="D175" s="50"/>
      <c r="E175" s="51"/>
      <c r="F175" s="8"/>
      <c r="G175" s="9">
        <v>120</v>
      </c>
      <c r="H175" s="10" t="s">
        <v>28</v>
      </c>
      <c r="I175" s="11"/>
      <c r="J175" s="12">
        <f t="shared" si="12"/>
        <v>0</v>
      </c>
      <c r="K175" s="10">
        <v>8</v>
      </c>
      <c r="L175" s="13">
        <f t="shared" ref="L175" si="15">I175+I175*8%</f>
        <v>0</v>
      </c>
      <c r="M175" s="14">
        <f t="shared" ref="M175" si="16">J175+J175*8%</f>
        <v>0</v>
      </c>
      <c r="N175" s="15"/>
      <c r="O175" s="16"/>
      <c r="P175" s="6"/>
      <c r="Q175" s="6"/>
      <c r="R175" s="6"/>
      <c r="S175" s="6"/>
      <c r="T175" s="6"/>
      <c r="U175" s="6"/>
    </row>
    <row r="176" spans="1:21" s="1" customFormat="1" ht="22.5" customHeight="1" x14ac:dyDescent="0.2">
      <c r="A176" s="4"/>
      <c r="B176" s="17"/>
      <c r="C176" s="17"/>
      <c r="D176" s="17"/>
      <c r="E176" s="2"/>
      <c r="F176" s="2"/>
      <c r="G176" s="2"/>
      <c r="H176" s="2"/>
      <c r="I176" s="18" t="s">
        <v>15</v>
      </c>
      <c r="J176" s="19">
        <f>SUM(J174:J175)</f>
        <v>0</v>
      </c>
      <c r="K176" s="20" t="s">
        <v>16</v>
      </c>
      <c r="L176" s="18" t="s">
        <v>16</v>
      </c>
      <c r="M176" s="21">
        <f>SUM(M174:M175)</f>
        <v>0</v>
      </c>
      <c r="N176" s="4"/>
      <c r="O176" s="6"/>
      <c r="P176" s="6"/>
      <c r="Q176" s="6"/>
      <c r="R176" s="6"/>
      <c r="S176" s="6"/>
      <c r="T176" s="6"/>
      <c r="U176" s="6"/>
    </row>
    <row r="180" spans="2:20" s="25" customFormat="1" ht="11.25" x14ac:dyDescent="0.2">
      <c r="B180" s="26"/>
      <c r="C180" s="40"/>
      <c r="D180" s="40"/>
      <c r="E180" s="40"/>
      <c r="F180" s="40"/>
      <c r="G180" s="40"/>
      <c r="H180" s="40"/>
      <c r="I180" s="41"/>
      <c r="J180" s="41"/>
      <c r="K180" s="41"/>
      <c r="L180" s="41"/>
      <c r="M180" s="27"/>
      <c r="N180" s="27"/>
      <c r="O180" s="27"/>
      <c r="P180" s="27"/>
      <c r="Q180" s="27"/>
      <c r="R180" s="27"/>
      <c r="S180" s="27"/>
      <c r="T180" s="27"/>
    </row>
    <row r="181" spans="2:20" s="25" customFormat="1" x14ac:dyDescent="0.25">
      <c r="B181" s="26"/>
      <c r="C181" s="40"/>
      <c r="D181" s="43"/>
      <c r="E181" s="43"/>
      <c r="I181" s="5"/>
      <c r="J181" s="5"/>
      <c r="K181" s="5"/>
      <c r="L181" s="5"/>
      <c r="M181" s="27"/>
      <c r="N181" s="27"/>
      <c r="O181" s="27"/>
      <c r="P181" s="27"/>
      <c r="Q181" s="27"/>
      <c r="R181" s="27"/>
      <c r="S181" s="27"/>
      <c r="T181" s="27"/>
    </row>
    <row r="182" spans="2:20" s="25" customFormat="1" ht="31.5" customHeight="1" x14ac:dyDescent="0.25">
      <c r="B182" s="26"/>
      <c r="C182" s="40"/>
      <c r="D182" s="43"/>
      <c r="E182" s="43"/>
      <c r="F182" s="43"/>
      <c r="G182" s="43"/>
      <c r="H182" s="43"/>
      <c r="I182" s="43"/>
      <c r="J182" s="43"/>
      <c r="K182" s="43"/>
      <c r="L182" s="43"/>
      <c r="M182" s="27"/>
      <c r="N182" s="27"/>
      <c r="O182" s="27"/>
      <c r="P182" s="27"/>
      <c r="Q182" s="27"/>
      <c r="R182" s="27"/>
      <c r="S182" s="27"/>
      <c r="T182" s="27"/>
    </row>
    <row r="183" spans="2:20" s="25" customFormat="1" ht="21" customHeight="1" x14ac:dyDescent="0.25">
      <c r="B183" s="26"/>
      <c r="C183" s="31"/>
      <c r="D183" s="32"/>
      <c r="E183" s="32"/>
      <c r="F183" s="32"/>
      <c r="G183" s="32"/>
      <c r="H183" s="32"/>
      <c r="I183" s="32"/>
      <c r="J183" s="32"/>
      <c r="K183" s="32"/>
      <c r="L183" s="32"/>
      <c r="M183" s="27"/>
      <c r="N183" s="27"/>
      <c r="O183" s="27"/>
      <c r="P183" s="27"/>
      <c r="Q183" s="27"/>
      <c r="R183" s="27"/>
      <c r="S183" s="27"/>
      <c r="T183" s="27"/>
    </row>
    <row r="184" spans="2:20" s="25" customFormat="1" ht="11.25" x14ac:dyDescent="0.2">
      <c r="B184" s="26"/>
      <c r="C184" s="40"/>
      <c r="D184" s="40"/>
      <c r="E184" s="40"/>
      <c r="F184" s="40"/>
      <c r="G184" s="40"/>
      <c r="H184" s="40"/>
      <c r="I184" s="41"/>
      <c r="J184" s="41"/>
      <c r="K184" s="5"/>
      <c r="L184" s="5"/>
      <c r="M184" s="27"/>
      <c r="N184" s="27"/>
      <c r="O184" s="27"/>
      <c r="P184" s="27"/>
      <c r="Q184" s="27"/>
      <c r="R184" s="27"/>
      <c r="S184" s="27"/>
      <c r="T184" s="27"/>
    </row>
    <row r="185" spans="2:20" s="25" customFormat="1" ht="15" customHeight="1" x14ac:dyDescent="0.2">
      <c r="B185" s="26"/>
      <c r="C185" s="40"/>
      <c r="D185" s="40"/>
      <c r="E185" s="40"/>
      <c r="F185" s="40"/>
      <c r="G185" s="40"/>
      <c r="H185" s="40"/>
      <c r="I185" s="41"/>
      <c r="J185" s="41"/>
      <c r="K185" s="41"/>
      <c r="L185" s="41"/>
      <c r="M185" s="27"/>
      <c r="N185" s="27"/>
      <c r="O185" s="27"/>
      <c r="P185" s="27"/>
      <c r="Q185" s="27"/>
      <c r="R185" s="27"/>
      <c r="S185" s="27"/>
      <c r="T185" s="27"/>
    </row>
    <row r="186" spans="2:20" s="25" customFormat="1" ht="22.5" customHeight="1" x14ac:dyDescent="0.2">
      <c r="B186" s="26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27"/>
      <c r="O186" s="27"/>
      <c r="P186" s="27"/>
      <c r="Q186" s="27"/>
      <c r="R186" s="27"/>
      <c r="S186" s="27"/>
      <c r="T186" s="27"/>
    </row>
    <row r="187" spans="2:20" s="25" customFormat="1" ht="11.25" x14ac:dyDescent="0.2">
      <c r="B187" s="26"/>
      <c r="C187" s="40"/>
      <c r="D187" s="40"/>
      <c r="E187" s="40"/>
      <c r="F187" s="40"/>
      <c r="G187" s="40"/>
      <c r="H187" s="40"/>
      <c r="I187" s="41"/>
      <c r="J187" s="41"/>
      <c r="K187" s="41"/>
      <c r="L187" s="41"/>
      <c r="M187" s="27"/>
      <c r="N187" s="27"/>
      <c r="O187" s="27"/>
      <c r="P187" s="27"/>
      <c r="Q187" s="27"/>
      <c r="R187" s="27"/>
      <c r="S187" s="27"/>
      <c r="T187" s="27"/>
    </row>
    <row r="188" spans="2:20" s="25" customFormat="1" ht="11.25" x14ac:dyDescent="0.2">
      <c r="B188" s="26"/>
      <c r="C188" s="40"/>
      <c r="D188" s="40"/>
      <c r="E188" s="40"/>
      <c r="F188" s="40"/>
      <c r="G188" s="40"/>
      <c r="H188" s="40"/>
      <c r="I188" s="41"/>
      <c r="J188" s="41"/>
      <c r="K188" s="41"/>
      <c r="L188" s="41"/>
      <c r="M188" s="27"/>
      <c r="N188" s="27"/>
      <c r="O188" s="27"/>
      <c r="P188" s="27"/>
      <c r="Q188" s="27"/>
      <c r="R188" s="27"/>
      <c r="S188" s="27"/>
      <c r="T188" s="27"/>
    </row>
    <row r="189" spans="2:20" s="25" customFormat="1" ht="11.25" x14ac:dyDescent="0.2">
      <c r="B189" s="26"/>
      <c r="I189" s="5"/>
      <c r="J189" s="5"/>
      <c r="K189" s="5"/>
      <c r="L189" s="5"/>
      <c r="M189" s="27"/>
      <c r="N189" s="27"/>
      <c r="O189" s="27"/>
      <c r="P189" s="27"/>
      <c r="Q189" s="27"/>
      <c r="R189" s="27"/>
      <c r="S189" s="27"/>
      <c r="T189" s="27"/>
    </row>
  </sheetData>
  <mergeCells count="89">
    <mergeCell ref="C186:M186"/>
    <mergeCell ref="B1:C1"/>
    <mergeCell ref="I1:L1"/>
    <mergeCell ref="B2:M2"/>
    <mergeCell ref="C3:E3"/>
    <mergeCell ref="C4:E4"/>
    <mergeCell ref="C9:E9"/>
    <mergeCell ref="C8:E8"/>
    <mergeCell ref="C7:E7"/>
    <mergeCell ref="C6:E6"/>
    <mergeCell ref="C5:E5"/>
    <mergeCell ref="B28:C28"/>
    <mergeCell ref="I28:L28"/>
    <mergeCell ref="B29:M29"/>
    <mergeCell ref="C18:E18"/>
    <mergeCell ref="B14:C14"/>
    <mergeCell ref="I14:L14"/>
    <mergeCell ref="B15:M15"/>
    <mergeCell ref="C16:E16"/>
    <mergeCell ref="C17:E17"/>
    <mergeCell ref="C21:L21"/>
    <mergeCell ref="C22:L22"/>
    <mergeCell ref="C23:L23"/>
    <mergeCell ref="C24:L24"/>
    <mergeCell ref="C26:J26"/>
    <mergeCell ref="C30:E30"/>
    <mergeCell ref="C31:E31"/>
    <mergeCell ref="C32:E32"/>
    <mergeCell ref="B44:C44"/>
    <mergeCell ref="I44:L44"/>
    <mergeCell ref="B45:M45"/>
    <mergeCell ref="C46:E46"/>
    <mergeCell ref="C47:E47"/>
    <mergeCell ref="C48:E48"/>
    <mergeCell ref="B55:C55"/>
    <mergeCell ref="I55:L55"/>
    <mergeCell ref="B56:M56"/>
    <mergeCell ref="C57:E57"/>
    <mergeCell ref="C58:E58"/>
    <mergeCell ref="C59:E59"/>
    <mergeCell ref="B80:C80"/>
    <mergeCell ref="I80:L80"/>
    <mergeCell ref="B81:M81"/>
    <mergeCell ref="C82:E82"/>
    <mergeCell ref="C83:E83"/>
    <mergeCell ref="C84:E84"/>
    <mergeCell ref="B103:C103"/>
    <mergeCell ref="I103:L103"/>
    <mergeCell ref="B104:M104"/>
    <mergeCell ref="C105:E105"/>
    <mergeCell ref="C106:E106"/>
    <mergeCell ref="C109:E109"/>
    <mergeCell ref="C108:E108"/>
    <mergeCell ref="C107:E107"/>
    <mergeCell ref="B121:C121"/>
    <mergeCell ref="I121:L121"/>
    <mergeCell ref="B122:M122"/>
    <mergeCell ref="C123:E123"/>
    <mergeCell ref="C124:E124"/>
    <mergeCell ref="C181:E181"/>
    <mergeCell ref="C182:L182"/>
    <mergeCell ref="C125:E125"/>
    <mergeCell ref="B146:C146"/>
    <mergeCell ref="I146:L146"/>
    <mergeCell ref="B147:M147"/>
    <mergeCell ref="C148:E148"/>
    <mergeCell ref="C175:E175"/>
    <mergeCell ref="C174:E174"/>
    <mergeCell ref="B170:C170"/>
    <mergeCell ref="I170:L170"/>
    <mergeCell ref="B171:M171"/>
    <mergeCell ref="C172:E172"/>
    <mergeCell ref="C173:E173"/>
    <mergeCell ref="C11:J11"/>
    <mergeCell ref="C20:M20"/>
    <mergeCell ref="C187:L187"/>
    <mergeCell ref="C188:L188"/>
    <mergeCell ref="C25:D25"/>
    <mergeCell ref="C35:L35"/>
    <mergeCell ref="C36:L36"/>
    <mergeCell ref="C37:L37"/>
    <mergeCell ref="C38:L38"/>
    <mergeCell ref="C39:D39"/>
    <mergeCell ref="C40:J40"/>
    <mergeCell ref="C180:L180"/>
    <mergeCell ref="C184:J184"/>
    <mergeCell ref="C185:L185"/>
    <mergeCell ref="C149:E149"/>
    <mergeCell ref="C150:E150"/>
  </mergeCells>
  <conditionalFormatting sqref="G9">
    <cfRule type="expression" dxfId="33" priority="43">
      <formula>IF($D9="",0,IF(G9="",1,0))</formula>
    </cfRule>
  </conditionalFormatting>
  <conditionalFormatting sqref="G9">
    <cfRule type="expression" dxfId="32" priority="44">
      <formula>IF($D9="",0,IF(G9="",1,0))</formula>
    </cfRule>
  </conditionalFormatting>
  <conditionalFormatting sqref="G8">
    <cfRule type="expression" dxfId="31" priority="41">
      <formula>IF($D8="",0,IF(G8="",1,0))</formula>
    </cfRule>
  </conditionalFormatting>
  <conditionalFormatting sqref="G8">
    <cfRule type="expression" dxfId="30" priority="42">
      <formula>IF($D8="",0,IF(G8="",1,0))</formula>
    </cfRule>
  </conditionalFormatting>
  <conditionalFormatting sqref="G7">
    <cfRule type="expression" dxfId="29" priority="39">
      <formula>IF($D7="",0,IF(G7="",1,0))</formula>
    </cfRule>
  </conditionalFormatting>
  <conditionalFormatting sqref="G7">
    <cfRule type="expression" dxfId="28" priority="40">
      <formula>IF($D7="",0,IF(G7="",1,0))</formula>
    </cfRule>
  </conditionalFormatting>
  <conditionalFormatting sqref="G6">
    <cfRule type="expression" dxfId="27" priority="37">
      <formula>IF($D6="",0,IF(G6="",1,0))</formula>
    </cfRule>
  </conditionalFormatting>
  <conditionalFormatting sqref="G6">
    <cfRule type="expression" dxfId="26" priority="38">
      <formula>IF($D6="",0,IF(G6="",1,0))</formula>
    </cfRule>
  </conditionalFormatting>
  <conditionalFormatting sqref="G5">
    <cfRule type="expression" dxfId="25" priority="35">
      <formula>IF($D5="",0,IF(G5="",1,0))</formula>
    </cfRule>
  </conditionalFormatting>
  <conditionalFormatting sqref="G5">
    <cfRule type="expression" dxfId="24" priority="36">
      <formula>IF($D5="",0,IF(G5="",1,0))</formula>
    </cfRule>
  </conditionalFormatting>
  <conditionalFormatting sqref="G18">
    <cfRule type="expression" dxfId="23" priority="25">
      <formula>IF($D18="",0,IF(G18="",1,0))</formula>
    </cfRule>
  </conditionalFormatting>
  <conditionalFormatting sqref="G18">
    <cfRule type="expression" dxfId="22" priority="26">
      <formula>IF($D18="",0,IF(G18="",1,0))</formula>
    </cfRule>
  </conditionalFormatting>
  <conditionalFormatting sqref="G32">
    <cfRule type="expression" dxfId="21" priority="23">
      <formula>IF($D32="",0,IF(G32="",1,0))</formula>
    </cfRule>
  </conditionalFormatting>
  <conditionalFormatting sqref="G32">
    <cfRule type="expression" dxfId="20" priority="24">
      <formula>IF($D32="",0,IF(G32="",1,0))</formula>
    </cfRule>
  </conditionalFormatting>
  <conditionalFormatting sqref="G48">
    <cfRule type="expression" dxfId="19" priority="19">
      <formula>IF($D48="",0,IF(G48="",1,0))</formula>
    </cfRule>
  </conditionalFormatting>
  <conditionalFormatting sqref="G48">
    <cfRule type="expression" dxfId="18" priority="20">
      <formula>IF($D48="",0,IF(G48="",1,0))</formula>
    </cfRule>
  </conditionalFormatting>
  <conditionalFormatting sqref="G59">
    <cfRule type="expression" dxfId="17" priority="17">
      <formula>IF($D59="",0,IF(G59="",1,0))</formula>
    </cfRule>
  </conditionalFormatting>
  <conditionalFormatting sqref="G59">
    <cfRule type="expression" dxfId="16" priority="18">
      <formula>IF($D59="",0,IF(G59="",1,0))</formula>
    </cfRule>
  </conditionalFormatting>
  <conditionalFormatting sqref="G84">
    <cfRule type="expression" dxfId="15" priority="15">
      <formula>IF($D84="",0,IF(G84="",1,0))</formula>
    </cfRule>
  </conditionalFormatting>
  <conditionalFormatting sqref="G84">
    <cfRule type="expression" dxfId="14" priority="16">
      <formula>IF($D84="",0,IF(G84="",1,0))</formula>
    </cfRule>
  </conditionalFormatting>
  <conditionalFormatting sqref="G109">
    <cfRule type="expression" dxfId="13" priority="13">
      <formula>IF($D109="",0,IF(G109="",1,0))</formula>
    </cfRule>
  </conditionalFormatting>
  <conditionalFormatting sqref="G109">
    <cfRule type="expression" dxfId="12" priority="14">
      <formula>IF($D109="",0,IF(G109="",1,0))</formula>
    </cfRule>
  </conditionalFormatting>
  <conditionalFormatting sqref="G108">
    <cfRule type="expression" dxfId="11" priority="11">
      <formula>IF($D108="",0,IF(G108="",1,0))</formula>
    </cfRule>
  </conditionalFormatting>
  <conditionalFormatting sqref="G108">
    <cfRule type="expression" dxfId="10" priority="12">
      <formula>IF($D108="",0,IF(G108="",1,0))</formula>
    </cfRule>
  </conditionalFormatting>
  <conditionalFormatting sqref="G107">
    <cfRule type="expression" dxfId="9" priority="9">
      <formula>IF($D107="",0,IF(G107="",1,0))</formula>
    </cfRule>
  </conditionalFormatting>
  <conditionalFormatting sqref="G107">
    <cfRule type="expression" dxfId="8" priority="10">
      <formula>IF($D107="",0,IF(G107="",1,0))</formula>
    </cfRule>
  </conditionalFormatting>
  <conditionalFormatting sqref="G125">
    <cfRule type="expression" dxfId="7" priority="7">
      <formula>IF($D125="",0,IF(G125="",1,0))</formula>
    </cfRule>
  </conditionalFormatting>
  <conditionalFormatting sqref="G125">
    <cfRule type="expression" dxfId="6" priority="8">
      <formula>IF($D125="",0,IF(G125="",1,0))</formula>
    </cfRule>
  </conditionalFormatting>
  <conditionalFormatting sqref="G150">
    <cfRule type="expression" dxfId="5" priority="5">
      <formula>IF($D150="",0,IF(G150="",1,0))</formula>
    </cfRule>
  </conditionalFormatting>
  <conditionalFormatting sqref="G150">
    <cfRule type="expression" dxfId="4" priority="6">
      <formula>IF($D150="",0,IF(G150="",1,0))</formula>
    </cfRule>
  </conditionalFormatting>
  <conditionalFormatting sqref="G175">
    <cfRule type="expression" dxfId="3" priority="3">
      <formula>IF($D175="",0,IF(G175="",1,0))</formula>
    </cfRule>
  </conditionalFormatting>
  <conditionalFormatting sqref="G175">
    <cfRule type="expression" dxfId="2" priority="4">
      <formula>IF($D175="",0,IF(G175="",1,0))</formula>
    </cfRule>
  </conditionalFormatting>
  <conditionalFormatting sqref="G174">
    <cfRule type="expression" dxfId="1" priority="1">
      <formula>IF($D174="",0,IF(G174="",1,0))</formula>
    </cfRule>
  </conditionalFormatting>
  <conditionalFormatting sqref="G174">
    <cfRule type="expression" dxfId="0" priority="2">
      <formula>IF($D174="",0,IF(G174="",1,0))</formula>
    </cfRule>
  </conditionalFormatting>
  <pageMargins left="0.7" right="0.7" top="0.75" bottom="0.75" header="0.3" footer="0.3"/>
  <pageSetup paperSize="9" orientation="landscape" r:id="rId1"/>
  <headerFooter>
    <oddHeader>&amp;L&amp;"-,Pogrubiony"ZP/220/76/23&amp;C&amp;"-,Pogrubiony"&amp;16&amp;K0070C0Formularz cen jednostkowych&amp;RZałącznik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2023-08-21T04:36:31Z</cp:lastPrinted>
  <dcterms:created xsi:type="dcterms:W3CDTF">2023-08-10T08:10:46Z</dcterms:created>
  <dcterms:modified xsi:type="dcterms:W3CDTF">2023-10-02T10:13:51Z</dcterms:modified>
</cp:coreProperties>
</file>