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osztorys ofertowy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<sst xmlns="http://schemas.openxmlformats.org/spreadsheetml/2006/main" count="80" uniqueCount="47">
  <si>
    <t xml:space="preserve">Kosztorys ofertowy</t>
  </si>
  <si>
    <r>
      <rPr>
        <b val="true"/>
        <sz val="11"/>
        <color theme="1"/>
        <rFont val="Arial"/>
        <family val="2"/>
        <charset val="1"/>
      </rPr>
      <t xml:space="preserve">Budowa zbiorników retencyjnych na wody opadowe w ramach projektu pn. „</t>
    </r>
    <r>
      <rPr>
        <b val="true"/>
        <sz val="10.5"/>
        <color rgb="FF000000"/>
        <rFont val="Arial"/>
        <family val="2"/>
        <charset val="238"/>
      </rPr>
      <t xml:space="preserve">Rozw</t>
    </r>
    <r>
      <rPr>
        <b val="true"/>
        <sz val="10.5"/>
        <rFont val="Arial"/>
        <family val="2"/>
        <charset val="238"/>
      </rPr>
      <t xml:space="preserve">ój 
zielono-niebieskiej infrastruktury w mieście Września w celu zwiększenia 
odporności na zmiany klimatu”</t>
    </r>
  </si>
  <si>
    <t xml:space="preserve"> kanalizacja deszczowa</t>
  </si>
  <si>
    <t xml:space="preserve">modyfikacja nr 1</t>
  </si>
  <si>
    <t xml:space="preserve">Lp</t>
  </si>
  <si>
    <t xml:space="preserve">Nr Specyfikacji</t>
  </si>
  <si>
    <t xml:space="preserve">Opis pozycji</t>
  </si>
  <si>
    <t xml:space="preserve">Ilość</t>
  </si>
  <si>
    <t xml:space="preserve">J.m.</t>
  </si>
  <si>
    <t xml:space="preserve">Cena jedn.</t>
  </si>
  <si>
    <t xml:space="preserve">Wartość</t>
  </si>
  <si>
    <t xml:space="preserve">D-03.02.01</t>
  </si>
  <si>
    <t xml:space="preserve">Kanalizacja deszczowa</t>
  </si>
  <si>
    <t xml:space="preserve">1.1</t>
  </si>
  <si>
    <t xml:space="preserve">Roboty ziemne</t>
  </si>
  <si>
    <t xml:space="preserve">Roboty pomiarowe przy liniowych robotach ziemnych</t>
  </si>
  <si>
    <t xml:space="preserve">km</t>
  </si>
  <si>
    <t xml:space="preserve">Roboty ziemne wykonywane koparkami przedsiębiernymi o poj. łyżki 0,40 m3 z transportem urobku samochodami samowyładowczymi o ładowności do 5 t na odległość do 1 km: grunt kat. I-II</t>
  </si>
  <si>
    <t xml:space="preserve">m3</t>
  </si>
  <si>
    <t xml:space="preserve">Roboty ziemne ręczne z transportem urobku samochodami samowyładowczymi o ładowności do 5 t na odległość do 1 km: grunt kat. I-II</t>
  </si>
  <si>
    <t xml:space="preserve">Igłofiltry o średnicy do 50 mm, wpłukiwane w grunt bezpośrednio bez obsypki, do głębokości 4,0 m</t>
  </si>
  <si>
    <t xml:space="preserve">szt</t>
  </si>
  <si>
    <t xml:space="preserve">Pompowanie próbne lub oczyszczające w studni, przy średnicy otworów 150-500 mm /stałe żródło energii/</t>
  </si>
  <si>
    <t xml:space="preserve">1 godz.</t>
  </si>
  <si>
    <t xml:space="preserve">Pełne umocnienie pionowych ścian wykopów liniowych palami szalunkowymi /wypraskami/ wraz z rozbiórką, w gruntach nawodnionych, przy głębokości wykopu do 3,0 m - dodatek do tablicy 03-22 grunt kat. I-II</t>
  </si>
  <si>
    <t xml:space="preserve">m2</t>
  </si>
  <si>
    <t xml:space="preserve">Wbijanie stalowych ścianek szczelnych  typu larsen profil III i IV, kafarem pływającym, w grunt kategorii I-II na głębokość: 7 m</t>
  </si>
  <si>
    <t xml:space="preserve">m</t>
  </si>
  <si>
    <t xml:space="preserve">Podłoża z materiałów sypkich pod kanały i obiekty - grubość podłoża: 20 cm</t>
  </si>
  <si>
    <t xml:space="preserve">Ręczne zasypywanie wykopów liniowych o ścianach pionowych, szer. wykopu 0,8-1,5 m -obsypka rurociągu 20 cm ponad wierzch rury</t>
  </si>
  <si>
    <t xml:space="preserve">Ręczne zasypywanie wykopów liniowych o ścianach pionowych i głębokości do 1,5 m: grunt kat. I-II, szer. wykopu 0,8-1,5 m</t>
  </si>
  <si>
    <t xml:space="preserve">Zagęszczanie nasypów zagęszczarkami, w gruncie: sypkim kat. I-II</t>
  </si>
  <si>
    <t xml:space="preserve">1.2</t>
  </si>
  <si>
    <t xml:space="preserve">Instalacje wodno-kanalizacyjne</t>
  </si>
  <si>
    <t xml:space="preserve">Montaż rurociągów z rur PP-B SN8, przy średnicy zewnętrznej rur: 500 mm</t>
  </si>
  <si>
    <t xml:space="preserve">Ustawienie studni rewizyjnej z kręgów betonowych, w gotowym wykopie - średnica kręgów: 1200 mm</t>
  </si>
  <si>
    <t xml:space="preserve">studnia</t>
  </si>
  <si>
    <t xml:space="preserve">Regulator przepływu 100 l/s</t>
  </si>
  <si>
    <t xml:space="preserve">kpl</t>
  </si>
  <si>
    <t xml:space="preserve">Montaż separatora zintegrowanego SK2BP 6-10/100 </t>
  </si>
  <si>
    <t xml:space="preserve">Wpięcie do istniejącej komory - przejścia szczelne</t>
  </si>
  <si>
    <t xml:space="preserve">Budowa zbiorników retencyjnych</t>
  </si>
  <si>
    <t xml:space="preserve">Wylot kanału DN500</t>
  </si>
  <si>
    <t xml:space="preserve">Likwidacja kanału DN1500 wraz z istniejącą komorą</t>
  </si>
  <si>
    <t xml:space="preserve">Próba szczelności kanałów rurowych, przy średnicy nominalnej rur: 500 mm</t>
  </si>
  <si>
    <t xml:space="preserve">100 m</t>
  </si>
  <si>
    <t xml:space="preserve">RAZEM NETTO: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</si>
</sst>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"/>
    <numFmt numFmtId="167" formatCode="0.000"/>
  </numFmts>
  <fonts count="14">
    <font>
      <sz val="11"/>
      <color theme="1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1"/>
      <color theme="1"/>
      <name val="Arial"/>
      <family val="2"/>
      <charset val="1"/>
    </font>
    <font>
      <b val="true"/>
      <sz val="13"/>
      <color rgb="FF080000"/>
      <name val="Arial Narrow CE"/>
      <family val="2"/>
      <charset val="238"/>
    </font>
    <font>
      <b val="true"/>
      <sz val="12"/>
      <color theme="1"/>
      <name val="Arial"/>
      <family val="2"/>
      <charset val="1"/>
    </font>
    <font>
      <b val="true"/>
      <sz val="11"/>
      <color rgb="FF080000"/>
      <name val="Arial Narrow CE"/>
      <family val="2"/>
      <charset val="238"/>
    </font>
    <font>
      <b val="true"/>
      <sz val="10.5"/>
      <color rgb="FF000000"/>
      <name val="Arial"/>
      <family val="2"/>
      <charset val="238"/>
    </font>
    <font>
      <b val="true"/>
      <sz val="10.5"/>
      <name val="Arial"/>
      <family val="2"/>
      <charset val="238"/>
    </font>
    <font>
      <b val="true"/>
      <i val="true"/>
      <sz val="11"/>
      <color theme="1"/>
      <name val="Arial"/>
      <family val="2"/>
      <charset val="238"/>
    </font>
    <font>
      <b val="true"/>
      <sz val="9"/>
      <color theme="1"/>
      <name val="Arial"/>
      <family val="2"/>
      <charset val="1"/>
    </font>
    <font>
      <b val="true"/>
      <sz val="9"/>
      <color rgb="FF080000"/>
      <name val="Arial"/>
      <family val="2"/>
      <charset val="1"/>
    </font>
    <font>
      <sz val="9"/>
      <color rgb="FF08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CC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2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3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3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3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2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2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13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3" fillId="2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3" fillId="2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12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800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1048576"/>
  <sheetViews>
    <sheetView showFormulas="false" showGridLines="true" showRowColHeaders="true" showZeros="true" rightToLeft="false" tabSelected="true" showOutlineSymbols="true" defaultGridColor="true" view="normal" topLeftCell="A1" colorId="64" zoomScale="140" zoomScaleNormal="140" zoomScalePageLayoutView="100" workbookViewId="0">
      <selection pane="topLeft" activeCell="H7" activeCellId="0" sqref="H7"/>
    </sheetView>
  </sheetViews>
  <sheetFormatPr defaultColWidth="8.6796875" defaultRowHeight="15" zeroHeight="false" outlineLevelRow="0" outlineLevelCol="0"/>
  <cols>
    <col collapsed="false" customWidth="true" hidden="false" outlineLevel="0" max="1" min="1" style="1" width="6.25"/>
    <col collapsed="false" customWidth="true" hidden="false" outlineLevel="0" max="2" min="2" style="1" width="14.33"/>
    <col collapsed="false" customWidth="true" hidden="false" outlineLevel="0" max="3" min="3" style="1" width="54.94"/>
    <col collapsed="false" customWidth="true" hidden="false" outlineLevel="0" max="4" min="4" style="1" width="10.29"/>
    <col collapsed="false" customWidth="true" hidden="false" outlineLevel="0" max="5" min="5" style="1" width="9.04"/>
    <col collapsed="false" customWidth="true" hidden="false" outlineLevel="0" max="6" min="6" style="1" width="11.26"/>
    <col collapsed="false" customWidth="true" hidden="false" outlineLevel="0" max="7" min="7" style="1" width="13.9"/>
  </cols>
  <sheetData>
    <row r="1" customFormat="false" ht="12.8" hidden="false" customHeight="true" outlineLevel="0" collapsed="false">
      <c r="A1" s="2"/>
      <c r="C1" s="3"/>
    </row>
    <row r="2" customFormat="false" ht="24.75" hidden="false" customHeight="true" outlineLevel="0" collapsed="false">
      <c r="A2" s="4" t="s">
        <v>0</v>
      </c>
      <c r="B2" s="4"/>
      <c r="C2" s="4"/>
      <c r="D2" s="4"/>
      <c r="E2" s="4"/>
      <c r="F2" s="4"/>
      <c r="G2" s="4"/>
    </row>
    <row r="3" customFormat="false" ht="15" hidden="false" customHeight="true" outlineLevel="0" collapsed="false">
      <c r="C3" s="5"/>
    </row>
    <row r="4" customFormat="false" ht="47.75" hidden="false" customHeight="true" outlineLevel="0" collapsed="false">
      <c r="A4" s="6" t="s">
        <v>1</v>
      </c>
      <c r="B4" s="6"/>
      <c r="C4" s="6"/>
      <c r="D4" s="6"/>
      <c r="E4" s="6"/>
      <c r="F4" s="6"/>
      <c r="G4" s="6"/>
    </row>
    <row r="5" customFormat="false" ht="8.2" hidden="false" customHeight="true" outlineLevel="0" collapsed="false">
      <c r="C5" s="5"/>
    </row>
    <row r="6" customFormat="false" ht="15" hidden="false" customHeight="true" outlineLevel="0" collapsed="false">
      <c r="A6" s="7" t="s">
        <v>2</v>
      </c>
      <c r="B6" s="7"/>
      <c r="C6" s="7"/>
      <c r="D6" s="7"/>
      <c r="E6" s="7"/>
      <c r="F6" s="7"/>
      <c r="G6" s="7"/>
    </row>
    <row r="7" customFormat="false" ht="15" hidden="false" customHeight="true" outlineLevel="0" collapsed="false">
      <c r="G7" s="8" t="s">
        <v>3</v>
      </c>
    </row>
    <row r="8" customFormat="false" ht="1.5" hidden="false" customHeight="true" outlineLevel="0" collapsed="false"/>
    <row r="9" customFormat="false" ht="22.35" hidden="false" customHeight="true" outlineLevel="0" collapsed="false">
      <c r="A9" s="9" t="s">
        <v>4</v>
      </c>
      <c r="B9" s="9" t="s">
        <v>5</v>
      </c>
      <c r="C9" s="9" t="s">
        <v>6</v>
      </c>
      <c r="D9" s="9" t="s">
        <v>7</v>
      </c>
      <c r="E9" s="9" t="s">
        <v>8</v>
      </c>
      <c r="F9" s="9" t="s">
        <v>9</v>
      </c>
      <c r="G9" s="9" t="s">
        <v>10</v>
      </c>
    </row>
    <row r="10" customFormat="false" ht="24.15" hidden="false" customHeight="true" outlineLevel="0" collapsed="false">
      <c r="A10" s="9" t="n">
        <v>1</v>
      </c>
      <c r="B10" s="10" t="s">
        <v>11</v>
      </c>
      <c r="C10" s="11" t="s">
        <v>12</v>
      </c>
      <c r="D10" s="11"/>
      <c r="E10" s="11"/>
      <c r="F10" s="11"/>
      <c r="G10" s="11"/>
    </row>
    <row r="11" customFormat="false" ht="24.15" hidden="false" customHeight="true" outlineLevel="0" collapsed="false">
      <c r="A11" s="12" t="s">
        <v>13</v>
      </c>
      <c r="B11" s="10" t="s">
        <v>11</v>
      </c>
      <c r="C11" s="11" t="s">
        <v>14</v>
      </c>
      <c r="D11" s="11"/>
      <c r="E11" s="11"/>
      <c r="F11" s="11"/>
      <c r="G11" s="13" t="n">
        <f aca="false">SUM(G12:G22)</f>
        <v>0</v>
      </c>
    </row>
    <row r="12" customFormat="false" ht="24.15" hidden="false" customHeight="true" outlineLevel="0" collapsed="false">
      <c r="A12" s="14" t="n">
        <v>1</v>
      </c>
      <c r="B12" s="15" t="s">
        <v>11</v>
      </c>
      <c r="C12" s="16" t="s">
        <v>15</v>
      </c>
      <c r="D12" s="17" t="n">
        <v>0.13</v>
      </c>
      <c r="E12" s="14" t="s">
        <v>16</v>
      </c>
      <c r="F12" s="18"/>
      <c r="G12" s="19" t="n">
        <f aca="false">ROUND(D12*F12,2)</f>
        <v>0</v>
      </c>
    </row>
    <row r="13" customFormat="false" ht="44.15" hidden="false" customHeight="true" outlineLevel="0" collapsed="false">
      <c r="A13" s="14" t="n">
        <v>2</v>
      </c>
      <c r="B13" s="15" t="s">
        <v>11</v>
      </c>
      <c r="C13" s="16" t="s">
        <v>17</v>
      </c>
      <c r="D13" s="17" t="n">
        <v>1477.94</v>
      </c>
      <c r="E13" s="14" t="s">
        <v>18</v>
      </c>
      <c r="F13" s="18"/>
      <c r="G13" s="19" t="n">
        <f aca="false">ROUND(D13*F13,2)</f>
        <v>0</v>
      </c>
    </row>
    <row r="14" customFormat="false" ht="44.15" hidden="false" customHeight="true" outlineLevel="0" collapsed="false">
      <c r="A14" s="14" t="n">
        <v>3</v>
      </c>
      <c r="B14" s="15" t="s">
        <v>11</v>
      </c>
      <c r="C14" s="16" t="s">
        <v>19</v>
      </c>
      <c r="D14" s="17" t="n">
        <v>320.39</v>
      </c>
      <c r="E14" s="14" t="s">
        <v>18</v>
      </c>
      <c r="F14" s="18"/>
      <c r="G14" s="19" t="n">
        <f aca="false">ROUND(D14*F14,2)</f>
        <v>0</v>
      </c>
    </row>
    <row r="15" customFormat="false" ht="33.7" hidden="false" customHeight="true" outlineLevel="0" collapsed="false">
      <c r="A15" s="14" t="n">
        <v>4</v>
      </c>
      <c r="B15" s="15" t="s">
        <v>11</v>
      </c>
      <c r="C15" s="16" t="s">
        <v>20</v>
      </c>
      <c r="D15" s="17" t="n">
        <v>172</v>
      </c>
      <c r="E15" s="14" t="s">
        <v>21</v>
      </c>
      <c r="F15" s="18"/>
      <c r="G15" s="19" t="n">
        <f aca="false">ROUND(D15*F15,2)</f>
        <v>0</v>
      </c>
    </row>
    <row r="16" customFormat="false" ht="33.7" hidden="false" customHeight="true" outlineLevel="0" collapsed="false">
      <c r="A16" s="14" t="n">
        <v>5</v>
      </c>
      <c r="B16" s="15" t="s">
        <v>11</v>
      </c>
      <c r="C16" s="16" t="s">
        <v>22</v>
      </c>
      <c r="D16" s="17" t="n">
        <v>200</v>
      </c>
      <c r="E16" s="14" t="s">
        <v>23</v>
      </c>
      <c r="F16" s="18"/>
      <c r="G16" s="19" t="n">
        <f aca="false">ROUND(D16*F16,2)</f>
        <v>0</v>
      </c>
    </row>
    <row r="17" customFormat="false" ht="54.6" hidden="false" customHeight="true" outlineLevel="0" collapsed="false">
      <c r="A17" s="14" t="n">
        <v>6</v>
      </c>
      <c r="B17" s="15" t="s">
        <v>11</v>
      </c>
      <c r="C17" s="16" t="s">
        <v>24</v>
      </c>
      <c r="D17" s="17" t="n">
        <v>536</v>
      </c>
      <c r="E17" s="14" t="s">
        <v>25</v>
      </c>
      <c r="F17" s="18"/>
      <c r="G17" s="19" t="n">
        <f aca="false">ROUND(D17*F17,2)</f>
        <v>0</v>
      </c>
    </row>
    <row r="18" customFormat="false" ht="33.7" hidden="false" customHeight="true" outlineLevel="0" collapsed="false">
      <c r="A18" s="20" t="n">
        <v>7</v>
      </c>
      <c r="B18" s="21" t="s">
        <v>11</v>
      </c>
      <c r="C18" s="22" t="s">
        <v>26</v>
      </c>
      <c r="D18" s="23" t="n">
        <v>100</v>
      </c>
      <c r="E18" s="20" t="s">
        <v>27</v>
      </c>
      <c r="F18" s="24"/>
      <c r="G18" s="25" t="n">
        <f aca="false">ROUND(D18*F18,2)</f>
        <v>0</v>
      </c>
    </row>
    <row r="19" customFormat="false" ht="33.7" hidden="false" customHeight="true" outlineLevel="0" collapsed="false">
      <c r="A19" s="14" t="n">
        <v>8</v>
      </c>
      <c r="B19" s="15" t="s">
        <v>11</v>
      </c>
      <c r="C19" s="16" t="s">
        <v>28</v>
      </c>
      <c r="D19" s="17" t="n">
        <v>446.43</v>
      </c>
      <c r="E19" s="14" t="s">
        <v>25</v>
      </c>
      <c r="F19" s="18"/>
      <c r="G19" s="19" t="n">
        <f aca="false">ROUND(D19*F19,2)</f>
        <v>0</v>
      </c>
    </row>
    <row r="20" customFormat="false" ht="33.7" hidden="false" customHeight="true" outlineLevel="0" collapsed="false">
      <c r="A20" s="14" t="n">
        <v>9</v>
      </c>
      <c r="B20" s="15" t="s">
        <v>11</v>
      </c>
      <c r="C20" s="16" t="s">
        <v>29</v>
      </c>
      <c r="D20" s="17" t="n">
        <v>820.3</v>
      </c>
      <c r="E20" s="14" t="s">
        <v>18</v>
      </c>
      <c r="F20" s="18"/>
      <c r="G20" s="19" t="n">
        <f aca="false">ROUND(D20*F20,2)</f>
        <v>0</v>
      </c>
    </row>
    <row r="21" customFormat="false" ht="33.7" hidden="false" customHeight="true" outlineLevel="0" collapsed="false">
      <c r="A21" s="14" t="n">
        <v>10</v>
      </c>
      <c r="B21" s="15" t="s">
        <v>11</v>
      </c>
      <c r="C21" s="16" t="s">
        <v>30</v>
      </c>
      <c r="D21" s="17" t="n">
        <v>889.36</v>
      </c>
      <c r="E21" s="14" t="s">
        <v>18</v>
      </c>
      <c r="F21" s="18"/>
      <c r="G21" s="19" t="n">
        <f aca="false">ROUND(D21*F21,2)</f>
        <v>0</v>
      </c>
    </row>
    <row r="22" customFormat="false" ht="24.15" hidden="false" customHeight="true" outlineLevel="0" collapsed="false">
      <c r="A22" s="14" t="n">
        <v>11</v>
      </c>
      <c r="B22" s="15" t="s">
        <v>11</v>
      </c>
      <c r="C22" s="16" t="s">
        <v>31</v>
      </c>
      <c r="D22" s="17" t="n">
        <v>889.36</v>
      </c>
      <c r="E22" s="14" t="s">
        <v>18</v>
      </c>
      <c r="F22" s="18"/>
      <c r="G22" s="19" t="n">
        <f aca="false">ROUND(D22*F22,2)</f>
        <v>0</v>
      </c>
    </row>
    <row r="23" customFormat="false" ht="24.15" hidden="false" customHeight="true" outlineLevel="0" collapsed="false">
      <c r="A23" s="12" t="s">
        <v>32</v>
      </c>
      <c r="B23" s="10" t="s">
        <v>11</v>
      </c>
      <c r="C23" s="11" t="s">
        <v>33</v>
      </c>
      <c r="D23" s="11"/>
      <c r="E23" s="11"/>
      <c r="F23" s="11"/>
      <c r="G23" s="13" t="n">
        <f aca="false">SUM(G24:G32)</f>
        <v>0</v>
      </c>
    </row>
    <row r="24" customFormat="false" ht="33.7" hidden="false" customHeight="true" outlineLevel="0" collapsed="false">
      <c r="A24" s="14" t="n">
        <v>12</v>
      </c>
      <c r="B24" s="15" t="s">
        <v>11</v>
      </c>
      <c r="C24" s="16" t="s">
        <v>34</v>
      </c>
      <c r="D24" s="17" t="n">
        <v>59.11</v>
      </c>
      <c r="E24" s="14" t="s">
        <v>27</v>
      </c>
      <c r="F24" s="18"/>
      <c r="G24" s="19" t="n">
        <f aca="false">ROUND(D24*F24,2)</f>
        <v>0</v>
      </c>
    </row>
    <row r="25" customFormat="false" ht="33.7" hidden="false" customHeight="true" outlineLevel="0" collapsed="false">
      <c r="A25" s="14" t="n">
        <v>13</v>
      </c>
      <c r="B25" s="15" t="s">
        <v>11</v>
      </c>
      <c r="C25" s="16" t="s">
        <v>35</v>
      </c>
      <c r="D25" s="17" t="n">
        <v>2</v>
      </c>
      <c r="E25" s="14" t="s">
        <v>36</v>
      </c>
      <c r="F25" s="18"/>
      <c r="G25" s="19" t="n">
        <f aca="false">ROUND(D25*F25,2)</f>
        <v>0</v>
      </c>
    </row>
    <row r="26" customFormat="false" ht="24.15" hidden="false" customHeight="true" outlineLevel="0" collapsed="false">
      <c r="A26" s="14" t="n">
        <v>14</v>
      </c>
      <c r="B26" s="15" t="s">
        <v>11</v>
      </c>
      <c r="C26" s="16" t="s">
        <v>37</v>
      </c>
      <c r="D26" s="17" t="n">
        <v>1</v>
      </c>
      <c r="E26" s="14" t="s">
        <v>38</v>
      </c>
      <c r="F26" s="18"/>
      <c r="G26" s="19" t="n">
        <f aca="false">ROUND(D26*F26,2)</f>
        <v>0</v>
      </c>
    </row>
    <row r="27" customFormat="false" ht="24.15" hidden="false" customHeight="true" outlineLevel="0" collapsed="false">
      <c r="A27" s="14" t="n">
        <v>15</v>
      </c>
      <c r="B27" s="15" t="s">
        <v>11</v>
      </c>
      <c r="C27" s="16" t="s">
        <v>39</v>
      </c>
      <c r="D27" s="17" t="n">
        <v>1</v>
      </c>
      <c r="E27" s="14" t="s">
        <v>38</v>
      </c>
      <c r="F27" s="18"/>
      <c r="G27" s="19" t="n">
        <f aca="false">ROUND(D27*F27,2)</f>
        <v>0</v>
      </c>
    </row>
    <row r="28" customFormat="false" ht="24.15" hidden="false" customHeight="true" outlineLevel="0" collapsed="false">
      <c r="A28" s="14" t="n">
        <v>16</v>
      </c>
      <c r="B28" s="15" t="s">
        <v>11</v>
      </c>
      <c r="C28" s="16" t="s">
        <v>40</v>
      </c>
      <c r="D28" s="17" t="n">
        <v>2</v>
      </c>
      <c r="E28" s="14" t="s">
        <v>38</v>
      </c>
      <c r="F28" s="18"/>
      <c r="G28" s="19" t="n">
        <f aca="false">ROUND(D28*F28,2)</f>
        <v>0</v>
      </c>
    </row>
    <row r="29" customFormat="false" ht="24.15" hidden="false" customHeight="true" outlineLevel="0" collapsed="false">
      <c r="A29" s="14" t="n">
        <v>17</v>
      </c>
      <c r="B29" s="15" t="s">
        <v>11</v>
      </c>
      <c r="C29" s="16" t="s">
        <v>41</v>
      </c>
      <c r="D29" s="17" t="n">
        <v>1</v>
      </c>
      <c r="E29" s="14" t="s">
        <v>38</v>
      </c>
      <c r="F29" s="18"/>
      <c r="G29" s="19" t="n">
        <f aca="false">ROUND(D29*F29,2)</f>
        <v>0</v>
      </c>
    </row>
    <row r="30" customFormat="false" ht="24.15" hidden="false" customHeight="true" outlineLevel="0" collapsed="false">
      <c r="A30" s="14" t="n">
        <v>18</v>
      </c>
      <c r="B30" s="15" t="s">
        <v>11</v>
      </c>
      <c r="C30" s="16" t="s">
        <v>42</v>
      </c>
      <c r="D30" s="17" t="n">
        <v>1</v>
      </c>
      <c r="E30" s="14" t="s">
        <v>38</v>
      </c>
      <c r="F30" s="18"/>
      <c r="G30" s="19" t="n">
        <f aca="false">ROUND(D30*F30,2)</f>
        <v>0</v>
      </c>
    </row>
    <row r="31" customFormat="false" ht="24.15" hidden="false" customHeight="true" outlineLevel="0" collapsed="false">
      <c r="A31" s="14" t="n">
        <v>19</v>
      </c>
      <c r="B31" s="15" t="s">
        <v>11</v>
      </c>
      <c r="C31" s="16" t="s">
        <v>43</v>
      </c>
      <c r="D31" s="17" t="n">
        <v>75</v>
      </c>
      <c r="E31" s="14" t="s">
        <v>27</v>
      </c>
      <c r="F31" s="18"/>
      <c r="G31" s="19" t="n">
        <f aca="false">ROUND(D31*F31,2)</f>
        <v>0</v>
      </c>
    </row>
    <row r="32" customFormat="false" ht="33.7" hidden="false" customHeight="true" outlineLevel="0" collapsed="false">
      <c r="A32" s="14" t="n">
        <v>20</v>
      </c>
      <c r="B32" s="15" t="s">
        <v>11</v>
      </c>
      <c r="C32" s="16" t="s">
        <v>44</v>
      </c>
      <c r="D32" s="17" t="n">
        <v>0.59</v>
      </c>
      <c r="E32" s="14" t="s">
        <v>45</v>
      </c>
      <c r="F32" s="18"/>
      <c r="G32" s="19" t="n">
        <f aca="false">ROUND(D32*F32,2)</f>
        <v>0</v>
      </c>
    </row>
    <row r="33" customFormat="false" ht="33.7" hidden="false" customHeight="true" outlineLevel="0" collapsed="false">
      <c r="A33" s="26" t="s">
        <v>46</v>
      </c>
      <c r="B33" s="26"/>
      <c r="C33" s="26"/>
      <c r="D33" s="26"/>
      <c r="E33" s="26"/>
      <c r="F33" s="26"/>
      <c r="G33" s="27" t="n">
        <f aca="false">G11+G23</f>
        <v>0</v>
      </c>
    </row>
    <row r="1048576" customFormat="false" ht="12.8" hidden="false" customHeight="false" outlineLevel="0" collapsed="false"/>
  </sheetData>
  <mergeCells count="7">
    <mergeCell ref="A2:G2"/>
    <mergeCell ref="A4:G4"/>
    <mergeCell ref="A6:G6"/>
    <mergeCell ref="C10:G10"/>
    <mergeCell ref="C11:F11"/>
    <mergeCell ref="C23:F23"/>
    <mergeCell ref="A33:F3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2024-03-29T07:24:25Z</dcterms:created>
  <dc:creator>SMP Projektanci</dc:creator>
  <dc:description/>
  <dc:language>pl-PL</dc:language>
  <cp:lastModifiedBy>Monika Musielak</cp:lastModifiedBy>
  <dcterms:modified xsi:type="dcterms:W3CDTF">2024-06-25T14:32:36Z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