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26" i="1" l="1"/>
  <c r="G26" i="1"/>
  <c r="I25" i="1"/>
  <c r="G25" i="1"/>
  <c r="I21" i="1"/>
  <c r="G21" i="1"/>
  <c r="I20" i="1"/>
  <c r="G20" i="1"/>
  <c r="I15" i="1"/>
  <c r="G15" i="1"/>
  <c r="I11" i="1"/>
  <c r="I12" i="1"/>
  <c r="I13" i="1"/>
  <c r="I14" i="1"/>
  <c r="G11" i="1"/>
  <c r="G12" i="1"/>
  <c r="G13" i="1"/>
  <c r="G14" i="1"/>
  <c r="I10" i="1"/>
  <c r="G10" i="1"/>
  <c r="I5" i="1"/>
  <c r="G5" i="1"/>
  <c r="I4" i="1"/>
  <c r="G4" i="1"/>
</calcChain>
</file>

<file path=xl/sharedStrings.xml><?xml version="1.0" encoding="utf-8"?>
<sst xmlns="http://schemas.openxmlformats.org/spreadsheetml/2006/main" count="78" uniqueCount="34">
  <si>
    <t>Załącznik nr 1 do oferty (dodatek nr 2 do SWZ) na dostawę rękawic chirurgicznych i diagnostycznych do apteki zakładowej przez okres 12 miesięcy dla NZOZ Szpital im. prof. Z. Religi w Słubicach Sp. z o.o. , nr sprawy ZP/TP/18/23  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</si>
  <si>
    <t>CZĘŚĆ NR 1 – RĘKAWICE ORTOPEDYCZNE</t>
  </si>
  <si>
    <t>l.p.</t>
  </si>
  <si>
    <t>przedmiot zamówienia</t>
  </si>
  <si>
    <t xml:space="preserve">rozmiar </t>
  </si>
  <si>
    <t>j.m.</t>
  </si>
  <si>
    <t>szacowane zapotrzebowanie wg j.m.</t>
  </si>
  <si>
    <t>stawka VAT</t>
  </si>
  <si>
    <t xml:space="preserve"> nazwa producenta</t>
  </si>
  <si>
    <t>Rękawice do zabiegów ortopedycznych - Chirurgiczne, ortopedyczne, jałowe, bezpudrowe, lateksowe.  Kolor brązowy (eliminacja odblasku i refleksu świetlnego). Wyrób medyczny klasa IIa ( zg. z rozp. UE  2017/745) i Środek ochrony osobistej kat.III typ b (zg. Z rozp. UE 2016/425). Spełniające normy :  EN455 (1-4), EN374(1,2,4,5), EN16523-1, EN ISO 21420, ISO10282, ISO11137-1, EN556, ISO10993-10 lub równoważną potwierdzone kartą katalogową.                         Odporność na przenikanie mikroorganizmów zg. z  EN374-5 (potwierdzone certyfikatem jednostki notyfikowanej) i ASTMF 1671 lub równoważną. Odporność na przenikanie subst. chem. zg. z normą EN16523-1 i EN374-4 lub równoważną.               Grubość pojedynczej ścianki na palcu 0,33mm±0,03mm, na dłoni 0,31mm±0,03mm, na mankiecie 0,25mm±0,03mm. Długość rękawicy min. 300mm, -AQL= 0,65, zawartość protein ≤30 μg/g -Wewnętrzna powierzchnia polimeryzowana i silikonowana. Powierzchnia zewnętrzna teksturowana. Mankiet rolowany z opaską przylepną. Sterylizowana radiacyjnie promieniami Gamma. Siła zrywu przed starzeniem 27N, po starzeniu 21N. Dostęp do rozmiarów: od 6,0 do 9. Oznakowane datą produkcji, datą ważności i nr serii, oznakowanie CE. Opakowanie: koperta zewnętrzna folia/folia, koperta wewnętrzna papierowa.</t>
  </si>
  <si>
    <t>od 6 do 9</t>
  </si>
  <si>
    <t>para</t>
  </si>
  <si>
    <t>WARTOŚĆ CZĘŚCI NR 1:</t>
  </si>
  <si>
    <t>CZĘŚĆ NR 2 – RĘKAWICE DIAGNOSTYCZNE</t>
  </si>
  <si>
    <t>Rękawice diagnostyczne lateksowe, bezpudrowe. Wyrób medyczny kat. I i Środek Ochrony Indywidualnej w kat. III. Kształt uniwersalny, mankiet rolowany, powierzchnia wewn. polimeryzowana. Poziom protein lateksowych &lt;100μg/g, AQL 1.0. Grubość na palcu  0,12mm, na dłoni 0,09mm (ścianka pojedyncza) ,długość min. 240mm. -Siła zrywu przed starzeniem 6N. Dopuszczone do kontaktu z żywnością. Zgodne z normami EN 15223-1, EN 1041, EN 455(1-4), EN420 lub równoważną potwierdzone karta katalogową. ODPORNOŚĆ na bakterie, grzyby, wirusy zg. z EN ISO 374-5 potwierdzone certyfikatem jednostki notyfikowanej lub ASTMF 1671 lub równoważną. ODPORNOŚĆ chemiczna zgodna z normami 16523-1, EN 374-1,EN 374-4 lub równoważną. Rękawice oznakowane fabrycznie zg. z MD/PPE na opakowaniu, numery wymaganych norm , poziom AQL, data ważności i numer serii. Op. a 100 szt. z podziałem kolorystycznym op. ze względu na rozmiary. Dostęp do rozmiarów XS, S, M, L, XL</t>
  </si>
  <si>
    <t>XS, S, M, L, XL</t>
  </si>
  <si>
    <t>op.</t>
  </si>
  <si>
    <t>Rękawice diagnostyczne ochronne, nitrylowe, bezpudrowe do procedur wysokiego ryzyka, pomarańczowe. Wyrób medyczny klasy I i (zg. z rozp. UE 2017/745) i środek ochrony indywidualnej Kategorii III typ B, mikroteksturowane z dodatkową teksturą na końcach palców, mankiet rolowany. wewnętrznie chlorowane, grubość na palcu 0,17mm, na dłoni 0,12mm, mankiet 0,08mm, długość rękawicy min. 275mm, bez protein lateksu, AQL≤1.0. Siła zrywu przed starzeniem min. 13N oraz po starzeniu min. 12N. Dopuszczone do kontaktu z żywnością. Zgodne z normami EN 15223-1, EN 1041, EN 455(1-4), EN420 lub równoważną potwierdzone karta katalogową. ODPORNOŚĆ na bakterie, grzyby, wirusy zg. z EN ISO 374-5 (potwierdzone certyfikatem jednostki notyfikowanej), ASTMF 1671 lub równoważną. ODPORNOŚĆ chemiczna zgodna z normami  16523-1 , EN 374-1, EN 374-4 lub równoważną przebadane na min. 12 subst. chemicznych). Nie zawierają akceleratorów chemicznych: MBT, ZDBC, ZPMC, BHA, BHT, DPT, TMTD, ZDMC, ZMBI. Opakowania rękawic oznakowane fabrycznie - numery wymaganych norm, poziom AQL, data ważności i numer serii. Oznakowanie CE. Op. a 100 szt. z podziałem kolorystycznym opakowania ze względu na rozmiary. Dostęp do rozmiarów S, M, L, XL</t>
  </si>
  <si>
    <t>S, M, L, XL</t>
  </si>
  <si>
    <t>Rękawice diagnostyczne nitrylowe, bezpudrowe. Wyrób medyczny klasy I i (zg. z rozp. UE 2017/745) i środek ochrony indywidualnej Kategorii III typ B, mikroteksturowane z teksturą na końcach palców, mankiet rolowany, wewnętrznie chlorowane. Grubość na palcu 0,09mm, na dłoni 0,06mm,mankiet 0,05mm  długość rękawicy min. 240 mm, bez protein lateksu, AQL≤1.0. Siła zrywu przed starzeniem min.6N oraz po starzeniu min.6N. Dopuszczone do kontaktu z żywnością. Zgodne z normami EN 15223-1, EN 1041, EN 455(1-4), EN 420 lub równoważną potwierdzone karta katalogową. Odporność na bakterie, grzyby, wirusy zg. z EN ISO 374-5 (potwierdzone certyfikatem jednostki notyfikowanej), ASTM F1671 lub równoważną. Odporność chemiczna zgodna z normami  16523-1 , EN 374-1, EN 374-4 lub równoważną (przebadane na min. 14 subst.chemicznych). Nie zawierają ftalanów. Rękawice oznakowane fabrycznie zg. z MD/PPE na opakowaniu - numery wymaganych norm, poziom AQL, data ważności i numer serii. Oznakowanie CE. Pakowane w systemie eliminującym kontakt dłoni użytkownika z powierzchnią roboczą rękawicy przed użyciem produktu, z możliwością pojedynczego pobierania rękawic za mankiet od spodu opakowania. Op. a 200 szt. z podziałem kolorystycznym opakowania ze względu na rozmiary. Opakowania pasujące do naściennych pojedynczych lub potrójnych uchwytów typu koszyk z możliwością wyjmowania rękawic od spodu opakowania (mankiet wyjmowany jako pierwszy) Dostęp do rozmiarów XS, S, M, L, XL</t>
  </si>
  <si>
    <t>Rękawice diagnostyczne nitrylowe, bezpudrowe. Wyrób medyczny klasy I i (zg. z rozp. UE 2017/745) i środek ochrony indywidualnej Kategorii III typ B. Mikroteksturowane z dodatkową teksturą na końcach palców, mankiet rolowany, wewnętrznie chlorowane. Grubość na palcu 0,09mm, na dłoni 0,06mm,mankiet 0,05mm, długość rękawicy min. 240 mm, bez protein lateksu, AQL≤1.0. Siła zrywu przed starzeniem min. 6N oraz po starzeniu min.6N. Dopuszczone do kontaktu z żywnością. Zgodne z normami EN 15223-1, EN 1041, EN 455(1-4), EN420 lub równoważną potwierdzone kartą katalogową. ODPORNOŚĆ na bakterie, grzyby, wirusy zg. z EN ISO 374-5, (potwierdzone certyfikatem jednostki notyfikowanej), ASTM F1671 lub równoważną. ODPORNOŚĆ chemiczna zgodna z normami  16523-1 , EN 374-1,EN 374-4  lub równoważną. Przebadane na min. 14 subst.chemicznych) nie zawierają ftalanów i akceleratorów chemicznych typu: BHA, BHT, DPT, MBT, TMTD, ZDBC, ZDEC, ZDMC, ZMBI, ZMBT, ZPMC. Opakowania rękawic oznakowane fabrycznie - numery wymaganych norm, poziom AQL, data ważności i numer serii. Oznakowanie CE. Op. a  100 szt. z podziałem kolorystycznym opakowania ze względu na rozmiary. Dostęp do rozmiarów XS, S, M, L, XL</t>
  </si>
  <si>
    <t>Rękawice diagnostyczne nitrylowe, ochronne, bezpudrowe, dedykowane dla alergików i kontaktu z chemioterapeutykami. Oznakowane jako wyrób medyczny Klasy I (zg. z rozp. UE 2017/745) i środek ochrony indywidualnej Kategorii III typ B z adekwatnym oznakowaniem na opakowaniu. Mikroteksturowane z dodatkową teksturą na końcach palców, grubość minimalna na palcu 0,12mm, na dłoni 0,08mm i na mankiecie 0,06mm (ścianka pojedyncza), długość minimalna 300mm. Bez protein lateksu, AQL 1,0. Siła zrywu przed starzeniem min.7N oraz po starzeniu 7N. Dopuszczone do kontaktu z żywnością. Zgodne z normami EN 15223-1, EN 1041, EN 455(1-4), EN420, EN ISO   lub równoważną potwierdzone karta katalogową. ODPORNOŚĆ na bakterie, grzyby, wirusy zg. z EN ISO 374-5, (potwierdzone certyfikatem jednostki notyfikowanej), ASTM F1671 lub równoważną. ODPORNOŚĆ chemiczna zg. Z 16523-1, EN 374-1 i EN 374-2 lub równoważną. Odpowiednie dla alergików (zg. Z ISO 10993-10 dot. uczuleń) nie zawierają ftalanów, wolne od akceleratorów chemicznych z fabrycznym oznakowaniem na opakowaniu. Podział kolorystyczny opakowań ze wzg. na poszczególne rozmiary. Dostęp do rozmiarów XS, S, M, L, XL Pakowane a 100sztuk</t>
  </si>
  <si>
    <t>WARTOŚĆ CZĘŚCI NR 2:</t>
  </si>
  <si>
    <t>CZĘŚĆ NR 3 – RĘKAWICE  CHIRURGICZNE</t>
  </si>
  <si>
    <t>Rękawiczki chirurgiczne, jałowe, bezpudrowa do podwójnego stosowania jako rękawiczka wewnętrzna. Kolor zielony, Wyrób medyczny klasa IIa ( zg. z rozp. UE 2017/745) i Środek ochrony osobistej kat.III typ b (zg. Z rozp. UE 2016/425). Spełniające normy :  EN455 (1-4), EN374(1,2,4,5), EN16523-1, EN420, ISO10282, ISO11137-1, EN556, ISO10993-10 lub równoważną potwierdzone kartą katalogową. Odporność na przenikanie mikroorganizmów zg. z EN ISO 374-5 (potwierdzone certyfikatem jednostki notyfikowanej), ASTM F1671 lub równoważną. Odporność na przenikanie subst.chem.zg. z normą EN16523-1 i EN374-4 lub równoważną. W pełni anatomiczny kształt – zróżnicowane na prawą i lewą dłoń, z kauczuku naturalnego. Sterylizowana radiacyjnie promieniami Gamma. Wewnętrzna powierzchnia polimerowana i silikonowana + warstwa nawilżająca. Zewnętrzna powierzchnia gładka z wykończeniem z mikroteksturą, chlorowana i silikonowana. Pakowana parami w sposób gwarantujący wyjęcie rękawic z opakowania jednostkowego bez utraty cech jałowości produktu. Mankiet rolowany z opaską przylepną. AQL 0,65. Zawartość protein ≤30 μg/g. Długość rękawicy 302mm, grubość na palcu 0,19mm±0,02mm, grubość na dłoni 0,19mm±0,03mm, grubość mankietu 0,16mm±0,02mm. Siła zrywu przed starzeniem 15N, po starzeniu 13N. Oznakowane datą produkcji, datą ważności i nr serii, oznakowanie CE. Opakowanie: koperta zewnętrzna folia/folia, koperta wewnętrzna papierowa. Dostęp do rozmiarów 6-9</t>
  </si>
  <si>
    <t>WARTOŚĆ CZĘŚCI NR 3:</t>
  </si>
  <si>
    <t>CZĘŚĆ NR 4 – RĘKAWICE  CHIRURGICZNE</t>
  </si>
  <si>
    <t>Rękawice chirurgiczne, jałowe, bezpudrowe, lateksowe. Wyrób medyczny klasa IIa ( zg. z dyrektywą MDD 93/42/EEC) i Środek ochrony osobistej kat.III (zg. z rozp. UE 2016/425. Kształt anatomiczny, mankiet rolowany. Powierzchnia zewnętrzna teksturowana i polimeryzowana, powierzchnia wewnętrzna polimeryzowana. Grubość na palcu 0,19mm, na dłoni 0,18mm, na mankiecie 0,14mm. Długość rękawicy min.282mm. Minimalna siła zrywu przed starzeniem 13N, po starzeniu 11N. Poziom protein lateksu poniżej ≤30 μg/g. AQL 0,65. Spełniają normy: EN455:1-4, EN ISO 21420 lub równoważną potwierdzone kartą katalogową. Przebadane na przenikanie mikroorganizmów zgodnie z zg. z EN ISO 374-5 (potwierdzone certyfikatem jednostki notyfikowanej), ASTM F1671 lub równoważną. Odporność chemiczna zgodnie z EN16523-1 i EN374-4  lub równoważną. Opakowanie jednostkowe rękawicy (koperta) oznakowane jako wyrób medyczny i ŚOI, oznakowanie CE , zgodność z w/w normami, datą produkcji, datą ważności i nr serii. Opakowanie: koperta zewnętrzna papier/folia, koperta wewnętrzna papierowa. Dostęp do rozmiarów 6-9; op. 50par.</t>
  </si>
  <si>
    <t>WARTOŚĆ CZĘŚCI NR 4:</t>
  </si>
  <si>
    <t xml:space="preserve"> Data; kwalifikowany podpis elektroniczny lub podpis zaufany lub podpis osobisty </t>
  </si>
  <si>
    <t>cena jednostkowa netto wg j.m.</t>
  </si>
  <si>
    <t>wartość netto</t>
  </si>
  <si>
    <t>wartość brutto</t>
  </si>
  <si>
    <t xml:space="preserve"> nazwa handlowa i jeżeli dotyczy nr katalogowy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</si>
</sst>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zł&quot;_-;\-* #,##0.00&quot; zł&quot;_-;_-* \-??&quot; zł&quot;_-;_-@_-"/>
    <numFmt numFmtId="165" formatCode="d/mm/yyyy"/>
    <numFmt numFmtId="166" formatCode="#,##0.00\ [$zł-415];[Red]\-#,##0.00\ [$zł-415]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Arial CE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7" fillId="0" borderId="0" xfId="3" applyFont="1" applyBorder="1" applyAlignment="1">
      <alignment horizontal="left" vertical="center" wrapText="1"/>
    </xf>
    <xf numFmtId="0" fontId="1" fillId="2" borderId="3" xfId="4" applyFont="1" applyFill="1" applyBorder="1" applyAlignment="1">
      <alignment horizontal="center" vertical="center" wrapText="1"/>
    </xf>
    <xf numFmtId="164" fontId="1" fillId="2" borderId="3" xfId="4" applyNumberFormat="1" applyFont="1" applyFill="1" applyBorder="1" applyAlignment="1">
      <alignment horizontal="center" vertical="center" wrapText="1"/>
    </xf>
    <xf numFmtId="1" fontId="1" fillId="2" borderId="3" xfId="4" applyNumberFormat="1" applyFont="1" applyFill="1" applyBorder="1" applyAlignment="1">
      <alignment horizontal="center" vertical="center" wrapText="1"/>
    </xf>
    <xf numFmtId="164" fontId="1" fillId="2" borderId="4" xfId="4" applyNumberFormat="1" applyFont="1" applyFill="1" applyBorder="1" applyAlignment="1">
      <alignment horizontal="center" vertical="center" wrapText="1"/>
    </xf>
    <xf numFmtId="0" fontId="1" fillId="2" borderId="3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165" fontId="2" fillId="0" borderId="1" xfId="3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3" borderId="1" xfId="3" applyFont="1" applyFill="1" applyBorder="1" applyAlignment="1">
      <alignment vertical="center" wrapText="1"/>
    </xf>
    <xf numFmtId="166" fontId="2" fillId="3" borderId="1" xfId="3" applyNumberFormat="1" applyFont="1" applyFill="1" applyBorder="1" applyAlignment="1">
      <alignment horizontal="right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166" fontId="4" fillId="0" borderId="1" xfId="3" applyNumberFormat="1" applyFont="1" applyBorder="1" applyAlignment="1">
      <alignment horizontal="left" vertical="center" wrapText="1"/>
    </xf>
    <xf numFmtId="166" fontId="1" fillId="3" borderId="5" xfId="4" applyNumberFormat="1" applyFont="1" applyFill="1" applyBorder="1" applyAlignment="1">
      <alignment vertical="center" wrapText="1"/>
    </xf>
    <xf numFmtId="166" fontId="2" fillId="3" borderId="1" xfId="4" applyNumberFormat="1" applyFont="1" applyFill="1" applyBorder="1" applyAlignment="1">
      <alignment vertical="center" wrapText="1"/>
    </xf>
    <xf numFmtId="0" fontId="2" fillId="0" borderId="0" xfId="3" applyFont="1" applyFill="1" applyBorder="1"/>
    <xf numFmtId="0" fontId="6" fillId="3" borderId="0" xfId="2" applyFont="1" applyFill="1" applyBorder="1" applyAlignment="1" applyProtection="1">
      <alignment horizontal="left" wrapText="1"/>
    </xf>
    <xf numFmtId="0" fontId="2" fillId="0" borderId="0" xfId="3" applyFont="1" applyBorder="1" applyAlignment="1">
      <alignment horizontal="center"/>
    </xf>
    <xf numFmtId="0" fontId="2" fillId="0" borderId="0" xfId="3" applyFont="1" applyBorder="1" applyAlignment="1">
      <alignment wrapText="1"/>
    </xf>
    <xf numFmtId="164" fontId="2" fillId="0" borderId="0" xfId="3" applyNumberFormat="1" applyFont="1" applyBorder="1"/>
    <xf numFmtId="1" fontId="2" fillId="0" borderId="0" xfId="3" applyNumberFormat="1" applyFont="1" applyBorder="1" applyAlignment="1">
      <alignment horizontal="center"/>
    </xf>
    <xf numFmtId="0" fontId="2" fillId="0" borderId="0" xfId="3" applyFont="1" applyBorder="1"/>
    <xf numFmtId="0" fontId="2" fillId="3" borderId="1" xfId="4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vertical="center"/>
    </xf>
    <xf numFmtId="0" fontId="2" fillId="3" borderId="1" xfId="3" applyNumberFormat="1" applyFont="1" applyFill="1" applyBorder="1" applyAlignment="1">
      <alignment horizontal="center" vertical="center" wrapText="1"/>
    </xf>
    <xf numFmtId="0" fontId="4" fillId="0" borderId="1" xfId="3" applyFont="1" applyBorder="1" applyAlignment="1">
      <alignment vertical="center" wrapText="1"/>
    </xf>
    <xf numFmtId="0" fontId="2" fillId="3" borderId="1" xfId="3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wrapText="1"/>
    </xf>
    <xf numFmtId="166" fontId="2" fillId="3" borderId="1" xfId="3" applyNumberFormat="1" applyFont="1" applyFill="1" applyBorder="1" applyAlignment="1">
      <alignment horizontal="right" vertical="center"/>
    </xf>
    <xf numFmtId="0" fontId="2" fillId="3" borderId="1" xfId="3" applyNumberFormat="1" applyFont="1" applyFill="1" applyBorder="1" applyAlignment="1">
      <alignment horizontal="center" vertical="center"/>
    </xf>
    <xf numFmtId="166" fontId="1" fillId="3" borderId="6" xfId="4" applyNumberFormat="1" applyFont="1" applyFill="1" applyBorder="1" applyAlignment="1">
      <alignment vertical="center" wrapText="1"/>
    </xf>
    <xf numFmtId="166" fontId="2" fillId="3" borderId="7" xfId="4" applyNumberFormat="1" applyFont="1" applyFill="1" applyBorder="1" applyAlignment="1">
      <alignment vertical="center" wrapText="1"/>
    </xf>
    <xf numFmtId="166" fontId="2" fillId="0" borderId="0" xfId="3" applyNumberFormat="1" applyFont="1" applyFill="1" applyBorder="1"/>
    <xf numFmtId="0" fontId="6" fillId="3" borderId="8" xfId="2" applyFont="1" applyFill="1" applyBorder="1" applyAlignment="1" applyProtection="1">
      <alignment horizontal="left" wrapText="1"/>
    </xf>
    <xf numFmtId="0" fontId="6" fillId="3" borderId="9" xfId="2" applyFont="1" applyFill="1" applyBorder="1" applyAlignment="1" applyProtection="1">
      <alignment horizontal="left" wrapText="1"/>
    </xf>
    <xf numFmtId="0" fontId="2" fillId="0" borderId="10" xfId="3" applyFont="1" applyFill="1" applyBorder="1"/>
    <xf numFmtId="0" fontId="2" fillId="0" borderId="7" xfId="3" applyFont="1" applyBorder="1" applyAlignment="1">
      <alignment horizontal="center" vertical="center"/>
    </xf>
    <xf numFmtId="0" fontId="2" fillId="3" borderId="7" xfId="4" applyFont="1" applyFill="1" applyBorder="1" applyAlignment="1">
      <alignment horizontal="center" vertical="center" wrapText="1"/>
    </xf>
    <xf numFmtId="166" fontId="2" fillId="3" borderId="7" xfId="3" applyNumberFormat="1" applyFont="1" applyFill="1" applyBorder="1" applyAlignment="1">
      <alignment horizontal="right" vertical="center" wrapText="1"/>
    </xf>
    <xf numFmtId="166" fontId="2" fillId="0" borderId="7" xfId="3" applyNumberFormat="1" applyFont="1" applyBorder="1" applyAlignment="1">
      <alignment vertical="center"/>
    </xf>
    <xf numFmtId="0" fontId="2" fillId="0" borderId="7" xfId="3" applyNumberFormat="1" applyFont="1" applyBorder="1" applyAlignment="1">
      <alignment horizontal="center" vertical="center" wrapText="1"/>
    </xf>
    <xf numFmtId="166" fontId="1" fillId="3" borderId="1" xfId="4" applyNumberFormat="1" applyFont="1" applyFill="1" applyBorder="1" applyAlignment="1">
      <alignment vertical="center" wrapText="1"/>
    </xf>
    <xf numFmtId="0" fontId="1" fillId="0" borderId="0" xfId="4" applyFont="1" applyFill="1" applyBorder="1" applyAlignment="1">
      <alignment horizontal="right" vertical="center" wrapText="1"/>
    </xf>
    <xf numFmtId="166" fontId="1" fillId="0" borderId="0" xfId="4" applyNumberFormat="1" applyFont="1" applyFill="1" applyBorder="1" applyAlignment="1">
      <alignment vertical="center" wrapText="1"/>
    </xf>
    <xf numFmtId="166" fontId="2" fillId="0" borderId="0" xfId="4" applyNumberFormat="1" applyFont="1" applyFill="1" applyBorder="1" applyAlignment="1">
      <alignment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vertical="center" wrapText="1"/>
    </xf>
    <xf numFmtId="164" fontId="2" fillId="3" borderId="1" xfId="5" applyNumberFormat="1" applyFont="1" applyFill="1" applyBorder="1" applyAlignment="1">
      <alignment vertical="center" wrapText="1"/>
    </xf>
    <xf numFmtId="0" fontId="2" fillId="0" borderId="1" xfId="3" applyNumberFormat="1" applyFont="1" applyBorder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0" fontId="1" fillId="4" borderId="1" xfId="4" applyFont="1" applyFill="1" applyBorder="1" applyAlignment="1">
      <alignment horizontal="center" vertical="center" wrapText="1"/>
    </xf>
    <xf numFmtId="0" fontId="1" fillId="2" borderId="1" xfId="4" applyFont="1" applyFill="1" applyBorder="1" applyAlignment="1">
      <alignment horizontal="right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6" fillId="4" borderId="1" xfId="3" applyFont="1" applyFill="1" applyBorder="1" applyAlignment="1">
      <alignment horizontal="center" vertical="center"/>
    </xf>
    <xf numFmtId="0" fontId="1" fillId="2" borderId="7" xfId="4" applyFont="1" applyFill="1" applyBorder="1" applyAlignment="1">
      <alignment horizontal="right" vertical="center" wrapText="1"/>
    </xf>
    <xf numFmtId="0" fontId="8" fillId="3" borderId="1" xfId="2" applyFont="1" applyFill="1" applyBorder="1" applyAlignment="1" applyProtection="1">
      <alignment horizontal="left" wrapText="1"/>
    </xf>
    <xf numFmtId="0" fontId="2" fillId="3" borderId="1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vertical="center"/>
    </xf>
    <xf numFmtId="0" fontId="2" fillId="3" borderId="1" xfId="4" applyFont="1" applyFill="1" applyBorder="1" applyAlignment="1">
      <alignment horizontal="left" vertical="center" wrapText="1"/>
    </xf>
    <xf numFmtId="166" fontId="9" fillId="0" borderId="2" xfId="3" applyNumberFormat="1" applyFont="1" applyBorder="1" applyAlignment="1">
      <alignment horizontal="left" vertical="center" wrapText="1"/>
    </xf>
    <xf numFmtId="166" fontId="9" fillId="3" borderId="2" xfId="3" applyNumberFormat="1" applyFont="1" applyFill="1" applyBorder="1" applyAlignment="1">
      <alignment horizontal="left" vertical="center" wrapText="1"/>
    </xf>
    <xf numFmtId="166" fontId="9" fillId="3" borderId="1" xfId="3" applyNumberFormat="1" applyFont="1" applyFill="1" applyBorder="1" applyAlignment="1">
      <alignment horizontal="justify" vertical="center" wrapText="1"/>
    </xf>
    <xf numFmtId="0" fontId="2" fillId="3" borderId="7" xfId="4" applyFont="1" applyFill="1" applyBorder="1" applyAlignment="1">
      <alignment horizontal="left" vertical="center" wrapText="1"/>
    </xf>
    <xf numFmtId="166" fontId="4" fillId="0" borderId="2" xfId="3" applyNumberFormat="1" applyFont="1" applyBorder="1" applyAlignment="1">
      <alignment horizontal="left" vertical="center" wrapText="1"/>
    </xf>
    <xf numFmtId="0" fontId="9" fillId="3" borderId="2" xfId="3" applyFont="1" applyFill="1" applyBorder="1" applyAlignment="1">
      <alignment horizontal="center" vertical="center" wrapText="1"/>
    </xf>
  </cellXfs>
  <cellStyles count="6">
    <cellStyle name="Excel Built-in Normal" xfId="2"/>
    <cellStyle name="Normalny" xfId="0" builtinId="0"/>
    <cellStyle name="Normalny 2" xfId="3"/>
    <cellStyle name="Normalny 3" xfId="1"/>
    <cellStyle name="Normalny_Arkusz1" xfId="4"/>
    <cellStyle name="Normalny_Arkusz1_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2" workbookViewId="0">
      <selection activeCell="P20" sqref="P20"/>
    </sheetView>
  </sheetViews>
  <sheetFormatPr defaultRowHeight="15" x14ac:dyDescent="0.25"/>
  <cols>
    <col min="1" max="1" width="5" customWidth="1"/>
    <col min="2" max="2" width="40" customWidth="1"/>
    <col min="4" max="4" width="7.85546875" customWidth="1"/>
    <col min="5" max="5" width="10.5703125" customWidth="1"/>
    <col min="10" max="10" width="10.28515625" customWidth="1"/>
    <col min="11" max="11" width="10.5703125" customWidth="1"/>
  </cols>
  <sheetData>
    <row r="1" spans="1:11" ht="69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47.25" customHeight="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60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30</v>
      </c>
      <c r="G3" s="3" t="s">
        <v>31</v>
      </c>
      <c r="H3" s="4" t="s">
        <v>7</v>
      </c>
      <c r="I3" s="3" t="s">
        <v>32</v>
      </c>
      <c r="J3" s="5" t="s">
        <v>33</v>
      </c>
      <c r="K3" s="6" t="s">
        <v>8</v>
      </c>
    </row>
    <row r="4" spans="1:11" ht="368.25" customHeight="1" thickBot="1" x14ac:dyDescent="0.3">
      <c r="A4" s="7">
        <v>1</v>
      </c>
      <c r="B4" s="58" t="s">
        <v>9</v>
      </c>
      <c r="C4" s="8" t="s">
        <v>10</v>
      </c>
      <c r="D4" s="9" t="s">
        <v>11</v>
      </c>
      <c r="E4" s="10">
        <v>1800</v>
      </c>
      <c r="F4" s="11"/>
      <c r="G4" s="24">
        <f>E4*F4</f>
        <v>0</v>
      </c>
      <c r="H4" s="12"/>
      <c r="I4" s="24">
        <f>G4+(G4*H4/100)</f>
        <v>0</v>
      </c>
      <c r="J4" s="13"/>
      <c r="K4" s="59"/>
    </row>
    <row r="5" spans="1:11" ht="21.75" customHeight="1" thickBot="1" x14ac:dyDescent="0.3">
      <c r="A5" s="53" t="s">
        <v>12</v>
      </c>
      <c r="B5" s="53"/>
      <c r="C5" s="53"/>
      <c r="D5" s="53"/>
      <c r="E5" s="53"/>
      <c r="F5" s="53"/>
      <c r="G5" s="14">
        <f>SUM(G4)</f>
        <v>0</v>
      </c>
      <c r="H5" s="15"/>
      <c r="I5" s="14">
        <f>SUM(I4)</f>
        <v>0</v>
      </c>
      <c r="J5" s="16"/>
      <c r="K5" s="16"/>
    </row>
    <row r="6" spans="1:1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6"/>
    </row>
    <row r="7" spans="1:11" x14ac:dyDescent="0.25">
      <c r="A7" s="18"/>
      <c r="B7" s="19"/>
      <c r="C7" s="19"/>
      <c r="D7" s="18"/>
      <c r="E7" s="18"/>
      <c r="F7" s="20"/>
      <c r="G7" s="20"/>
      <c r="H7" s="21"/>
      <c r="I7" s="20"/>
      <c r="J7" s="22"/>
      <c r="K7" s="16"/>
    </row>
    <row r="8" spans="1:11" ht="33.75" customHeight="1" x14ac:dyDescent="0.25">
      <c r="A8" s="55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60" x14ac:dyDescent="0.25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3" t="s">
        <v>30</v>
      </c>
      <c r="G9" s="3" t="s">
        <v>31</v>
      </c>
      <c r="H9" s="4" t="s">
        <v>7</v>
      </c>
      <c r="I9" s="3" t="s">
        <v>32</v>
      </c>
      <c r="J9" s="3" t="s">
        <v>33</v>
      </c>
      <c r="K9" s="6" t="s">
        <v>8</v>
      </c>
    </row>
    <row r="10" spans="1:11" ht="272.25" customHeight="1" x14ac:dyDescent="0.25">
      <c r="A10" s="7">
        <v>1</v>
      </c>
      <c r="B10" s="60" t="s">
        <v>14</v>
      </c>
      <c r="C10" s="23" t="s">
        <v>15</v>
      </c>
      <c r="D10" s="23" t="s">
        <v>16</v>
      </c>
      <c r="E10" s="23">
        <v>10</v>
      </c>
      <c r="F10" s="11"/>
      <c r="G10" s="24">
        <f>E10*F10</f>
        <v>0</v>
      </c>
      <c r="H10" s="12"/>
      <c r="I10" s="24">
        <f>G10+(G10*H10/100)</f>
        <v>0</v>
      </c>
      <c r="J10" s="61"/>
      <c r="K10" s="26"/>
    </row>
    <row r="11" spans="1:11" ht="391.5" customHeight="1" x14ac:dyDescent="0.25">
      <c r="A11" s="7">
        <v>2</v>
      </c>
      <c r="B11" s="60" t="s">
        <v>17</v>
      </c>
      <c r="C11" s="23" t="s">
        <v>18</v>
      </c>
      <c r="D11" s="23" t="s">
        <v>16</v>
      </c>
      <c r="E11" s="23">
        <v>200</v>
      </c>
      <c r="F11" s="11"/>
      <c r="G11" s="24">
        <f t="shared" ref="G11:G14" si="0">E11*F11</f>
        <v>0</v>
      </c>
      <c r="H11" s="25"/>
      <c r="I11" s="24">
        <f t="shared" ref="I11:I14" si="1">G11+(G11*H11/100)</f>
        <v>0</v>
      </c>
      <c r="J11" s="26"/>
      <c r="K11" s="26"/>
    </row>
    <row r="12" spans="1:11" ht="348" x14ac:dyDescent="0.25">
      <c r="A12" s="7">
        <v>3</v>
      </c>
      <c r="B12" s="60" t="s">
        <v>19</v>
      </c>
      <c r="C12" s="23" t="s">
        <v>15</v>
      </c>
      <c r="D12" s="23" t="s">
        <v>16</v>
      </c>
      <c r="E12" s="23">
        <v>200</v>
      </c>
      <c r="F12" s="11"/>
      <c r="G12" s="24">
        <f t="shared" si="0"/>
        <v>0</v>
      </c>
      <c r="H12" s="25"/>
      <c r="I12" s="24">
        <f t="shared" si="1"/>
        <v>0</v>
      </c>
      <c r="J12" s="62"/>
      <c r="K12" s="26"/>
    </row>
    <row r="13" spans="1:11" ht="339" customHeight="1" x14ac:dyDescent="0.25">
      <c r="A13" s="27">
        <v>4</v>
      </c>
      <c r="B13" s="60" t="s">
        <v>20</v>
      </c>
      <c r="C13" s="23" t="s">
        <v>15</v>
      </c>
      <c r="D13" s="23" t="s">
        <v>16</v>
      </c>
      <c r="E13" s="28">
        <v>10000</v>
      </c>
      <c r="F13" s="29"/>
      <c r="G13" s="24">
        <f t="shared" si="0"/>
        <v>0</v>
      </c>
      <c r="H13" s="30"/>
      <c r="I13" s="24">
        <f t="shared" si="1"/>
        <v>0</v>
      </c>
      <c r="J13" s="62"/>
      <c r="K13" s="26"/>
    </row>
    <row r="14" spans="1:11" ht="333" customHeight="1" thickBot="1" x14ac:dyDescent="0.3">
      <c r="A14" s="27">
        <v>5</v>
      </c>
      <c r="B14" s="60" t="s">
        <v>21</v>
      </c>
      <c r="C14" s="23" t="s">
        <v>15</v>
      </c>
      <c r="D14" s="23" t="s">
        <v>16</v>
      </c>
      <c r="E14" s="28">
        <v>10</v>
      </c>
      <c r="F14" s="29"/>
      <c r="G14" s="24">
        <f t="shared" si="0"/>
        <v>0</v>
      </c>
      <c r="H14" s="30"/>
      <c r="I14" s="24">
        <f t="shared" si="1"/>
        <v>0</v>
      </c>
      <c r="J14" s="63"/>
      <c r="K14" s="26"/>
    </row>
    <row r="15" spans="1:11" ht="30.75" customHeight="1" x14ac:dyDescent="0.25">
      <c r="A15" s="56" t="s">
        <v>22</v>
      </c>
      <c r="B15" s="56"/>
      <c r="C15" s="56"/>
      <c r="D15" s="56"/>
      <c r="E15" s="56"/>
      <c r="F15" s="56"/>
      <c r="G15" s="31">
        <f>SUM(G10:G14)</f>
        <v>0</v>
      </c>
      <c r="H15" s="32"/>
      <c r="I15" s="31">
        <f>SUM(I10:I14)</f>
        <v>0</v>
      </c>
      <c r="J15" s="33"/>
      <c r="K15" s="16"/>
    </row>
    <row r="16" spans="1:11" ht="17.25" customHeight="1" x14ac:dyDescent="0.2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24.75" customHeight="1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6"/>
    </row>
    <row r="18" spans="1:11" ht="24" customHeight="1" x14ac:dyDescent="0.25">
      <c r="A18" s="52" t="s">
        <v>23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ht="60" x14ac:dyDescent="0.25">
      <c r="A19" s="2" t="s">
        <v>2</v>
      </c>
      <c r="B19" s="2" t="s">
        <v>3</v>
      </c>
      <c r="C19" s="2" t="s">
        <v>4</v>
      </c>
      <c r="D19" s="2" t="s">
        <v>5</v>
      </c>
      <c r="E19" s="2" t="s">
        <v>6</v>
      </c>
      <c r="F19" s="3" t="s">
        <v>30</v>
      </c>
      <c r="G19" s="3" t="s">
        <v>31</v>
      </c>
      <c r="H19" s="4" t="s">
        <v>7</v>
      </c>
      <c r="I19" s="3" t="s">
        <v>32</v>
      </c>
      <c r="J19" s="3" t="s">
        <v>33</v>
      </c>
      <c r="K19" s="6" t="s">
        <v>8</v>
      </c>
    </row>
    <row r="20" spans="1:11" ht="409.5" customHeight="1" x14ac:dyDescent="0.25">
      <c r="A20" s="37">
        <v>1</v>
      </c>
      <c r="B20" s="64" t="s">
        <v>24</v>
      </c>
      <c r="C20" s="38" t="s">
        <v>10</v>
      </c>
      <c r="D20" s="38" t="s">
        <v>11</v>
      </c>
      <c r="E20" s="38">
        <v>3000</v>
      </c>
      <c r="F20" s="39"/>
      <c r="G20" s="40">
        <f>E20*F20</f>
        <v>0</v>
      </c>
      <c r="H20" s="41"/>
      <c r="I20" s="40">
        <f>G20+(G20*H20/100)</f>
        <v>0</v>
      </c>
      <c r="J20" s="65"/>
      <c r="K20" s="59"/>
    </row>
    <row r="21" spans="1:11" ht="24.75" customHeight="1" x14ac:dyDescent="0.25">
      <c r="A21" s="53" t="s">
        <v>25</v>
      </c>
      <c r="B21" s="53"/>
      <c r="C21" s="53"/>
      <c r="D21" s="53"/>
      <c r="E21" s="53"/>
      <c r="F21" s="53"/>
      <c r="G21" s="42">
        <f>SUM(G20)</f>
        <v>0</v>
      </c>
      <c r="H21" s="15"/>
      <c r="I21" s="42">
        <f>SUM(I20)</f>
        <v>0</v>
      </c>
      <c r="J21" s="16"/>
      <c r="K21" s="16"/>
    </row>
    <row r="22" spans="1:11" ht="29.25" customHeight="1" x14ac:dyDescent="0.25">
      <c r="A22" s="43"/>
      <c r="B22" s="43"/>
      <c r="C22" s="43"/>
      <c r="D22" s="43"/>
      <c r="E22" s="43"/>
      <c r="F22" s="43"/>
      <c r="G22" s="44"/>
      <c r="H22" s="45"/>
      <c r="I22" s="44"/>
      <c r="J22" s="16"/>
      <c r="K22" s="16"/>
    </row>
    <row r="23" spans="1:11" ht="30.75" customHeight="1" x14ac:dyDescent="0.25">
      <c r="A23" s="52" t="s">
        <v>26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1" ht="60" x14ac:dyDescent="0.25">
      <c r="A24" s="2" t="s">
        <v>2</v>
      </c>
      <c r="B24" s="2" t="s">
        <v>3</v>
      </c>
      <c r="C24" s="2" t="s">
        <v>4</v>
      </c>
      <c r="D24" s="2" t="s">
        <v>5</v>
      </c>
      <c r="E24" s="2" t="s">
        <v>6</v>
      </c>
      <c r="F24" s="3" t="s">
        <v>30</v>
      </c>
      <c r="G24" s="3" t="s">
        <v>31</v>
      </c>
      <c r="H24" s="4" t="s">
        <v>7</v>
      </c>
      <c r="I24" s="3" t="s">
        <v>32</v>
      </c>
      <c r="J24" s="3" t="s">
        <v>33</v>
      </c>
      <c r="K24" s="6" t="s">
        <v>8</v>
      </c>
    </row>
    <row r="25" spans="1:11" ht="338.25" customHeight="1" thickBot="1" x14ac:dyDescent="0.3">
      <c r="A25" s="7">
        <v>1</v>
      </c>
      <c r="B25" s="60" t="s">
        <v>27</v>
      </c>
      <c r="C25" s="46" t="s">
        <v>10</v>
      </c>
      <c r="D25" s="47" t="s">
        <v>16</v>
      </c>
      <c r="E25" s="48">
        <v>300</v>
      </c>
      <c r="F25" s="49"/>
      <c r="G25" s="24">
        <f>E25*F25</f>
        <v>0</v>
      </c>
      <c r="H25" s="50"/>
      <c r="I25" s="24">
        <f>G25+(G25*H25/100)</f>
        <v>0</v>
      </c>
      <c r="J25" s="66"/>
      <c r="K25" s="26"/>
    </row>
    <row r="26" spans="1:11" ht="30.75" customHeight="1" thickBot="1" x14ac:dyDescent="0.3">
      <c r="A26" s="53" t="s">
        <v>28</v>
      </c>
      <c r="B26" s="53"/>
      <c r="C26" s="53"/>
      <c r="D26" s="53"/>
      <c r="E26" s="53"/>
      <c r="F26" s="53"/>
      <c r="G26" s="14">
        <f>SUM(G25)</f>
        <v>0</v>
      </c>
      <c r="H26" s="15"/>
      <c r="I26" s="14">
        <f>SUM(I25)</f>
        <v>0</v>
      </c>
      <c r="J26" s="16"/>
      <c r="K26" s="16"/>
    </row>
    <row r="27" spans="1:11" ht="46.5" customHeight="1" x14ac:dyDescent="0.25">
      <c r="A27" s="51"/>
      <c r="B27" s="1" t="s">
        <v>29</v>
      </c>
      <c r="C27" s="51"/>
      <c r="D27" s="51"/>
      <c r="E27" s="51"/>
      <c r="F27" s="51"/>
      <c r="G27" s="51"/>
      <c r="H27" s="51"/>
      <c r="I27" s="51"/>
      <c r="J27" s="51"/>
      <c r="K27" s="51"/>
    </row>
  </sheetData>
  <mergeCells count="10">
    <mergeCell ref="A18:K18"/>
    <mergeCell ref="A21:F21"/>
    <mergeCell ref="A23:K23"/>
    <mergeCell ref="A26:F26"/>
    <mergeCell ref="A1:K1"/>
    <mergeCell ref="A2:K2"/>
    <mergeCell ref="A5:F5"/>
    <mergeCell ref="A8:K8"/>
    <mergeCell ref="A15:F15"/>
    <mergeCell ref="A16:K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iwona</cp:lastModifiedBy>
  <cp:lastPrinted>2023-11-14T09:37:30Z</cp:lastPrinted>
  <dcterms:created xsi:type="dcterms:W3CDTF">2023-10-30T09:05:30Z</dcterms:created>
  <dcterms:modified xsi:type="dcterms:W3CDTF">2023-11-14T09:37:32Z</dcterms:modified>
</cp:coreProperties>
</file>