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Zamówienia publiczne\Karolina\POSTĘPOWANIA 2019\10 digitalizacja\"/>
    </mc:Choice>
  </mc:AlternateContent>
  <bookViews>
    <workbookView xWindow="0" yWindow="420" windowWidth="28800" windowHeight="11415" tabRatio="691" activeTab="8"/>
  </bookViews>
  <sheets>
    <sheet name="Pakiet 11" sheetId="11" r:id="rId1"/>
    <sheet name="Pakiet 15" sheetId="15" r:id="rId2"/>
    <sheet name="Pakiet 17" sheetId="17" r:id="rId3"/>
    <sheet name="Pakiet 18" sheetId="18" r:id="rId4"/>
    <sheet name="Pakiet 20" sheetId="20" r:id="rId5"/>
    <sheet name="Pakiet 21" sheetId="21" r:id="rId6"/>
    <sheet name="Pakiet 23" sheetId="23" r:id="rId7"/>
    <sheet name="Pakiet 27" sheetId="27" r:id="rId8"/>
    <sheet name="Pakiet 29" sheetId="29" r:id="rId9"/>
    <sheet name="Pakiet 31" sheetId="31" r:id="rId10"/>
    <sheet name="Pakiet 32" sheetId="32" r:id="rId11"/>
    <sheet name="Pakiet 34" sheetId="34" r:id="rId12"/>
    <sheet name="Pakiet 35" sheetId="35" r:id="rId13"/>
    <sheet name="Pakiet 37" sheetId="37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7" i="29" l="1"/>
  <c r="F102" i="31"/>
  <c r="F120" i="34" l="1"/>
  <c r="F92" i="23"/>
  <c r="F102" i="37" l="1"/>
  <c r="F114" i="35"/>
  <c r="F101" i="27"/>
  <c r="F95" i="21"/>
  <c r="F94" i="20"/>
  <c r="F104" i="18"/>
  <c r="F112" i="17"/>
  <c r="F103" i="15"/>
  <c r="F99" i="11"/>
  <c r="F34" i="15" l="1"/>
  <c r="G34" i="15" s="1"/>
  <c r="F35" i="15"/>
  <c r="G35" i="15" s="1"/>
  <c r="F102" i="32" l="1"/>
  <c r="F35" i="37" l="1"/>
  <c r="G35" i="37" s="1"/>
  <c r="F34" i="37"/>
  <c r="G34" i="37" s="1"/>
  <c r="F33" i="37"/>
  <c r="G33" i="37" s="1"/>
  <c r="F32" i="37"/>
  <c r="G32" i="37" s="1"/>
  <c r="F31" i="37"/>
  <c r="G31" i="37" s="1"/>
  <c r="F47" i="35"/>
  <c r="G47" i="35" s="1"/>
  <c r="F46" i="35"/>
  <c r="G46" i="35" s="1"/>
  <c r="F45" i="35"/>
  <c r="G45" i="35" s="1"/>
  <c r="F44" i="35"/>
  <c r="G44" i="35" s="1"/>
  <c r="F43" i="35"/>
  <c r="G43" i="35" s="1"/>
  <c r="F42" i="35"/>
  <c r="G42" i="35" s="1"/>
  <c r="F41" i="35"/>
  <c r="G41" i="35" s="1"/>
  <c r="F40" i="35"/>
  <c r="G40" i="35" s="1"/>
  <c r="F39" i="35"/>
  <c r="G39" i="35" s="1"/>
  <c r="F38" i="35"/>
  <c r="G38" i="35" s="1"/>
  <c r="F37" i="35"/>
  <c r="G37" i="35" s="1"/>
  <c r="F36" i="35"/>
  <c r="G36" i="35" s="1"/>
  <c r="F35" i="35"/>
  <c r="G35" i="35" s="1"/>
  <c r="F34" i="35"/>
  <c r="G34" i="35" s="1"/>
  <c r="F33" i="35"/>
  <c r="G33" i="35" s="1"/>
  <c r="F32" i="35"/>
  <c r="G32" i="35" s="1"/>
  <c r="F31" i="35"/>
  <c r="G31" i="35" s="1"/>
  <c r="F53" i="34"/>
  <c r="G53" i="34" s="1"/>
  <c r="F52" i="34"/>
  <c r="G52" i="34" s="1"/>
  <c r="F51" i="34"/>
  <c r="G51" i="34" s="1"/>
  <c r="F50" i="34"/>
  <c r="G50" i="34" s="1"/>
  <c r="F49" i="34"/>
  <c r="G49" i="34" s="1"/>
  <c r="F48" i="34"/>
  <c r="G48" i="34" s="1"/>
  <c r="F47" i="34"/>
  <c r="G47" i="34" s="1"/>
  <c r="F46" i="34"/>
  <c r="G46" i="34" s="1"/>
  <c r="F45" i="34"/>
  <c r="G45" i="34" s="1"/>
  <c r="F44" i="34"/>
  <c r="G44" i="34" s="1"/>
  <c r="F43" i="34"/>
  <c r="G43" i="34" s="1"/>
  <c r="F42" i="34"/>
  <c r="G42" i="34" s="1"/>
  <c r="F41" i="34"/>
  <c r="G41" i="34" s="1"/>
  <c r="F40" i="34"/>
  <c r="G40" i="34" s="1"/>
  <c r="F39" i="34"/>
  <c r="G39" i="34" s="1"/>
  <c r="F38" i="34"/>
  <c r="G38" i="34" s="1"/>
  <c r="F37" i="34"/>
  <c r="G37" i="34" s="1"/>
  <c r="F36" i="34"/>
  <c r="G36" i="34" s="1"/>
  <c r="F35" i="34"/>
  <c r="G35" i="34" s="1"/>
  <c r="F34" i="34"/>
  <c r="G34" i="34" s="1"/>
  <c r="F33" i="34"/>
  <c r="G33" i="34" s="1"/>
  <c r="F32" i="34"/>
  <c r="G32" i="34" s="1"/>
  <c r="F31" i="34"/>
  <c r="G31" i="34" s="1"/>
  <c r="F35" i="32"/>
  <c r="G35" i="32" s="1"/>
  <c r="F34" i="32"/>
  <c r="G34" i="32" s="1"/>
  <c r="F33" i="32"/>
  <c r="G33" i="32" s="1"/>
  <c r="F32" i="32"/>
  <c r="G32" i="32" s="1"/>
  <c r="F31" i="32"/>
  <c r="G31" i="32" s="1"/>
  <c r="F35" i="31"/>
  <c r="G35" i="31" s="1"/>
  <c r="F34" i="31"/>
  <c r="G34" i="31" s="1"/>
  <c r="F33" i="31"/>
  <c r="G33" i="31" s="1"/>
  <c r="F32" i="31"/>
  <c r="G32" i="31" s="1"/>
  <c r="F31" i="31"/>
  <c r="G31" i="31" s="1"/>
  <c r="F40" i="29"/>
  <c r="G40" i="29" s="1"/>
  <c r="F39" i="29"/>
  <c r="G39" i="29" s="1"/>
  <c r="F38" i="29"/>
  <c r="G38" i="29" s="1"/>
  <c r="F37" i="29"/>
  <c r="G37" i="29" s="1"/>
  <c r="F36" i="29"/>
  <c r="G36" i="29" s="1"/>
  <c r="F35" i="29"/>
  <c r="G35" i="29" s="1"/>
  <c r="F34" i="29"/>
  <c r="G34" i="29" s="1"/>
  <c r="F33" i="29"/>
  <c r="G33" i="29" s="1"/>
  <c r="F32" i="29"/>
  <c r="G32" i="29" s="1"/>
  <c r="F31" i="29"/>
  <c r="G31" i="29" s="1"/>
  <c r="F34" i="27"/>
  <c r="G34" i="27" s="1"/>
  <c r="F33" i="27"/>
  <c r="G33" i="27" s="1"/>
  <c r="F32" i="27"/>
  <c r="G32" i="27" s="1"/>
  <c r="F31" i="27"/>
  <c r="G31" i="27" s="1"/>
  <c r="F36" i="23"/>
  <c r="G36" i="23" s="1"/>
  <c r="F35" i="23"/>
  <c r="G35" i="23" s="1"/>
  <c r="F34" i="23"/>
  <c r="G34" i="23" s="1"/>
  <c r="F33" i="23"/>
  <c r="G33" i="23" s="1"/>
  <c r="F32" i="23"/>
  <c r="G32" i="23" s="1"/>
  <c r="F31" i="23"/>
  <c r="G31" i="23" s="1"/>
  <c r="F39" i="21"/>
  <c r="G39" i="21" s="1"/>
  <c r="F38" i="21"/>
  <c r="G38" i="21" s="1"/>
  <c r="F37" i="21"/>
  <c r="G37" i="21" s="1"/>
  <c r="F36" i="21"/>
  <c r="G36" i="21" s="1"/>
  <c r="F35" i="21"/>
  <c r="G35" i="21" s="1"/>
  <c r="F34" i="21"/>
  <c r="G34" i="21" s="1"/>
  <c r="F33" i="21"/>
  <c r="G33" i="21" s="1"/>
  <c r="F32" i="21"/>
  <c r="G32" i="21" s="1"/>
  <c r="F31" i="21"/>
  <c r="G31" i="21" s="1"/>
  <c r="F38" i="20"/>
  <c r="G38" i="20" s="1"/>
  <c r="F37" i="20"/>
  <c r="G37" i="20" s="1"/>
  <c r="F36" i="20"/>
  <c r="G36" i="20" s="1"/>
  <c r="F35" i="20"/>
  <c r="G35" i="20" s="1"/>
  <c r="F34" i="20"/>
  <c r="G34" i="20" s="1"/>
  <c r="F33" i="20"/>
  <c r="G33" i="20" s="1"/>
  <c r="F32" i="20"/>
  <c r="G32" i="20" s="1"/>
  <c r="F31" i="20"/>
  <c r="G31" i="20" s="1"/>
  <c r="F37" i="18"/>
  <c r="G37" i="18" s="1"/>
  <c r="F36" i="18"/>
  <c r="G36" i="18" s="1"/>
  <c r="F35" i="18"/>
  <c r="G35" i="18" s="1"/>
  <c r="F34" i="18"/>
  <c r="G34" i="18" s="1"/>
  <c r="F33" i="18"/>
  <c r="G33" i="18" s="1"/>
  <c r="F32" i="18"/>
  <c r="G32" i="18" s="1"/>
  <c r="F31" i="18"/>
  <c r="G31" i="18" s="1"/>
  <c r="F45" i="17"/>
  <c r="G45" i="17" s="1"/>
  <c r="F44" i="17"/>
  <c r="G44" i="17" s="1"/>
  <c r="F43" i="17"/>
  <c r="G43" i="17" s="1"/>
  <c r="F42" i="17"/>
  <c r="G42" i="17" s="1"/>
  <c r="F41" i="17"/>
  <c r="G41" i="17" s="1"/>
  <c r="F40" i="17"/>
  <c r="G40" i="17" s="1"/>
  <c r="F39" i="17"/>
  <c r="G39" i="17" s="1"/>
  <c r="F38" i="17"/>
  <c r="G38" i="17" s="1"/>
  <c r="F37" i="17"/>
  <c r="G37" i="17" s="1"/>
  <c r="F36" i="17"/>
  <c r="G36" i="17" s="1"/>
  <c r="F35" i="17"/>
  <c r="G35" i="17" s="1"/>
  <c r="F34" i="17"/>
  <c r="G34" i="17" s="1"/>
  <c r="F33" i="17"/>
  <c r="G33" i="17" s="1"/>
  <c r="F32" i="17"/>
  <c r="G32" i="17" s="1"/>
  <c r="F31" i="17"/>
  <c r="G31" i="17" s="1"/>
  <c r="F36" i="15"/>
  <c r="G36" i="15" s="1"/>
  <c r="F33" i="15"/>
  <c r="G33" i="15" s="1"/>
  <c r="F32" i="15"/>
  <c r="G32" i="15" s="1"/>
  <c r="F31" i="15"/>
  <c r="G31" i="15" s="1"/>
  <c r="F40" i="11"/>
  <c r="G40" i="11" s="1"/>
  <c r="F39" i="11"/>
  <c r="G39" i="11" s="1"/>
  <c r="F43" i="11"/>
  <c r="G43" i="11" s="1"/>
  <c r="F42" i="11"/>
  <c r="G42" i="11" s="1"/>
  <c r="F41" i="11"/>
  <c r="G41" i="11" s="1"/>
  <c r="F38" i="11"/>
  <c r="G38" i="11" s="1"/>
  <c r="F37" i="11"/>
  <c r="G37" i="11" s="1"/>
  <c r="F36" i="11"/>
  <c r="G36" i="11" s="1"/>
  <c r="F35" i="11"/>
  <c r="G35" i="11" s="1"/>
  <c r="F34" i="11"/>
  <c r="G34" i="11" s="1"/>
  <c r="F33" i="11"/>
  <c r="G33" i="11" s="1"/>
  <c r="F32" i="11"/>
  <c r="G32" i="11" s="1"/>
  <c r="F31" i="11"/>
  <c r="G31" i="11" s="1"/>
  <c r="G37" i="37" l="1"/>
  <c r="G49" i="35"/>
  <c r="G55" i="34"/>
  <c r="G37" i="32"/>
  <c r="G37" i="31"/>
  <c r="G42" i="29"/>
  <c r="G36" i="27"/>
  <c r="G38" i="23"/>
  <c r="G41" i="21"/>
  <c r="G40" i="20"/>
  <c r="G39" i="18"/>
  <c r="G47" i="17"/>
  <c r="G38" i="15"/>
  <c r="G45" i="11"/>
</calcChain>
</file>

<file path=xl/sharedStrings.xml><?xml version="1.0" encoding="utf-8"?>
<sst xmlns="http://schemas.openxmlformats.org/spreadsheetml/2006/main" count="1607" uniqueCount="251">
  <si>
    <t>FORMULARZ OFERTOWY</t>
  </si>
  <si>
    <t>Lp</t>
  </si>
  <si>
    <t>Pozycja</t>
  </si>
  <si>
    <t xml:space="preserve">Lustrzanka pełnoklatkowa typ 1 </t>
  </si>
  <si>
    <t xml:space="preserve">Obiektyw do lustrzanki pełnoklatkowej </t>
  </si>
  <si>
    <t xml:space="preserve">Lampa błyskowa do lustrzanki pełnoklatkowej </t>
  </si>
  <si>
    <t xml:space="preserve">Statyw do lustrzanki pełnoklatkowej  </t>
  </si>
  <si>
    <t xml:space="preserve">Lampa studyjna ze statywem </t>
  </si>
  <si>
    <t>szt.</t>
  </si>
  <si>
    <t>OFERTA</t>
  </si>
  <si>
    <t>Nabywca/ Płatnik:</t>
  </si>
  <si>
    <t>Adres dostawy:</t>
  </si>
  <si>
    <t>Cena 
netto</t>
  </si>
  <si>
    <t>Wartość 
netto</t>
  </si>
  <si>
    <t>Wartość 
brutto 
(VAT 23%)</t>
  </si>
  <si>
    <t>Oferowana 
gwarancja 
[ilość mc-y]</t>
  </si>
  <si>
    <t>Life-time</t>
  </si>
  <si>
    <t>Razem Wartość brutto:</t>
  </si>
  <si>
    <t>słownie:</t>
  </si>
  <si>
    <t xml:space="preserve">Cena uwzględnia wszystkie elementy przedmiotu zamówienia i czynności związane z realizacją przedmiotu zamówienia wskazane w SIWZ. Wskazana cena stanowić będzie całkowite wynagrodzenie </t>
  </si>
  <si>
    <t xml:space="preserve"> Wykonawcy.</t>
  </si>
  <si>
    <t>wybierz</t>
  </si>
  <si>
    <t>Parametry gwarancji
(on-site, NBD, itp.)</t>
  </si>
  <si>
    <t>Adres</t>
  </si>
  <si>
    <t>Nazwa</t>
  </si>
  <si>
    <t>NIP/
Regon</t>
  </si>
  <si>
    <t>KONIEC FORMULARZA</t>
  </si>
  <si>
    <t>miejsce na podpis Oferenta</t>
  </si>
  <si>
    <t xml:space="preserve">Skaner płaski typ 1 </t>
  </si>
  <si>
    <t>OZNACZENIE OFERENTA</t>
  </si>
  <si>
    <t xml:space="preserve">Stacja robocza graficzna typ 1 </t>
  </si>
  <si>
    <t xml:space="preserve">Monitor graficzny typ 1 </t>
  </si>
  <si>
    <t>Oprogramowanie klasy Adobe Photoshop CS 6 lub równoważne (licencja)</t>
  </si>
  <si>
    <t xml:space="preserve">Komputer sterujący typ 1 </t>
  </si>
  <si>
    <t>Lustrzanka pełnoklatkowa typ 3</t>
  </si>
  <si>
    <t xml:space="preserve">Kompaktowe zautomatyzowane studio do fotografii produktowej i animacji 360° typ 1 </t>
  </si>
  <si>
    <t xml:space="preserve">Głowica do statywu fotograficznego </t>
  </si>
  <si>
    <t xml:space="preserve">Zestaw oświetlenia studyjnego </t>
  </si>
  <si>
    <t xml:space="preserve">Filtr polaryzacyjny </t>
  </si>
  <si>
    <t>Oprogramowanie klasy CorelDRAW Graphics Suite X7 lub równoważne (licencja)</t>
  </si>
  <si>
    <t>Oprogramowanie klasy Lightroom 6 lub równoważne (licencja)</t>
  </si>
  <si>
    <t xml:space="preserve">Przenośna stacja robocza (notebook) </t>
  </si>
  <si>
    <t>Oprogramowanie klasy Adobe Master Collection CS 6 lub równoważne (licencja)</t>
  </si>
  <si>
    <t xml:space="preserve">Wzorzec koloru </t>
  </si>
  <si>
    <t xml:space="preserve">Kamera typ 1 </t>
  </si>
  <si>
    <t xml:space="preserve">Statyw z głowicą olejową  do kamery </t>
  </si>
  <si>
    <t xml:space="preserve">Stacja robocza graficzna typ 2 </t>
  </si>
  <si>
    <t xml:space="preserve">Monitor graficzny typ 2 </t>
  </si>
  <si>
    <t>ul.Objezdna 40</t>
  </si>
  <si>
    <t>88-200 Radziejów</t>
  </si>
  <si>
    <t xml:space="preserve">Lampa błyskowa pierścieniowa do lustrzanki pełnoklatkowej </t>
  </si>
  <si>
    <t xml:space="preserve">Grip akumulatorowy do lustrzanki pełnoklatkowej </t>
  </si>
  <si>
    <t xml:space="preserve">Monitor podglądowy do lustrzanki pełnoklatkowej </t>
  </si>
  <si>
    <t xml:space="preserve">Lustrzanka filmująca typ 1 </t>
  </si>
  <si>
    <t xml:space="preserve">Obiektyw do lustrzanki filmującej z extenderem </t>
  </si>
  <si>
    <t>Monitor graficzny typ 2</t>
  </si>
  <si>
    <t>PAKIET 11</t>
  </si>
  <si>
    <t>87-100 Toruń</t>
  </si>
  <si>
    <t>PAKIET 15</t>
  </si>
  <si>
    <t>ul. Władysława Łokietka 5</t>
  </si>
  <si>
    <t xml:space="preserve">Stacja robocza </t>
  </si>
  <si>
    <t xml:space="preserve">Monitor Komputerowy </t>
  </si>
  <si>
    <t>Oprogramowanie klasy Adobe Premiere CS 6 lub równoważne (licencja)</t>
  </si>
  <si>
    <t>PAKIET 17</t>
  </si>
  <si>
    <t>Al. Solidarności 1-3</t>
  </si>
  <si>
    <t xml:space="preserve">Lampa światła ciągłego do kamery </t>
  </si>
  <si>
    <t xml:space="preserve">Kamera VR 360 </t>
  </si>
  <si>
    <t xml:space="preserve">Lustrzanka pełnoklatkowa typ 4 </t>
  </si>
  <si>
    <t xml:space="preserve">Przenośna stacja robocza typ 1 </t>
  </si>
  <si>
    <t>Oprogramowanie klasy Vmix HD lub równoważne (licencja)</t>
  </si>
  <si>
    <t>Rejestrator i mikser audio</t>
  </si>
  <si>
    <t xml:space="preserve">Profesjonalny mikrofon klasy DPA d:dicate 2006A lub równoważny </t>
  </si>
  <si>
    <t>Profesjonalny mikrofon klasy DPA d:dicate 4011A lub równoważny</t>
  </si>
  <si>
    <t>PAKIET 18</t>
  </si>
  <si>
    <t>Plac Zamkowy 8</t>
  </si>
  <si>
    <t>89-500 Tuchola</t>
  </si>
  <si>
    <t xml:space="preserve">Zestaw blend fotograficznych </t>
  </si>
  <si>
    <t>87-800 Włocławek</t>
  </si>
  <si>
    <t xml:space="preserve">Lustrzanka cyfrowa typ 1 </t>
  </si>
  <si>
    <t xml:space="preserve">Obiektyw do lustrzanki cyfrowej </t>
  </si>
  <si>
    <t xml:space="preserve">Statyw do lustrzanki cyfrowej  </t>
  </si>
  <si>
    <t>PAKIET 20</t>
  </si>
  <si>
    <t>ul. Miedziana 2/4</t>
  </si>
  <si>
    <t xml:space="preserve">Lustrzanka cyfrowa pełnoklatkowa </t>
  </si>
  <si>
    <t>PAKIET 21</t>
  </si>
  <si>
    <t>ul. Pocztowa 15</t>
  </si>
  <si>
    <t>88 – 400 Żnin</t>
  </si>
  <si>
    <t xml:space="preserve">Lustrzanka cyfrowa do zautomatyzowanego studia </t>
  </si>
  <si>
    <t xml:space="preserve">Monitor komputerowy </t>
  </si>
  <si>
    <t>PAKIET 23</t>
  </si>
  <si>
    <t>ul. 23 Stycznia 7</t>
  </si>
  <si>
    <t>86-050 Solec Kujawski</t>
  </si>
  <si>
    <t xml:space="preserve">Konwerter kaset magnetofonowych </t>
  </si>
  <si>
    <t xml:space="preserve">Konwerter wideo </t>
  </si>
  <si>
    <t xml:space="preserve">Przenośna stacja robocza typ 2 </t>
  </si>
  <si>
    <t>PAKIET 27</t>
  </si>
  <si>
    <t>ul. PTTK 13</t>
  </si>
  <si>
    <t>87-400 Golub-Dobrzyń</t>
  </si>
  <si>
    <t xml:space="preserve">Skaner płaski typ1   </t>
  </si>
  <si>
    <t xml:space="preserve">Zewnętrzna kamera IP </t>
  </si>
  <si>
    <t>PAKIET 29</t>
  </si>
  <si>
    <t>pl. Kościeleckich 6</t>
  </si>
  <si>
    <t>85-033 Bydgoszcz</t>
  </si>
  <si>
    <t xml:space="preserve">Lustrzanka cyfrowa </t>
  </si>
  <si>
    <t xml:space="preserve">Przenośna stacja robocza </t>
  </si>
  <si>
    <t>Oprogramowanie klasy CorelDRAW® Graphics Suite X7 Special Edition lub równoważne (licencja)</t>
  </si>
  <si>
    <t>PAKIET 31</t>
  </si>
  <si>
    <t>ul. Słowackiego 8</t>
  </si>
  <si>
    <t xml:space="preserve">Zestaw kalibracyjny do monitora </t>
  </si>
  <si>
    <t xml:space="preserve">Oprogramowanie ABBYY FINEREADER 12 PROFESSIONAL BOX </t>
  </si>
  <si>
    <t>PAKIET 32</t>
  </si>
  <si>
    <t>Rynek Nowomiejski 17</t>
  </si>
  <si>
    <t xml:space="preserve">Podstawowa stacja robocza typ 1 </t>
  </si>
  <si>
    <t>Oprogramowanie CorelDRAW Graphics Suite 2017 PL Classroom 15+1 (licencja)</t>
  </si>
  <si>
    <t xml:space="preserve">Oprogramowanie Afffinity Photo lub równoważny </t>
  </si>
  <si>
    <t>Oprogramowanie Dragon Frame lub równoważne (licencja)</t>
  </si>
  <si>
    <t>PAKIET 34</t>
  </si>
  <si>
    <t>ul. Słowackiego 1a</t>
  </si>
  <si>
    <t xml:space="preserve">Skaner A3 o wysokiej rozdzielczości z modułem do skanowania materiałów transparentnych </t>
  </si>
  <si>
    <t xml:space="preserve">Zestaw do profesjonalnego zarządzania barwą klasy X-Rite i1Photo Pro 2 </t>
  </si>
  <si>
    <t xml:space="preserve">Profesjonalny spektro-kolorymetr </t>
  </si>
  <si>
    <t xml:space="preserve">Tablet graficzny piórkowy </t>
  </si>
  <si>
    <t>Oprogramowanie klasy Affinity Photo lub równoważne (licencja)</t>
  </si>
  <si>
    <t xml:space="preserve">Obiektyw do aparatu cyfrowego  </t>
  </si>
  <si>
    <t xml:space="preserve">Statyw fotograficzny kolumnowy </t>
  </si>
  <si>
    <t xml:space="preserve">Sieciowy magazyn danych z dyskami </t>
  </si>
  <si>
    <t xml:space="preserve">Dysk twardy wewnętrzny </t>
  </si>
  <si>
    <t xml:space="preserve">Karta pamięci </t>
  </si>
  <si>
    <t>PAKIET 35</t>
  </si>
  <si>
    <t>ul. Marszałka Ferdynanda Focha 5</t>
  </si>
  <si>
    <t>85-001 Bydgoszcz</t>
  </si>
  <si>
    <t xml:space="preserve">Jednokierunkowy konwerter SDI/LC Nadajnik </t>
  </si>
  <si>
    <t xml:space="preserve">Jednokierunkowy konwerter SDI/LC  Odbiornik </t>
  </si>
  <si>
    <t xml:space="preserve">Światłowód LC na bębnie (górniczy) o zwiększonej wytrzymałości 100m </t>
  </si>
  <si>
    <t xml:space="preserve">Mikser wideo </t>
  </si>
  <si>
    <t xml:space="preserve">Monitor podglądowy do miksera wideo </t>
  </si>
  <si>
    <t xml:space="preserve">Profesjonalny mikrofon lavalier klasy DPA 4661 Heavy Duty lub równoważny </t>
  </si>
  <si>
    <t xml:space="preserve">Uchwyt krawatowy do profesjonalnego mikrofonu lavalier </t>
  </si>
  <si>
    <t xml:space="preserve">Uchwyt na smyki do profesjonalnego mikrofonu lavalier </t>
  </si>
  <si>
    <t xml:space="preserve">Mikrofon typu clip-on  </t>
  </si>
  <si>
    <t xml:space="preserve">Mikrofon kierunkowy  </t>
  </si>
  <si>
    <t xml:space="preserve">Przedwzmacniacz mikrofonowy klasy RME OCTAMIC XTC lub równoważny </t>
  </si>
  <si>
    <t xml:space="preserve">WSG-HD Waves SoundGrid Option Card </t>
  </si>
  <si>
    <t xml:space="preserve">Sieciowy system do przetwarzania dźwięku z niską latencją w czasie rzeczywistym klasy Waves SoundGrid Extreme Server lub rownoważny </t>
  </si>
  <si>
    <t>Oprogramowanie klasy Waves Multirack (licencja)</t>
  </si>
  <si>
    <t xml:space="preserve">Oprogramowanie klasy Waves Diamod (Bundle pack) </t>
  </si>
  <si>
    <t>Oprogramowanie klasy Avid Pro Tools 12 (licencja)</t>
  </si>
  <si>
    <t>PAKIET 37</t>
  </si>
  <si>
    <t>Wydział Cyfryzacji, ul. Włocławska 167, bud. G</t>
  </si>
  <si>
    <t>TAK</t>
  </si>
  <si>
    <t>NIE</t>
  </si>
  <si>
    <t>Radziejowski Dom Kultury
NIP: 8890003314, REGON: 000284693</t>
  </si>
  <si>
    <t>Centrum Nowocześności Młyn Wiedzy
NIP: 9562286029, REGON: 340875212</t>
  </si>
  <si>
    <t>Toruńska Orkiestra Symfoniczna
NIP: 956-14-29-917, REGON: 000821027</t>
  </si>
  <si>
    <t>Tucholski Ośrodek Kultury w Tucholi
NIP: 5611475628, REGON: 093062359</t>
  </si>
  <si>
    <t>GALERIA SZTUKI WSPÓŁCZESNEJ
NIP: 888-11-45-351, REGON: 000677381</t>
  </si>
  <si>
    <t>Żniński Dom Kultury
NIP: 5621752957, REGON: 340348620</t>
  </si>
  <si>
    <t>Muzeum Solca im. księcia Przemysła
NIP: 5542825805, REGON: 340547258</t>
  </si>
  <si>
    <t>Oddział Polskiego Towarzystwa Turystyczno-Krajoznawczego im. Zygmunta Kwiatkowskiego w Golubiu-Dobrzyniu, REGON: 870504304, NIP: 8780004181</t>
  </si>
  <si>
    <t>Kujawsko-Pomorskie Centrum Kultury w Bydgoszczy
NIP 953-10-25-701, Regon 000278356</t>
  </si>
  <si>
    <t>Wojewódzka Biblioteka Publiczna - Książnica Kopernikańska w Toruniu
NIP: 8790177279, REGON: 871502106</t>
  </si>
  <si>
    <t>Galeria i Ośrodek Plastycznej Twórczości Dziecka w Toruniu
NIP: 956-19-43-560, REGON: 871501800</t>
  </si>
  <si>
    <t>Muzeum Ziemi Kujawskiej i Dobrzyńskiej we Włocławku
NIP: 888-21-79-530, REGON: 000282056</t>
  </si>
  <si>
    <t>Opera "NOVA" w Bydgoszczy
NIP: 967-00-01-897, REGON: 091282772</t>
  </si>
  <si>
    <t>Województwo Kujawsko-Pomorskie
NIP: 9561969536, REGON: 092350613</t>
  </si>
  <si>
    <r>
      <rPr>
        <i/>
        <sz val="12"/>
        <color rgb="FF0070C0"/>
        <rFont val="Calibri"/>
        <family val="2"/>
        <charset val="238"/>
        <scheme val="minor"/>
      </rPr>
      <t>Oferowana konfiguracja</t>
    </r>
    <r>
      <rPr>
        <i/>
        <sz val="10"/>
        <color rgb="FF0070C0"/>
        <rFont val="Calibri"/>
        <family val="2"/>
        <charset val="238"/>
        <scheme val="minor"/>
      </rPr>
      <t xml:space="preserve">
proszę podać producenta, nazwę, model oraz wszelkie informacje i parametry, pozwalające jednoznacznie zidentyfikować oferowany produkt</t>
    </r>
  </si>
  <si>
    <t>KRS</t>
  </si>
  <si>
    <t>Telefon</t>
  </si>
  <si>
    <t>e-mail</t>
  </si>
  <si>
    <t>nie zamierzamy</t>
  </si>
  <si>
    <t>zamierzamy</t>
  </si>
  <si>
    <r>
      <rPr>
        <b/>
        <sz val="12"/>
        <color theme="4" tint="-0.249977111117893"/>
        <rFont val="Calibri"/>
        <family val="2"/>
        <charset val="238"/>
        <scheme val="minor"/>
      </rPr>
      <t>1.</t>
    </r>
    <r>
      <rPr>
        <sz val="12"/>
        <rFont val="Calibri"/>
        <family val="2"/>
        <charset val="238"/>
        <scheme val="minor"/>
      </rPr>
      <t xml:space="preserve"> Odpowiadając na zaproszenie do wzięcia udziału w postępowaniu prowadzonym w trybie przetargu nieograniczonego na zadanie pn. „Zakup sprzętu i oprogramowania do digitalizacji” w ramach</t>
    </r>
  </si>
  <si>
    <t>danych zawartych w JEDZ (dział V pkt 2e SIWZ)</t>
  </si>
  <si>
    <r>
      <rPr>
        <b/>
        <sz val="12"/>
        <color theme="4" tint="-0.249977111117893"/>
        <rFont val="Calibri"/>
        <family val="2"/>
        <charset val="238"/>
        <scheme val="minor"/>
      </rPr>
      <t>4A.</t>
    </r>
    <r>
      <rPr>
        <sz val="11"/>
        <color theme="1"/>
        <rFont val="Calibri"/>
        <family val="2"/>
        <charset val="238"/>
        <scheme val="minor"/>
      </rPr>
      <t xml:space="preserve"> Oświadczamy, iż</t>
    </r>
  </si>
  <si>
    <r>
      <rPr>
        <b/>
        <sz val="12"/>
        <color theme="4" tint="-0.249977111117893"/>
        <rFont val="Calibri"/>
        <family val="2"/>
        <charset val="238"/>
        <scheme val="minor"/>
      </rPr>
      <t>4B.</t>
    </r>
    <r>
      <rPr>
        <sz val="11"/>
        <color theme="1"/>
        <rFont val="Calibri"/>
        <family val="2"/>
        <charset val="238"/>
        <scheme val="minor"/>
      </rPr>
      <t xml:space="preserve"> Zamawiający żąda wskazania przez wykonawcę części zamówienia, których wykonanie zamierza powierzyć podwykonawcom, i podania</t>
    </r>
  </si>
  <si>
    <t>przez wykonawcę firm podwykonawców</t>
  </si>
  <si>
    <t>powierzyć wykonania części zamówienia podwykonawcom.</t>
  </si>
  <si>
    <t xml:space="preserve">podatkowego, wskazując nazwę (rodzaj) towaru lub usługi, których dostawa lub świadczenie będzie prowadzić do jego powstania, oraz wskazując ich wartość bez kwoty podatku (jeśli tak - Wykonawca </t>
  </si>
  <si>
    <t>składa oświadczenie w tym zakresie).</t>
  </si>
  <si>
    <r>
      <rPr>
        <b/>
        <sz val="12"/>
        <color theme="8"/>
        <rFont val="Calibri"/>
        <family val="2"/>
        <charset val="238"/>
        <scheme val="minor"/>
      </rPr>
      <t>6A.</t>
    </r>
    <r>
      <rPr>
        <sz val="11"/>
        <color theme="1"/>
        <rFont val="Calibri"/>
        <family val="2"/>
        <charset val="238"/>
        <scheme val="minor"/>
      </rPr>
      <t xml:space="preserve"> Informujemy, że wybór naszej oferty </t>
    </r>
  </si>
  <si>
    <t>będzie prowadził</t>
  </si>
  <si>
    <t>nie będzie prowadził</t>
  </si>
  <si>
    <t>do powstania u Zamawiającego obowiązku podatkowego</t>
  </si>
  <si>
    <t>Nazwa (rodzaj) towaru lub usługi, których dostawa lub świadczenie będzie prowadzić do powstania obowiązku podatkowego</t>
  </si>
  <si>
    <t>Wartość towaru lub usługi, których dostawa lub świadczenie będzie prowadzić do powstania obowiązku podatkowego, bez kwoty podatku</t>
  </si>
  <si>
    <r>
      <rPr>
        <b/>
        <sz val="12"/>
        <color theme="8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 Czy  wykonawca  jest  mikroprzedsiębiorstwem bądź małym lub średnim przedsiębiorstwem?</t>
    </r>
  </si>
  <si>
    <t xml:space="preserve">Na potrzeby odpowiedzi na to pytanie należy skorzystać z definicji zawartych w zaleceniu Komisji z dnia 6 maja 2003 r. dotyczącym definicji mikroprzedsiębiorstw oraz małych i średnich przedsiębiorstw </t>
  </si>
  <si>
    <t>(Dz. Urz. UE L 124 z 20.5.2003).</t>
  </si>
  <si>
    <r>
      <rPr>
        <b/>
        <sz val="12"/>
        <color theme="8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Termin realizacji zamówienia – zgodnie z działem III SIWZ. </t>
    </r>
  </si>
  <si>
    <r>
      <rPr>
        <b/>
        <sz val="12"/>
        <color theme="8"/>
        <rFont val="Calibri"/>
        <family val="2"/>
        <charset val="238"/>
        <scheme val="minor"/>
      </rPr>
      <t>9.</t>
    </r>
    <r>
      <rPr>
        <sz val="11"/>
        <color theme="1"/>
        <rFont val="Calibri"/>
        <family val="2"/>
        <charset val="238"/>
        <scheme val="minor"/>
      </rPr>
      <t xml:space="preserve"> Oświadczamy, że w cenie naszej oferty zostały uwzględnione wszystkie koszty wykonania zamówienia.</t>
    </r>
  </si>
  <si>
    <t>warunki w niej zawarte.</t>
  </si>
  <si>
    <t>w odniesieniu do tych informacji, aby nie były one udostępnione innym uczestnikom postępowania.</t>
  </si>
  <si>
    <t>(kopia potwierdzenia wniesienia w załączeniu).</t>
  </si>
  <si>
    <t>zostało wniesione w dniu:</t>
  </si>
  <si>
    <t>w formie:</t>
  </si>
  <si>
    <t xml:space="preserve">
1) jednolity dokument (JEDZ) przesłany na adres: zamowienia@kujawsko-pomorskie.pl w postaci elektronicznej opatrzonej kwalifikowanym podpisem elektronicznym;
</t>
  </si>
  <si>
    <t xml:space="preserve">
2) pisemne zobowiązanie innych podmiotów do oddania Wykonawcy do dyspozycji niezbędnych zasobów na okres korzystania z nich przy wykonywaniu zamówienia – jeśli dotyczy;
</t>
  </si>
  <si>
    <t xml:space="preserve">
3) Wykonawca, który powołuje się na zasoby innych podmiotów, w celu wykazania braku istnienia wobec nich podstaw wykluczenia oraz spełnienia - w zakresie, w jakim powołuje się na ich zasoby -</t>
  </si>
  <si>
    <t xml:space="preserve"> warunków udziału w postępowaniu składa także oświadczenie, o którym mowa w rozdz. V pkt 1 ppkt 1.1 SIWZ dotyczące tych podmiotów – jeśli dotyczy;
</t>
  </si>
  <si>
    <t xml:space="preserve">
4) Wykonawca, w terminie 3 dni od dnia zamieszczenia na stronie internetowej informacji,  o której mowa w art. 86 ust. 5 ustawy (zestawienie złożonych ofert), przekazuje zamawiającemu oświadczenie </t>
  </si>
  <si>
    <t xml:space="preserve">o przynależności lub braku przynależności do tej samej grupy  kapitałowej,  o  której  mowa  w  art.  24 ust. 1 pkt 23  ustawy  PZP,  (którego treść zawarto w załączniku 3). Wraz  ze złożeniem oświadczenia, </t>
  </si>
  <si>
    <t xml:space="preserve">wykonawca może przedstawić dowody, że powiązania z innym wykonawcą nie prowadzą do zakłócenia konkurencji w postępowaniu o udzielenie zamówienia;
</t>
  </si>
  <si>
    <t xml:space="preserve">
5) inne:</t>
  </si>
  <si>
    <t>* UWAGA: Zgodnie z art. 8 ust 3 ustawy Prawo zamówień publicznych nie ujawnia się informacji stanowiących tajemnicę przedsiębiorstwa w rozumieniu przepisów o zwalczaniu nieuczciwej konkurencji, jeżeli wykonawca, nie później niż w terminie składania ofert lub wniosków o dopuszczenie do udziału w postępowaniu, zastrzegł, że nie mogą być one udostępniane oraz wykazał, iż zastrzeżone informacje stanowią tajemnicę przedsiębiorstwa (należy załączyć do oferty wyjaśnienia wykazujące spełnienie przesłanek pozwalających uznać, iż dane zastrzeżone w ofercie stanowią tajemnice przedsiębiorstwa).</t>
  </si>
  <si>
    <t xml:space="preserve">**Jeżeli dołączone są kopie dokumentów, to muszą być one poświadczone przez Wykonawcę za zgodność z oryginałem. </t>
  </si>
  <si>
    <r>
      <rPr>
        <b/>
        <sz val="12"/>
        <color theme="4" tint="-0.249977111117893"/>
        <rFont val="Calibri"/>
        <family val="2"/>
        <charset val="238"/>
        <scheme val="minor"/>
      </rPr>
      <t>6B.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</si>
  <si>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________________________</t>
  </si>
  <si>
    <r>
      <t xml:space="preserve">zaświadczenia, itp.), z czego na stronach od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do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 znajduje się tajemnica przedsiębiorstwa*. </t>
    </r>
  </si>
  <si>
    <t>Pakietu za cenę ofertową podaną poniżej.</t>
  </si>
  <si>
    <r>
      <rPr>
        <b/>
        <sz val="12"/>
        <color theme="4" tint="-0.249977111117893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Zamawiający informuje, że Nabywca jest czynnym płatnikiem VAT. Wykonawca, składając ofertę, informuje Zamawiającego, czy wybór oferty będzie prowadzić do powstania u zamawiającego obowiązku </t>
    </r>
  </si>
  <si>
    <t>w zakresie rozliczenia podatku od towarów i usług.</t>
  </si>
  <si>
    <r>
      <rPr>
        <b/>
        <sz val="12"/>
        <color theme="8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Czy  wykonawca  jest  mikroprzedsiębiorstwem bądź małym lub średnim przedsiębiorstwem?</t>
    </r>
  </si>
  <si>
    <r>
      <rPr>
        <b/>
        <sz val="12"/>
        <color theme="8"/>
        <rFont val="Calibri"/>
        <family val="2"/>
        <charset val="238"/>
        <scheme val="minor"/>
      </rPr>
      <t>10.</t>
    </r>
    <r>
      <rPr>
        <sz val="11"/>
        <color theme="1"/>
        <rFont val="Calibri"/>
        <family val="2"/>
        <charset val="238"/>
        <scheme val="minor"/>
      </rPr>
      <t xml:space="preserve"> Oświadczamy, że zapoznaliśmy się z treścią Specyfikacji Istotnych Warunków Zamówienia oraz stanowiącymi jej integralną część załącznikami i nie wnosimy do niej zastrzeżeń oraz przyjmujemy </t>
    </r>
  </si>
  <si>
    <r>
      <rPr>
        <b/>
        <sz val="12"/>
        <color theme="8"/>
        <rFont val="Calibri"/>
        <family val="2"/>
        <charset val="238"/>
        <scheme val="minor"/>
      </rPr>
      <t>11.</t>
    </r>
    <r>
      <rPr>
        <sz val="11"/>
        <color theme="1"/>
        <rFont val="Calibri"/>
        <family val="2"/>
        <charset val="238"/>
        <scheme val="minor"/>
      </rPr>
      <t xml:space="preserve"> Oświadczamy, że uważamy się za związanych niniejszą ofertą na czas wskazany w Specyfikacji Istotnych Warunków Zamówienia.</t>
    </r>
  </si>
  <si>
    <r>
      <rPr>
        <b/>
        <sz val="12"/>
        <color theme="8"/>
        <rFont val="Calibri"/>
        <family val="2"/>
        <charset val="238"/>
        <scheme val="minor"/>
      </rPr>
      <t>12.</t>
    </r>
    <r>
      <rPr>
        <sz val="11"/>
        <color theme="1"/>
        <rFont val="Calibri"/>
        <family val="2"/>
        <charset val="238"/>
        <scheme val="minor"/>
      </rPr>
      <t xml:space="preserve"> W przypadku przyznania nam zamówienia, zobowiązujemy się do zawarcia umowy w miejscu i terminie wskazanym przez Zamawiającego.</t>
    </r>
  </si>
  <si>
    <r>
      <rPr>
        <b/>
        <sz val="12"/>
        <color theme="8"/>
        <rFont val="Calibri"/>
        <family val="2"/>
        <charset val="238"/>
        <scheme val="minor"/>
      </rPr>
      <t>13.</t>
    </r>
    <r>
      <rPr>
        <sz val="11"/>
        <color theme="1"/>
        <rFont val="Calibri"/>
        <family val="2"/>
        <charset val="238"/>
        <scheme val="minor"/>
      </rPr>
      <t xml:space="preserve"> Oświadczamy, że zostaliśmy poinformowani, że możemy wydzielić z oferty informacje stanowiące tajemnicę przedsiębiorstwa w rozumieniu przepisów o zwalczaniu nieuczciwej konkurencji i zastrzec </t>
    </r>
  </si>
  <si>
    <r>
      <rPr>
        <b/>
        <sz val="12"/>
        <color theme="8"/>
        <rFont val="Calibri"/>
        <family val="2"/>
        <charset val="238"/>
        <scheme val="minor"/>
      </rPr>
      <t>14.</t>
    </r>
    <r>
      <rPr>
        <sz val="11"/>
        <color theme="1"/>
        <rFont val="Calibri"/>
        <family val="2"/>
        <charset val="238"/>
        <scheme val="minor"/>
      </rPr>
      <t xml:space="preserve"> Oferta została złożona na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zapisanych stronach, kolejno ponumerowanych od nr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do nr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 (uwaga — na ofertę składają się wszystkie dołączone dokumenty, formularze, oświadczenia, </t>
    </r>
  </si>
  <si>
    <r>
      <rPr>
        <b/>
        <sz val="12"/>
        <color theme="8"/>
        <rFont val="Calibri"/>
        <family val="2"/>
        <charset val="238"/>
        <scheme val="minor"/>
      </rPr>
      <t>15.</t>
    </r>
    <r>
      <rPr>
        <sz val="11"/>
        <color theme="1"/>
        <rFont val="Calibri"/>
        <family val="2"/>
        <charset val="238"/>
        <scheme val="minor"/>
      </rPr>
      <t xml:space="preserve"> Wadium w kwocie:</t>
    </r>
  </si>
  <si>
    <r>
      <rPr>
        <b/>
        <sz val="12"/>
        <color theme="8"/>
        <rFont val="Calibri"/>
        <family val="2"/>
        <charset val="238"/>
        <scheme val="minor"/>
      </rPr>
      <t>16.</t>
    </r>
    <r>
      <rPr>
        <sz val="11"/>
        <color theme="1"/>
        <rFont val="Calibri"/>
        <family val="2"/>
        <charset val="238"/>
        <scheme val="minor"/>
      </rPr>
      <t xml:space="preserve"> Zwrotu wadium proszę dokonać na rachunek bankowy nr: </t>
    </r>
  </si>
  <si>
    <r>
      <rPr>
        <b/>
        <sz val="12"/>
        <color theme="8"/>
        <rFont val="Calibri"/>
        <family val="2"/>
        <charset val="238"/>
        <scheme val="minor"/>
      </rPr>
      <t>17.</t>
    </r>
    <r>
      <rPr>
        <sz val="11"/>
        <color theme="1"/>
        <rFont val="Calibri"/>
        <family val="2"/>
        <charset val="238"/>
        <scheme val="minor"/>
      </rPr>
      <t xml:space="preserve"> Integralną część oferty stanowią następujące dokumenty**:
</t>
    </r>
  </si>
  <si>
    <r>
      <rPr>
        <b/>
        <sz val="12"/>
        <color theme="8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Termin realizacji zamówienia – zgodnie z działem III SIWZ. </t>
    </r>
  </si>
  <si>
    <r>
      <rPr>
        <b/>
        <sz val="12"/>
        <color theme="8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 Oświadczamy, że w cenie naszej oferty zostały uwzględnione wszystkie koszty wykonania zamówienia.</t>
    </r>
  </si>
  <si>
    <r>
      <rPr>
        <b/>
        <sz val="12"/>
        <color theme="8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Oświadczamy, że zapoznaliśmy się z treścią Specyfikacji Istotnych Warunków Zamówienia oraz stanowiącymi jej integralną część załącznikami i nie wnosimy do niej zastrzeżeń oraz przyjmujemy </t>
    </r>
  </si>
  <si>
    <r>
      <rPr>
        <b/>
        <sz val="12"/>
        <color theme="8"/>
        <rFont val="Calibri"/>
        <family val="2"/>
        <charset val="238"/>
        <scheme val="minor"/>
      </rPr>
      <t>9.</t>
    </r>
    <r>
      <rPr>
        <sz val="11"/>
        <color theme="1"/>
        <rFont val="Calibri"/>
        <family val="2"/>
        <charset val="238"/>
        <scheme val="minor"/>
      </rPr>
      <t xml:space="preserve"> Oświadczamy, że uważamy się za związanych niniejszą ofertą na czas wskazany w Specyfikacji Istotnych Warunków Zamówienia.</t>
    </r>
  </si>
  <si>
    <r>
      <rPr>
        <b/>
        <sz val="12"/>
        <color theme="8"/>
        <rFont val="Calibri"/>
        <family val="2"/>
        <charset val="238"/>
        <scheme val="minor"/>
      </rPr>
      <t>10.</t>
    </r>
    <r>
      <rPr>
        <sz val="11"/>
        <color theme="1"/>
        <rFont val="Calibri"/>
        <family val="2"/>
        <charset val="238"/>
        <scheme val="minor"/>
      </rPr>
      <t xml:space="preserve"> W przypadku przyznania nam zamówienia, zobowiązujemy się do zawarcia umowy w miejscu i terminie wskazanym przez Zamawiającego.</t>
    </r>
  </si>
  <si>
    <r>
      <rPr>
        <b/>
        <sz val="12"/>
        <color theme="8"/>
        <rFont val="Calibri"/>
        <family val="2"/>
        <charset val="238"/>
        <scheme val="minor"/>
      </rPr>
      <t>11.</t>
    </r>
    <r>
      <rPr>
        <sz val="11"/>
        <color theme="1"/>
        <rFont val="Calibri"/>
        <family val="2"/>
        <charset val="238"/>
        <scheme val="minor"/>
      </rPr>
      <t xml:space="preserve"> Oświadczamy, że zostaliśmy poinformowani, że możemy wydzielić z oferty informacje stanowiące tajemnicę przedsiębiorstwa w rozumieniu przepisów o zwalczaniu nieuczciwej konkurencji i zastrzec </t>
    </r>
  </si>
  <si>
    <r>
      <rPr>
        <b/>
        <sz val="12"/>
        <color theme="8"/>
        <rFont val="Calibri"/>
        <family val="2"/>
        <charset val="238"/>
        <scheme val="minor"/>
      </rPr>
      <t>12.</t>
    </r>
    <r>
      <rPr>
        <sz val="11"/>
        <color theme="1"/>
        <rFont val="Calibri"/>
        <family val="2"/>
        <charset val="238"/>
        <scheme val="minor"/>
      </rPr>
      <t xml:space="preserve"> Oferta została złożona na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zapisanych stronach, kolejno ponumerowanych od nr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do nr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 (uwaga — na ofertę składają się wszystkie dołączone dokumenty, formularze, oświadczenia, </t>
    </r>
  </si>
  <si>
    <r>
      <rPr>
        <b/>
        <sz val="12"/>
        <color theme="8"/>
        <rFont val="Calibri"/>
        <family val="2"/>
        <charset val="238"/>
        <scheme val="minor"/>
      </rPr>
      <t>13.</t>
    </r>
    <r>
      <rPr>
        <sz val="11"/>
        <color theme="1"/>
        <rFont val="Calibri"/>
        <family val="2"/>
        <charset val="238"/>
        <scheme val="minor"/>
      </rPr>
      <t xml:space="preserve"> Wadium w kwocie:</t>
    </r>
  </si>
  <si>
    <r>
      <rPr>
        <b/>
        <sz val="12"/>
        <color theme="8"/>
        <rFont val="Calibri"/>
        <family val="2"/>
        <charset val="238"/>
        <scheme val="minor"/>
      </rPr>
      <t>14.</t>
    </r>
    <r>
      <rPr>
        <sz val="11"/>
        <color theme="1"/>
        <rFont val="Calibri"/>
        <family val="2"/>
        <charset val="238"/>
        <scheme val="minor"/>
      </rPr>
      <t xml:space="preserve"> Zwrotu wadium proszę dokonać na rachunek bankowy nr: </t>
    </r>
  </si>
  <si>
    <r>
      <rPr>
        <b/>
        <sz val="12"/>
        <color theme="8"/>
        <rFont val="Calibri"/>
        <family val="2"/>
        <charset val="238"/>
        <scheme val="minor"/>
      </rPr>
      <t>15.</t>
    </r>
    <r>
      <rPr>
        <sz val="11"/>
        <color theme="1"/>
        <rFont val="Calibri"/>
        <family val="2"/>
        <charset val="238"/>
        <scheme val="minor"/>
      </rPr>
      <t xml:space="preserve"> Integralną część oferty stanowią następujące dokumenty**:
</t>
    </r>
  </si>
  <si>
    <t>Skaner do slajdów i negatywów typ 1</t>
  </si>
  <si>
    <t>Termin dostawy [dni]              wybierz</t>
  </si>
  <si>
    <t>21 dni</t>
  </si>
  <si>
    <t>35 dni</t>
  </si>
  <si>
    <t>49 dni</t>
  </si>
  <si>
    <t>Obiektyw do lustrzanki cyfrowej</t>
  </si>
  <si>
    <t>Przenośna stacja robocza 17"</t>
  </si>
  <si>
    <t>Oprogramowanie klasy Microsoft Office 2016 lub równoważne (licencja edu MOLP)</t>
  </si>
  <si>
    <t>Obiektyw do lustrzanki pełnoklatkowej</t>
  </si>
  <si>
    <t xml:space="preserve">Zestaw: mieszek do lustrzanek cyfrowych typu makro z obiektywem tilt shift </t>
  </si>
  <si>
    <t xml:space="preserve"> </t>
  </si>
  <si>
    <t>Przenośna stacja robocza</t>
  </si>
  <si>
    <t>Oprogramowanie Affinity Photo lub równoważny (licencja)</t>
  </si>
  <si>
    <t>Oprogramowanie klasy Vegas Pro Edit 16 lub równoważne (licencja)</t>
  </si>
  <si>
    <t>Mikser audio i  wideo z funkcją streamingu typ 1</t>
  </si>
  <si>
    <t>Oprogramowanie klasy Abbyy FineReader Corporate lub równoważne (licencja)</t>
  </si>
  <si>
    <t>Oprogramowaie klasy Affinity photo lub równoważne (licencja)</t>
  </si>
  <si>
    <r>
      <t xml:space="preserve">projektu  „Kultura w zasięgu 2.0”  sprawa  nr </t>
    </r>
    <r>
      <rPr>
        <b/>
        <sz val="12"/>
        <color theme="8"/>
        <rFont val="Calibri"/>
        <family val="2"/>
        <charset val="238"/>
        <scheme val="minor"/>
      </rPr>
      <t xml:space="preserve">WZP.272.10.2019 </t>
    </r>
    <r>
      <rPr>
        <sz val="12"/>
        <rFont val="Calibri"/>
        <family val="2"/>
        <charset val="238"/>
        <scheme val="minor"/>
      </rPr>
      <t>zgodnie z wymaganiami określonymi w Specyfikacji Istotnych Warunków Zamówienia oświadczamy, iż Oferujemy zrealizowanie</t>
    </r>
  </si>
  <si>
    <t>Komputer wysokiej wydajności z monitorem</t>
  </si>
  <si>
    <r>
      <rPr>
        <b/>
        <strike/>
        <sz val="12"/>
        <color theme="4" tint="-0.249977111117893"/>
        <rFont val="Calibri"/>
        <family val="2"/>
        <charset val="238"/>
        <scheme val="minor"/>
      </rPr>
      <t>2.</t>
    </r>
    <r>
      <rPr>
        <strike/>
        <sz val="12"/>
        <color theme="1"/>
        <rFont val="Calibri"/>
        <family val="2"/>
        <charset val="238"/>
        <scheme val="minor"/>
      </rPr>
      <t xml:space="preserve"> Hasło dostępowe do zaszyfrowanego pliku JEDZ (dział V pkt 2e SIWZ)</t>
    </r>
  </si>
  <si>
    <r>
      <rPr>
        <b/>
        <strike/>
        <sz val="12"/>
        <color theme="4" tint="-0.249977111117893"/>
        <rFont val="Calibri"/>
        <family val="2"/>
        <charset val="238"/>
        <scheme val="minor"/>
      </rPr>
      <t>3.</t>
    </r>
    <r>
      <rPr>
        <strike/>
        <sz val="11"/>
        <color theme="1"/>
        <rFont val="Calibri"/>
        <family val="2"/>
        <charset val="238"/>
        <scheme val="minor"/>
      </rPr>
      <t xml:space="preserve"> Informacja o wykorzystanym programie szyfrującym lub procedurze odszyfrowywania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</si>
</sst>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b/>
      <sz val="18"/>
      <color rgb="FF0070C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rgb="FF0070C0"/>
      <name val="Calibri"/>
      <family val="2"/>
      <charset val="238"/>
      <scheme val="minor"/>
    </font>
    <font>
      <b/>
      <sz val="10"/>
      <color theme="8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i/>
      <sz val="11"/>
      <color theme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8"/>
      <name val="Calibri"/>
      <family val="2"/>
      <charset val="238"/>
      <scheme val="minor"/>
    </font>
    <font>
      <i/>
      <sz val="9"/>
      <color theme="8"/>
      <name val="Calibri"/>
      <family val="2"/>
      <charset val="238"/>
      <scheme val="minor"/>
    </font>
    <font>
      <i/>
      <sz val="8"/>
      <color theme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trike/>
      <sz val="12"/>
      <color theme="1"/>
      <name val="Calibri"/>
      <family val="2"/>
      <charset val="238"/>
      <scheme val="minor"/>
    </font>
    <font>
      <b/>
      <strike/>
      <sz val="12"/>
      <color theme="4" tint="-0.249977111117893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8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09">
    <xf numFmtId="0" fontId="0" fillId="0" borderId="0" xfId="0"/>
    <xf numFmtId="4" fontId="0" fillId="0" borderId="1" xfId="0" applyNumberFormat="1" applyBorder="1"/>
    <xf numFmtId="0" fontId="0" fillId="0" borderId="9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left" indent="1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 applyProtection="1">
      <alignment horizontal="left" vertical="center" indent="2"/>
      <protection locked="0"/>
    </xf>
    <xf numFmtId="0" fontId="0" fillId="2" borderId="0" xfId="0" applyFill="1"/>
    <xf numFmtId="0" fontId="10" fillId="0" borderId="14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 vertical="center" wrapText="1" inden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4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 wrapText="1"/>
    </xf>
    <xf numFmtId="0" fontId="16" fillId="2" borderId="0" xfId="0" applyFont="1" applyFill="1" applyBorder="1" applyAlignment="1" applyProtection="1">
      <alignment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right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4" fontId="0" fillId="3" borderId="1" xfId="0" applyNumberFormat="1" applyFill="1" applyBorder="1" applyAlignment="1" applyProtection="1">
      <alignment horizontal="right" vertical="center"/>
      <protection locked="0"/>
    </xf>
    <xf numFmtId="0" fontId="0" fillId="3" borderId="1" xfId="0" applyFill="1" applyBorder="1" applyAlignment="1" applyProtection="1">
      <alignment horizontal="right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17" fillId="3" borderId="1" xfId="1" applyFill="1" applyBorder="1" applyAlignment="1" applyProtection="1">
      <alignment vertical="center" wrapText="1"/>
      <protection locked="0"/>
    </xf>
    <xf numFmtId="0" fontId="13" fillId="0" borderId="0" xfId="0" applyFont="1" applyAlignment="1">
      <alignment horizontal="left"/>
    </xf>
    <xf numFmtId="0" fontId="22" fillId="0" borderId="0" xfId="0" applyFont="1" applyAlignment="1" applyProtection="1"/>
    <xf numFmtId="0" fontId="24" fillId="0" borderId="0" xfId="0" applyFont="1" applyAlignment="1" applyProtection="1"/>
    <xf numFmtId="0" fontId="21" fillId="0" borderId="0" xfId="0" applyFont="1" applyAlignment="1">
      <alignment horizontal="left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1" fillId="3" borderId="10" xfId="0" applyFont="1" applyFill="1" applyBorder="1" applyAlignment="1" applyProtection="1">
      <alignment horizontal="center" vertical="center" wrapText="1"/>
      <protection locked="0"/>
    </xf>
    <xf numFmtId="0" fontId="21" fillId="3" borderId="11" xfId="0" applyFont="1" applyFill="1" applyBorder="1" applyAlignment="1" applyProtection="1">
      <alignment horizontal="center" vertical="center" wrapText="1"/>
      <protection locked="0"/>
    </xf>
    <xf numFmtId="0" fontId="21" fillId="3" borderId="12" xfId="0" applyFont="1" applyFill="1" applyBorder="1" applyAlignment="1" applyProtection="1">
      <alignment horizontal="center" vertical="center" wrapText="1"/>
      <protection locked="0"/>
    </xf>
    <xf numFmtId="3" fontId="21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10" xfId="0" applyFont="1" applyFill="1" applyBorder="1" applyAlignment="1" applyProtection="1">
      <alignment horizontal="left" vertical="center" wrapText="1"/>
      <protection locked="0"/>
    </xf>
    <xf numFmtId="0" fontId="21" fillId="3" borderId="11" xfId="0" applyFont="1" applyFill="1" applyBorder="1" applyAlignment="1" applyProtection="1">
      <alignment horizontal="left" vertical="center" wrapText="1"/>
      <protection locked="0"/>
    </xf>
    <xf numFmtId="0" fontId="21" fillId="3" borderId="12" xfId="0" applyFont="1" applyFill="1" applyBorder="1" applyAlignment="1" applyProtection="1">
      <alignment horizontal="left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1" fillId="3" borderId="10" xfId="0" applyFont="1" applyFill="1" applyBorder="1" applyAlignment="1" applyProtection="1">
      <alignment horizontal="right" vertical="center" wrapText="1"/>
      <protection locked="0"/>
    </xf>
    <xf numFmtId="0" fontId="21" fillId="3" borderId="11" xfId="0" applyFont="1" applyFill="1" applyBorder="1" applyAlignment="1" applyProtection="1">
      <alignment horizontal="right" vertical="center" wrapText="1"/>
      <protection locked="0"/>
    </xf>
    <xf numFmtId="0" fontId="21" fillId="3" borderId="12" xfId="0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indent="2"/>
    </xf>
    <xf numFmtId="0" fontId="2" fillId="0" borderId="4" xfId="0" applyFont="1" applyBorder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2" fillId="0" borderId="6" xfId="0" applyFont="1" applyBorder="1" applyAlignment="1">
      <alignment horizontal="left" indent="2"/>
    </xf>
    <xf numFmtId="0" fontId="2" fillId="0" borderId="7" xfId="0" applyFont="1" applyBorder="1" applyAlignment="1">
      <alignment horizontal="left" indent="2"/>
    </xf>
    <xf numFmtId="0" fontId="2" fillId="0" borderId="8" xfId="0" applyFont="1" applyBorder="1" applyAlignment="1">
      <alignment horizontal="left" indent="2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 vertical="center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left" vertical="center" wrapText="1" indent="2"/>
      <protection locked="0"/>
    </xf>
    <xf numFmtId="0" fontId="6" fillId="3" borderId="11" xfId="0" applyFont="1" applyFill="1" applyBorder="1" applyAlignment="1" applyProtection="1">
      <alignment horizontal="left" vertical="center" wrapText="1" indent="2"/>
      <protection locked="0"/>
    </xf>
    <xf numFmtId="0" fontId="6" fillId="3" borderId="12" xfId="0" applyFont="1" applyFill="1" applyBorder="1" applyAlignment="1" applyProtection="1">
      <alignment horizontal="left" vertical="center" wrapText="1" indent="2"/>
      <protection locked="0"/>
    </xf>
    <xf numFmtId="0" fontId="6" fillId="3" borderId="10" xfId="0" applyFont="1" applyFill="1" applyBorder="1" applyAlignment="1" applyProtection="1">
      <alignment horizontal="left" vertical="center" indent="2"/>
      <protection locked="0"/>
    </xf>
    <xf numFmtId="0" fontId="6" fillId="3" borderId="11" xfId="0" applyFont="1" applyFill="1" applyBorder="1" applyAlignment="1" applyProtection="1">
      <alignment horizontal="left" vertical="center" indent="2"/>
      <protection locked="0"/>
    </xf>
    <xf numFmtId="0" fontId="6" fillId="3" borderId="12" xfId="0" applyFont="1" applyFill="1" applyBorder="1" applyAlignment="1" applyProtection="1">
      <alignment horizontal="left" vertical="center" indent="2"/>
      <protection locked="0"/>
    </xf>
    <xf numFmtId="0" fontId="6" fillId="0" borderId="7" xfId="0" applyFont="1" applyBorder="1" applyAlignment="1">
      <alignment horizontal="left" vertical="center" wrapText="1"/>
    </xf>
    <xf numFmtId="49" fontId="8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showGridLines="0" zoomScaleNormal="100" workbookViewId="0">
      <selection activeCell="H32" sqref="H3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232</v>
      </c>
    </row>
    <row r="2" spans="1:12" x14ac:dyDescent="0.25">
      <c r="C2" t="s">
        <v>233</v>
      </c>
      <c r="L2" t="s">
        <v>21</v>
      </c>
    </row>
    <row r="3" spans="1:12" x14ac:dyDescent="0.25">
      <c r="C3" t="s">
        <v>234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70" t="s">
        <v>0</v>
      </c>
      <c r="B11" s="70"/>
      <c r="C11" s="70"/>
      <c r="D11" s="70"/>
      <c r="E11" s="70"/>
      <c r="F11" s="70"/>
      <c r="G11" s="70"/>
      <c r="H11" s="70"/>
      <c r="I11" s="70"/>
      <c r="L11">
        <v>60</v>
      </c>
    </row>
    <row r="12" spans="1:12" x14ac:dyDescent="0.25">
      <c r="L12" t="s">
        <v>16</v>
      </c>
    </row>
    <row r="13" spans="1:12" ht="15" customHeight="1" x14ac:dyDescent="0.25">
      <c r="A13" s="71" t="s">
        <v>10</v>
      </c>
      <c r="B13" s="72"/>
      <c r="C13" s="72"/>
      <c r="D13" s="73"/>
      <c r="E13" s="74" t="s">
        <v>56</v>
      </c>
      <c r="F13" s="75"/>
      <c r="G13" s="75"/>
      <c r="H13" s="75"/>
      <c r="I13" s="76"/>
    </row>
    <row r="14" spans="1:12" ht="21" customHeight="1" x14ac:dyDescent="0.25">
      <c r="A14" s="83" t="s">
        <v>151</v>
      </c>
      <c r="B14" s="84"/>
      <c r="C14" s="84"/>
      <c r="D14" s="84"/>
      <c r="E14" s="77"/>
      <c r="F14" s="78"/>
      <c r="G14" s="78"/>
      <c r="H14" s="78"/>
      <c r="I14" s="79"/>
      <c r="L14" t="s">
        <v>21</v>
      </c>
    </row>
    <row r="15" spans="1:12" ht="18.75" customHeight="1" x14ac:dyDescent="0.25">
      <c r="A15" s="84"/>
      <c r="B15" s="84"/>
      <c r="C15" s="84"/>
      <c r="D15" s="84"/>
      <c r="E15" s="77"/>
      <c r="F15" s="78"/>
      <c r="G15" s="78"/>
      <c r="H15" s="78"/>
      <c r="I15" s="79"/>
      <c r="L15" t="s">
        <v>149</v>
      </c>
    </row>
    <row r="16" spans="1:12" ht="15" customHeight="1" x14ac:dyDescent="0.25">
      <c r="A16" s="71" t="s">
        <v>11</v>
      </c>
      <c r="B16" s="72"/>
      <c r="C16" s="72"/>
      <c r="D16" s="73"/>
      <c r="E16" s="77"/>
      <c r="F16" s="78"/>
      <c r="G16" s="78"/>
      <c r="H16" s="78"/>
      <c r="I16" s="79"/>
      <c r="L16" t="s">
        <v>150</v>
      </c>
    </row>
    <row r="17" spans="1:12" ht="18.75" customHeight="1" x14ac:dyDescent="0.3">
      <c r="A17" s="85" t="s">
        <v>48</v>
      </c>
      <c r="B17" s="86"/>
      <c r="C17" s="86"/>
      <c r="D17" s="87"/>
      <c r="E17" s="77"/>
      <c r="F17" s="78"/>
      <c r="G17" s="78"/>
      <c r="H17" s="78"/>
      <c r="I17" s="79"/>
    </row>
    <row r="18" spans="1:12" ht="18.75" customHeight="1" x14ac:dyDescent="0.3">
      <c r="A18" s="88" t="s">
        <v>49</v>
      </c>
      <c r="B18" s="89"/>
      <c r="C18" s="89"/>
      <c r="D18" s="90"/>
      <c r="E18" s="80"/>
      <c r="F18" s="81"/>
      <c r="G18" s="81"/>
      <c r="H18" s="81"/>
      <c r="I18" s="82"/>
    </row>
    <row r="20" spans="1:12" ht="30" customHeight="1" x14ac:dyDescent="0.25">
      <c r="A20" s="70" t="s">
        <v>9</v>
      </c>
      <c r="B20" s="70"/>
      <c r="C20" s="70"/>
      <c r="D20" s="70"/>
      <c r="E20" s="70"/>
      <c r="F20" s="70"/>
      <c r="G20" s="70"/>
      <c r="H20" s="70"/>
      <c r="I20" s="70"/>
    </row>
    <row r="21" spans="1:12" ht="1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</row>
    <row r="22" spans="1:12" ht="30" customHeight="1" x14ac:dyDescent="0.25">
      <c r="A22" s="15"/>
      <c r="B22" s="92" t="s">
        <v>29</v>
      </c>
      <c r="C22" s="13" t="s">
        <v>24</v>
      </c>
      <c r="D22" s="93"/>
      <c r="E22" s="94"/>
      <c r="F22" s="94"/>
      <c r="G22" s="94"/>
      <c r="H22" s="94"/>
      <c r="I22" s="95"/>
    </row>
    <row r="23" spans="1:12" ht="30" customHeight="1" x14ac:dyDescent="0.25">
      <c r="A23" s="15"/>
      <c r="B23" s="92"/>
      <c r="C23" s="13" t="s">
        <v>23</v>
      </c>
      <c r="D23" s="96"/>
      <c r="E23" s="97"/>
      <c r="F23" s="97"/>
      <c r="G23" s="97"/>
      <c r="H23" s="97"/>
      <c r="I23" s="98"/>
    </row>
    <row r="24" spans="1:12" ht="30" customHeight="1" x14ac:dyDescent="0.25">
      <c r="A24" s="15"/>
      <c r="B24" s="92"/>
      <c r="C24" s="14" t="s">
        <v>25</v>
      </c>
      <c r="D24" s="99"/>
      <c r="E24" s="100"/>
      <c r="F24" s="100"/>
      <c r="G24" s="100"/>
      <c r="H24" s="100"/>
      <c r="I24" s="101"/>
    </row>
    <row r="25" spans="1:12" ht="30" customHeight="1" x14ac:dyDescent="0.25">
      <c r="A25" s="38"/>
      <c r="B25" s="39"/>
      <c r="C25" s="14" t="s">
        <v>166</v>
      </c>
      <c r="D25" s="46"/>
      <c r="E25" s="14" t="s">
        <v>167</v>
      </c>
      <c r="F25" s="103"/>
      <c r="G25" s="104"/>
      <c r="H25" s="14" t="s">
        <v>168</v>
      </c>
      <c r="I25" s="47"/>
    </row>
    <row r="26" spans="1:12" s="20" customFormat="1" ht="30" customHeight="1" x14ac:dyDescent="0.25">
      <c r="A26" s="16"/>
      <c r="B26" s="17"/>
      <c r="C26" s="18"/>
      <c r="D26" s="19"/>
      <c r="E26" s="19"/>
      <c r="F26" s="19"/>
      <c r="G26" s="19"/>
      <c r="H26" s="19"/>
      <c r="I26" s="19"/>
      <c r="L26"/>
    </row>
    <row r="27" spans="1:12" ht="15" customHeight="1" x14ac:dyDescent="0.25">
      <c r="A27" s="11" t="s">
        <v>171</v>
      </c>
      <c r="B27" s="11"/>
      <c r="C27" s="11"/>
      <c r="D27" s="11"/>
      <c r="E27" s="11"/>
      <c r="F27" s="11"/>
      <c r="G27" s="11"/>
      <c r="H27" s="11"/>
      <c r="I27" s="11"/>
      <c r="L27" s="20"/>
    </row>
    <row r="28" spans="1:12" ht="15" customHeight="1" x14ac:dyDescent="0.25">
      <c r="A28" s="11" t="s">
        <v>247</v>
      </c>
      <c r="B28" s="10"/>
      <c r="C28" s="37"/>
      <c r="D28" s="37"/>
      <c r="E28" s="36"/>
      <c r="F28" s="10"/>
      <c r="G28" s="10"/>
      <c r="H28" s="10"/>
      <c r="I28" s="10"/>
    </row>
    <row r="29" spans="1:12" ht="15" customHeight="1" x14ac:dyDescent="0.25">
      <c r="A29" s="102" t="s">
        <v>208</v>
      </c>
      <c r="B29" s="102"/>
      <c r="C29" s="102"/>
      <c r="D29" s="102"/>
      <c r="E29" s="102"/>
      <c r="F29" s="102"/>
      <c r="G29" s="102"/>
      <c r="H29" s="102"/>
      <c r="I29" s="102"/>
    </row>
    <row r="30" spans="1:12" ht="54" x14ac:dyDescent="0.25">
      <c r="A30" s="3" t="s">
        <v>1</v>
      </c>
      <c r="B30" s="3" t="s">
        <v>2</v>
      </c>
      <c r="C30" s="3" t="s">
        <v>8</v>
      </c>
      <c r="D30" s="24" t="s">
        <v>165</v>
      </c>
      <c r="E30" s="4" t="s">
        <v>12</v>
      </c>
      <c r="F30" s="4" t="s">
        <v>13</v>
      </c>
      <c r="G30" s="4" t="s">
        <v>14</v>
      </c>
      <c r="H30" s="4" t="s">
        <v>15</v>
      </c>
      <c r="I30" s="4" t="s">
        <v>22</v>
      </c>
    </row>
    <row r="31" spans="1:12" x14ac:dyDescent="0.25">
      <c r="A31" s="12">
        <v>1</v>
      </c>
      <c r="B31" s="8" t="s">
        <v>3</v>
      </c>
      <c r="C31" s="9">
        <v>1</v>
      </c>
      <c r="D31" s="42"/>
      <c r="E31" s="43">
        <v>0</v>
      </c>
      <c r="F31" s="7">
        <f>ROUND(C31*E31,2)</f>
        <v>0</v>
      </c>
      <c r="G31" s="7">
        <f>ROUND(F31*1.23,2)</f>
        <v>0</v>
      </c>
      <c r="H31" s="44" t="s">
        <v>21</v>
      </c>
      <c r="I31" s="42"/>
    </row>
    <row r="32" spans="1:12" x14ac:dyDescent="0.25">
      <c r="A32" s="12">
        <v>2</v>
      </c>
      <c r="B32" s="8" t="s">
        <v>4</v>
      </c>
      <c r="C32" s="9">
        <v>1</v>
      </c>
      <c r="D32" s="42"/>
      <c r="E32" s="43">
        <v>0</v>
      </c>
      <c r="F32" s="7">
        <f t="shared" ref="F32:F43" si="0">ROUND(C32*E32,2)</f>
        <v>0</v>
      </c>
      <c r="G32" s="7">
        <f t="shared" ref="G32:G43" si="1">ROUND(F32*1.23,2)</f>
        <v>0</v>
      </c>
      <c r="H32" s="44" t="s">
        <v>21</v>
      </c>
      <c r="I32" s="42"/>
      <c r="L32" t="s">
        <v>21</v>
      </c>
    </row>
    <row r="33" spans="1:12" x14ac:dyDescent="0.25">
      <c r="A33" s="12">
        <v>3</v>
      </c>
      <c r="B33" s="8" t="s">
        <v>4</v>
      </c>
      <c r="C33" s="9">
        <v>1</v>
      </c>
      <c r="D33" s="42"/>
      <c r="E33" s="43">
        <v>0</v>
      </c>
      <c r="F33" s="7">
        <f t="shared" si="0"/>
        <v>0</v>
      </c>
      <c r="G33" s="7">
        <f t="shared" si="1"/>
        <v>0</v>
      </c>
      <c r="H33" s="44" t="s">
        <v>21</v>
      </c>
      <c r="I33" s="42"/>
      <c r="L33" t="s">
        <v>169</v>
      </c>
    </row>
    <row r="34" spans="1:12" x14ac:dyDescent="0.25">
      <c r="A34" s="12">
        <v>4</v>
      </c>
      <c r="B34" s="8" t="s">
        <v>4</v>
      </c>
      <c r="C34" s="9">
        <v>1</v>
      </c>
      <c r="D34" s="42"/>
      <c r="E34" s="43">
        <v>0</v>
      </c>
      <c r="F34" s="7">
        <f t="shared" si="0"/>
        <v>0</v>
      </c>
      <c r="G34" s="7">
        <f t="shared" si="1"/>
        <v>0</v>
      </c>
      <c r="H34" s="44" t="s">
        <v>21</v>
      </c>
      <c r="I34" s="42"/>
      <c r="L34" t="s">
        <v>170</v>
      </c>
    </row>
    <row r="35" spans="1:12" x14ac:dyDescent="0.25">
      <c r="A35" s="12">
        <v>5</v>
      </c>
      <c r="B35" s="8" t="s">
        <v>5</v>
      </c>
      <c r="C35" s="9">
        <v>1</v>
      </c>
      <c r="D35" s="42"/>
      <c r="E35" s="43">
        <v>0</v>
      </c>
      <c r="F35" s="7">
        <f t="shared" si="0"/>
        <v>0</v>
      </c>
      <c r="G35" s="7">
        <f t="shared" si="1"/>
        <v>0</v>
      </c>
      <c r="H35" s="44" t="s">
        <v>21</v>
      </c>
      <c r="I35" s="42"/>
    </row>
    <row r="36" spans="1:12" ht="30" x14ac:dyDescent="0.25">
      <c r="A36" s="12">
        <v>6</v>
      </c>
      <c r="B36" s="23" t="s">
        <v>50</v>
      </c>
      <c r="C36" s="9">
        <v>1</v>
      </c>
      <c r="D36" s="42"/>
      <c r="E36" s="43">
        <v>0</v>
      </c>
      <c r="F36" s="7">
        <f t="shared" si="0"/>
        <v>0</v>
      </c>
      <c r="G36" s="7">
        <f t="shared" si="1"/>
        <v>0</v>
      </c>
      <c r="H36" s="44" t="s">
        <v>21</v>
      </c>
      <c r="I36" s="42"/>
    </row>
    <row r="37" spans="1:12" ht="30" x14ac:dyDescent="0.25">
      <c r="A37" s="12">
        <v>7</v>
      </c>
      <c r="B37" s="23" t="s">
        <v>51</v>
      </c>
      <c r="C37" s="9">
        <v>1</v>
      </c>
      <c r="D37" s="42"/>
      <c r="E37" s="43">
        <v>0</v>
      </c>
      <c r="F37" s="7">
        <f t="shared" si="0"/>
        <v>0</v>
      </c>
      <c r="G37" s="7">
        <f t="shared" si="1"/>
        <v>0</v>
      </c>
      <c r="H37" s="44" t="s">
        <v>21</v>
      </c>
      <c r="I37" s="42"/>
      <c r="L37" t="s">
        <v>21</v>
      </c>
    </row>
    <row r="38" spans="1:12" ht="30" x14ac:dyDescent="0.25">
      <c r="A38" s="12">
        <v>8</v>
      </c>
      <c r="B38" s="23" t="s">
        <v>52</v>
      </c>
      <c r="C38" s="9">
        <v>1</v>
      </c>
      <c r="D38" s="42"/>
      <c r="E38" s="43">
        <v>0</v>
      </c>
      <c r="F38" s="7">
        <f t="shared" si="0"/>
        <v>0</v>
      </c>
      <c r="G38" s="7">
        <f t="shared" si="1"/>
        <v>0</v>
      </c>
      <c r="H38" s="44" t="s">
        <v>21</v>
      </c>
      <c r="I38" s="42"/>
      <c r="L38" t="s">
        <v>180</v>
      </c>
    </row>
    <row r="39" spans="1:12" x14ac:dyDescent="0.25">
      <c r="A39" s="12">
        <v>9</v>
      </c>
      <c r="B39" s="23" t="s">
        <v>53</v>
      </c>
      <c r="C39" s="9">
        <v>1</v>
      </c>
      <c r="D39" s="42"/>
      <c r="E39" s="43">
        <v>0</v>
      </c>
      <c r="F39" s="7">
        <f t="shared" ref="F39:F40" si="2">ROUND(C39*E39,2)</f>
        <v>0</v>
      </c>
      <c r="G39" s="7">
        <f t="shared" ref="G39:G40" si="3">ROUND(F39*1.23,2)</f>
        <v>0</v>
      </c>
      <c r="H39" s="44" t="s">
        <v>21</v>
      </c>
      <c r="I39" s="42"/>
      <c r="L39" t="s">
        <v>181</v>
      </c>
    </row>
    <row r="40" spans="1:12" ht="30" x14ac:dyDescent="0.25">
      <c r="A40" s="12">
        <v>10</v>
      </c>
      <c r="B40" s="23" t="s">
        <v>54</v>
      </c>
      <c r="C40" s="9">
        <v>1</v>
      </c>
      <c r="D40" s="42"/>
      <c r="E40" s="43">
        <v>0</v>
      </c>
      <c r="F40" s="7">
        <f t="shared" si="2"/>
        <v>0</v>
      </c>
      <c r="G40" s="7">
        <f t="shared" si="3"/>
        <v>0</v>
      </c>
      <c r="H40" s="44" t="s">
        <v>21</v>
      </c>
      <c r="I40" s="42"/>
    </row>
    <row r="41" spans="1:12" x14ac:dyDescent="0.25">
      <c r="A41" s="12">
        <v>11</v>
      </c>
      <c r="B41" s="23" t="s">
        <v>46</v>
      </c>
      <c r="C41" s="9">
        <v>1</v>
      </c>
      <c r="D41" s="42"/>
      <c r="E41" s="43">
        <v>0</v>
      </c>
      <c r="F41" s="7">
        <f t="shared" si="0"/>
        <v>0</v>
      </c>
      <c r="G41" s="7">
        <f t="shared" si="1"/>
        <v>0</v>
      </c>
      <c r="H41" s="44" t="s">
        <v>21</v>
      </c>
      <c r="I41" s="42"/>
    </row>
    <row r="42" spans="1:12" x14ac:dyDescent="0.25">
      <c r="A42" s="12">
        <v>12</v>
      </c>
      <c r="B42" s="23" t="s">
        <v>55</v>
      </c>
      <c r="C42" s="9">
        <v>1</v>
      </c>
      <c r="D42" s="42"/>
      <c r="E42" s="43">
        <v>0</v>
      </c>
      <c r="F42" s="7">
        <f t="shared" si="0"/>
        <v>0</v>
      </c>
      <c r="G42" s="7">
        <f t="shared" si="1"/>
        <v>0</v>
      </c>
      <c r="H42" s="44" t="s">
        <v>21</v>
      </c>
      <c r="I42" s="42"/>
    </row>
    <row r="43" spans="1:12" ht="30" x14ac:dyDescent="0.25">
      <c r="A43" s="12">
        <v>13</v>
      </c>
      <c r="B43" s="23" t="s">
        <v>42</v>
      </c>
      <c r="C43" s="9">
        <v>1</v>
      </c>
      <c r="D43" s="42"/>
      <c r="E43" s="43">
        <v>0</v>
      </c>
      <c r="F43" s="7">
        <f t="shared" si="0"/>
        <v>0</v>
      </c>
      <c r="G43" s="7">
        <f t="shared" si="1"/>
        <v>0</v>
      </c>
      <c r="H43" s="44" t="s">
        <v>21</v>
      </c>
      <c r="I43" s="42"/>
    </row>
    <row r="45" spans="1:12" x14ac:dyDescent="0.25">
      <c r="D45" s="5" t="s">
        <v>17</v>
      </c>
      <c r="E45" s="2"/>
      <c r="F45" s="2"/>
      <c r="G45" s="1">
        <f>SUM(G31:G43)</f>
        <v>0</v>
      </c>
      <c r="H45" s="2"/>
      <c r="I45" s="2"/>
    </row>
    <row r="46" spans="1:12" ht="31.5" customHeight="1" x14ac:dyDescent="0.25">
      <c r="D46" s="3" t="s">
        <v>18</v>
      </c>
      <c r="E46" s="63"/>
      <c r="F46" s="64"/>
      <c r="G46" s="64"/>
      <c r="H46" s="64"/>
      <c r="I46" s="65"/>
    </row>
    <row r="48" spans="1:12" x14ac:dyDescent="0.25">
      <c r="B48" s="41" t="s">
        <v>231</v>
      </c>
      <c r="C48" s="45" t="s">
        <v>232</v>
      </c>
      <c r="D48" s="6"/>
    </row>
    <row r="50" spans="1:9" x14ac:dyDescent="0.25">
      <c r="A50" s="91" t="s">
        <v>19</v>
      </c>
      <c r="B50" s="91"/>
      <c r="C50" s="91"/>
      <c r="D50" s="91"/>
      <c r="E50" s="91"/>
      <c r="F50" s="91"/>
      <c r="G50" s="91"/>
      <c r="H50" s="91"/>
      <c r="I50" s="91"/>
    </row>
    <row r="51" spans="1:9" x14ac:dyDescent="0.25">
      <c r="A51" s="91" t="s">
        <v>20</v>
      </c>
      <c r="B51" s="91"/>
      <c r="C51" s="91"/>
      <c r="D51" s="91"/>
      <c r="E51" s="91"/>
      <c r="F51" s="91"/>
      <c r="G51" s="91"/>
      <c r="H51" s="91"/>
      <c r="I51" s="91"/>
    </row>
    <row r="52" spans="1:9" ht="15.75" x14ac:dyDescent="0.25">
      <c r="A52" s="25"/>
      <c r="B52" s="25"/>
      <c r="C52" s="25"/>
      <c r="D52" s="25"/>
      <c r="E52" s="50" t="s">
        <v>250</v>
      </c>
      <c r="F52" s="28"/>
      <c r="G52" s="28"/>
      <c r="H52" s="27"/>
      <c r="I52" s="25"/>
    </row>
    <row r="53" spans="1:9" ht="15.75" x14ac:dyDescent="0.25">
      <c r="A53" s="49" t="s">
        <v>249</v>
      </c>
      <c r="B53" s="27"/>
      <c r="C53" s="27"/>
      <c r="D53" s="27"/>
      <c r="E53" s="50" t="s">
        <v>172</v>
      </c>
      <c r="F53" s="29"/>
      <c r="G53" s="29"/>
      <c r="H53" s="27"/>
      <c r="I53" s="27"/>
    </row>
    <row r="54" spans="1:9" x14ac:dyDescent="0.25">
      <c r="A54" s="60"/>
      <c r="B54" s="61"/>
      <c r="C54" s="62"/>
      <c r="D54" s="27"/>
      <c r="E54" s="63"/>
      <c r="F54" s="64"/>
      <c r="G54" s="64"/>
      <c r="H54" s="64"/>
      <c r="I54" s="65"/>
    </row>
    <row r="55" spans="1:9" x14ac:dyDescent="0.25">
      <c r="A55" s="27"/>
      <c r="B55" s="27"/>
      <c r="C55" s="27"/>
      <c r="D55" s="27"/>
      <c r="E55" s="26"/>
      <c r="F55" s="29"/>
      <c r="G55" s="29"/>
      <c r="H55" s="27"/>
      <c r="I55" s="27"/>
    </row>
    <row r="56" spans="1:9" ht="15.75" x14ac:dyDescent="0.25">
      <c r="A56" s="26" t="s">
        <v>173</v>
      </c>
      <c r="B56" s="27"/>
      <c r="C56" s="27"/>
      <c r="D56" s="26" t="s">
        <v>174</v>
      </c>
      <c r="E56" s="26"/>
      <c r="F56" s="29"/>
      <c r="G56" s="29"/>
      <c r="H56" s="27"/>
      <c r="I56" s="27"/>
    </row>
    <row r="57" spans="1:9" x14ac:dyDescent="0.25">
      <c r="A57" s="60" t="s">
        <v>21</v>
      </c>
      <c r="B57" s="62"/>
      <c r="C57" s="26"/>
      <c r="D57" s="27" t="s">
        <v>175</v>
      </c>
      <c r="E57" s="26"/>
      <c r="F57" s="29"/>
      <c r="G57" s="29"/>
      <c r="H57" s="27"/>
      <c r="I57" s="27"/>
    </row>
    <row r="58" spans="1:9" ht="33" customHeight="1" x14ac:dyDescent="0.25">
      <c r="A58" s="30" t="s">
        <v>176</v>
      </c>
      <c r="B58" s="27"/>
      <c r="C58" s="27"/>
      <c r="D58" s="63"/>
      <c r="E58" s="64"/>
      <c r="F58" s="64"/>
      <c r="G58" s="64"/>
      <c r="H58" s="64"/>
      <c r="I58" s="65"/>
    </row>
    <row r="59" spans="1:9" x14ac:dyDescent="0.25">
      <c r="A59" s="32"/>
      <c r="B59" s="32"/>
      <c r="C59" s="32"/>
      <c r="D59" s="32"/>
      <c r="E59" s="32"/>
      <c r="F59" s="32"/>
      <c r="G59" s="32"/>
      <c r="H59" s="32"/>
      <c r="I59" s="32"/>
    </row>
    <row r="60" spans="1:9" ht="15.75" x14ac:dyDescent="0.25">
      <c r="A60" s="32" t="s">
        <v>211</v>
      </c>
      <c r="B60" s="32"/>
      <c r="C60" s="32"/>
      <c r="D60" s="32"/>
      <c r="E60" s="45" t="s">
        <v>21</v>
      </c>
      <c r="F60" s="32"/>
      <c r="G60" s="32"/>
      <c r="H60" s="32"/>
      <c r="I60" s="32"/>
    </row>
    <row r="61" spans="1:9" x14ac:dyDescent="0.25">
      <c r="A61" s="32" t="s">
        <v>186</v>
      </c>
      <c r="B61" s="32"/>
      <c r="C61" s="32"/>
      <c r="D61" s="32"/>
      <c r="E61" s="32"/>
      <c r="F61" s="32"/>
      <c r="G61" s="32"/>
      <c r="H61" s="32"/>
      <c r="I61" s="32"/>
    </row>
    <row r="62" spans="1:9" x14ac:dyDescent="0.25">
      <c r="A62" s="32" t="s">
        <v>187</v>
      </c>
      <c r="B62" s="32"/>
      <c r="C62" s="32"/>
      <c r="D62" s="32"/>
      <c r="E62" s="32"/>
      <c r="F62" s="32"/>
      <c r="G62" s="32"/>
      <c r="H62" s="32"/>
      <c r="I62" s="32"/>
    </row>
    <row r="63" spans="1:9" x14ac:dyDescent="0.25">
      <c r="A63" s="32"/>
      <c r="B63" s="32"/>
      <c r="C63" s="32"/>
      <c r="D63" s="32"/>
      <c r="E63" s="32"/>
      <c r="F63" s="32"/>
      <c r="G63" s="32"/>
      <c r="H63" s="32"/>
      <c r="I63" s="32"/>
    </row>
    <row r="64" spans="1:9" ht="15.75" x14ac:dyDescent="0.25">
      <c r="A64" s="32" t="s">
        <v>220</v>
      </c>
      <c r="B64" s="32"/>
      <c r="C64" s="32"/>
      <c r="D64" s="32" t="s">
        <v>221</v>
      </c>
      <c r="F64" s="32"/>
      <c r="G64" s="32"/>
      <c r="H64" s="32"/>
      <c r="I64" s="32"/>
    </row>
    <row r="65" spans="1:9" x14ac:dyDescent="0.25">
      <c r="B65" s="32"/>
      <c r="C65" s="32"/>
      <c r="D65" s="32"/>
      <c r="E65" s="32"/>
      <c r="F65" s="32"/>
      <c r="G65" s="32"/>
      <c r="H65" s="32"/>
      <c r="I65" s="32"/>
    </row>
    <row r="66" spans="1:9" ht="15.75" x14ac:dyDescent="0.25">
      <c r="A66" s="32" t="s">
        <v>222</v>
      </c>
      <c r="B66" s="32"/>
      <c r="C66" s="32"/>
      <c r="D66" s="32"/>
      <c r="E66" s="32"/>
      <c r="F66" s="32"/>
      <c r="G66" s="32"/>
      <c r="H66" s="32"/>
      <c r="I66" s="32"/>
    </row>
    <row r="67" spans="1:9" x14ac:dyDescent="0.25">
      <c r="A67" s="32" t="s">
        <v>190</v>
      </c>
      <c r="B67" s="32"/>
      <c r="C67" s="32"/>
      <c r="D67" s="32"/>
      <c r="E67" s="32"/>
      <c r="F67" s="32"/>
      <c r="G67" s="32"/>
      <c r="H67" s="32"/>
      <c r="I67" s="32"/>
    </row>
    <row r="68" spans="1:9" ht="15.75" x14ac:dyDescent="0.25">
      <c r="A68" s="32" t="s">
        <v>223</v>
      </c>
      <c r="B68" s="32"/>
      <c r="C68" s="32"/>
      <c r="D68" s="32"/>
      <c r="E68" s="32"/>
      <c r="F68" s="32"/>
      <c r="G68" s="32"/>
      <c r="H68" s="32"/>
      <c r="I68" s="32"/>
    </row>
    <row r="69" spans="1:9" ht="15.75" x14ac:dyDescent="0.25">
      <c r="A69" s="32" t="s">
        <v>224</v>
      </c>
      <c r="B69" s="32"/>
      <c r="C69" s="32"/>
      <c r="D69" s="32"/>
      <c r="E69" s="32"/>
      <c r="F69" s="32"/>
      <c r="G69" s="32"/>
      <c r="H69" s="32"/>
      <c r="I69" s="32"/>
    </row>
    <row r="70" spans="1:9" ht="15.75" x14ac:dyDescent="0.25">
      <c r="A70" s="32" t="s">
        <v>225</v>
      </c>
      <c r="B70" s="32"/>
      <c r="C70" s="32"/>
      <c r="D70" s="32"/>
      <c r="E70" s="32"/>
      <c r="F70" s="32"/>
      <c r="G70" s="32"/>
      <c r="H70" s="32"/>
      <c r="I70" s="32"/>
    </row>
    <row r="71" spans="1:9" x14ac:dyDescent="0.25">
      <c r="A71" s="32" t="s">
        <v>191</v>
      </c>
      <c r="B71" s="32"/>
      <c r="C71" s="32"/>
      <c r="D71" s="32"/>
      <c r="E71" s="32"/>
      <c r="F71" s="32"/>
      <c r="G71" s="32"/>
      <c r="H71" s="32"/>
      <c r="I71" s="32"/>
    </row>
    <row r="72" spans="1:9" x14ac:dyDescent="0.25">
      <c r="A72" s="32"/>
      <c r="B72" s="32"/>
      <c r="C72" s="32"/>
      <c r="D72" s="32"/>
      <c r="E72" s="32"/>
      <c r="F72" s="32"/>
      <c r="G72" s="32"/>
      <c r="H72" s="32"/>
      <c r="I72" s="32"/>
    </row>
    <row r="73" spans="1:9" ht="15.75" x14ac:dyDescent="0.25">
      <c r="A73" s="32" t="s">
        <v>226</v>
      </c>
      <c r="B73" s="32"/>
      <c r="C73" s="32"/>
      <c r="D73" s="32"/>
      <c r="E73" s="32"/>
      <c r="F73" s="32"/>
      <c r="G73" s="32"/>
      <c r="H73" s="32"/>
      <c r="I73" s="32"/>
    </row>
    <row r="74" spans="1:9" x14ac:dyDescent="0.25">
      <c r="A74" s="32"/>
      <c r="B74" s="32"/>
      <c r="C74" s="32"/>
      <c r="D74" s="32"/>
      <c r="E74" s="32"/>
      <c r="F74" s="32"/>
      <c r="G74" s="32"/>
      <c r="H74" s="32"/>
      <c r="I74" s="32"/>
    </row>
    <row r="75" spans="1:9" x14ac:dyDescent="0.25">
      <c r="A75" s="32" t="s">
        <v>207</v>
      </c>
      <c r="B75" s="32"/>
      <c r="C75" s="32"/>
      <c r="D75" s="32"/>
      <c r="E75" s="32"/>
      <c r="F75" s="32"/>
      <c r="G75" s="32"/>
      <c r="H75" s="32"/>
      <c r="I75" s="32"/>
    </row>
    <row r="76" spans="1:9" x14ac:dyDescent="0.25">
      <c r="A76" s="32"/>
      <c r="B76" s="32"/>
      <c r="C76" s="32"/>
      <c r="D76" s="32"/>
      <c r="E76" s="32"/>
      <c r="F76" s="32"/>
      <c r="G76" s="32"/>
      <c r="H76" s="32"/>
      <c r="I76" s="32"/>
    </row>
    <row r="77" spans="1:9" ht="15.75" x14ac:dyDescent="0.25">
      <c r="A77" s="32" t="s">
        <v>227</v>
      </c>
      <c r="B77" s="32"/>
      <c r="C77" s="32"/>
      <c r="D77" s="32"/>
      <c r="E77" s="32"/>
      <c r="F77" s="32"/>
      <c r="G77" s="32"/>
      <c r="H77" s="32"/>
      <c r="I77" s="32"/>
    </row>
    <row r="78" spans="1:9" x14ac:dyDescent="0.25">
      <c r="A78" s="66"/>
      <c r="B78" s="66"/>
      <c r="C78" s="32"/>
      <c r="D78" s="31" t="s">
        <v>18</v>
      </c>
      <c r="E78" s="67"/>
      <c r="F78" s="68"/>
      <c r="G78" s="68"/>
      <c r="H78" s="68"/>
      <c r="I78" s="69"/>
    </row>
    <row r="79" spans="1:9" x14ac:dyDescent="0.25">
      <c r="A79" s="32" t="s">
        <v>193</v>
      </c>
      <c r="B79" s="32"/>
      <c r="C79" s="32"/>
      <c r="D79" s="32"/>
      <c r="E79" s="32"/>
      <c r="F79" s="32"/>
      <c r="G79" s="32"/>
      <c r="H79" s="32"/>
      <c r="I79" s="32"/>
    </row>
    <row r="80" spans="1:9" x14ac:dyDescent="0.25">
      <c r="A80" s="52"/>
      <c r="B80" s="52"/>
      <c r="C80" s="32"/>
      <c r="D80" s="31" t="s">
        <v>194</v>
      </c>
      <c r="E80" s="53"/>
      <c r="F80" s="54"/>
      <c r="G80" s="54"/>
      <c r="H80" s="54"/>
      <c r="I80" s="55"/>
    </row>
    <row r="81" spans="1:9" x14ac:dyDescent="0.25">
      <c r="A81" s="32" t="s">
        <v>192</v>
      </c>
      <c r="B81" s="32"/>
      <c r="C81" s="32"/>
      <c r="D81" s="32"/>
      <c r="E81" s="32"/>
      <c r="F81" s="32"/>
      <c r="G81" s="32"/>
      <c r="H81" s="32"/>
      <c r="I81" s="32"/>
    </row>
    <row r="82" spans="1:9" ht="15.75" x14ac:dyDescent="0.25">
      <c r="A82" s="32" t="s">
        <v>228</v>
      </c>
      <c r="B82" s="32"/>
      <c r="C82" s="32"/>
      <c r="D82" s="56"/>
      <c r="E82" s="55"/>
      <c r="F82" s="32"/>
      <c r="G82" s="32"/>
      <c r="H82" s="32"/>
      <c r="I82" s="32"/>
    </row>
    <row r="83" spans="1:9" x14ac:dyDescent="0.25">
      <c r="A83" s="32"/>
      <c r="B83" s="32"/>
      <c r="C83" s="32"/>
      <c r="D83" s="32"/>
      <c r="E83" s="32"/>
      <c r="F83" s="32"/>
      <c r="G83" s="32"/>
      <c r="H83" s="32"/>
      <c r="I83" s="32"/>
    </row>
    <row r="84" spans="1:9" ht="15.75" x14ac:dyDescent="0.25">
      <c r="A84" s="32" t="s">
        <v>229</v>
      </c>
      <c r="B84" s="32"/>
      <c r="C84" s="32"/>
      <c r="D84" s="32"/>
      <c r="E84" s="32"/>
      <c r="F84" s="32"/>
      <c r="G84" s="32"/>
      <c r="H84" s="32"/>
      <c r="I84" s="32"/>
    </row>
    <row r="85" spans="1:9" x14ac:dyDescent="0.25">
      <c r="A85" s="32" t="s">
        <v>195</v>
      </c>
      <c r="B85" s="32"/>
      <c r="C85" s="32"/>
      <c r="D85" s="32"/>
      <c r="E85" s="32"/>
      <c r="F85" s="32"/>
      <c r="G85" s="32"/>
      <c r="H85" s="32"/>
      <c r="I85" s="32"/>
    </row>
    <row r="86" spans="1:9" x14ac:dyDescent="0.25">
      <c r="A86" s="32" t="s">
        <v>196</v>
      </c>
      <c r="B86" s="32"/>
      <c r="C86" s="32"/>
      <c r="D86" s="32"/>
      <c r="E86" s="32"/>
      <c r="F86" s="32"/>
      <c r="G86" s="32"/>
      <c r="H86" s="32"/>
      <c r="I86" s="32"/>
    </row>
    <row r="87" spans="1:9" x14ac:dyDescent="0.25">
      <c r="A87" s="32" t="s">
        <v>197</v>
      </c>
      <c r="B87" s="32"/>
      <c r="C87" s="32"/>
      <c r="D87" s="32"/>
      <c r="E87" s="32"/>
      <c r="F87" s="32"/>
      <c r="G87" s="32"/>
      <c r="H87" s="32"/>
      <c r="I87" s="32"/>
    </row>
    <row r="88" spans="1:9" x14ac:dyDescent="0.25">
      <c r="A88" s="32" t="s">
        <v>198</v>
      </c>
      <c r="B88" s="32"/>
      <c r="C88" s="32"/>
      <c r="D88" s="32"/>
      <c r="E88" s="32"/>
      <c r="F88" s="32"/>
      <c r="G88" s="32"/>
      <c r="H88" s="32"/>
      <c r="I88" s="32"/>
    </row>
    <row r="89" spans="1:9" x14ac:dyDescent="0.25">
      <c r="A89" s="32" t="s">
        <v>199</v>
      </c>
      <c r="B89" s="32"/>
      <c r="C89" s="32"/>
      <c r="D89" s="32"/>
      <c r="E89" s="32"/>
      <c r="F89" s="32"/>
      <c r="G89" s="32"/>
      <c r="H89" s="32"/>
      <c r="I89" s="32"/>
    </row>
    <row r="90" spans="1:9" x14ac:dyDescent="0.25">
      <c r="A90" s="32" t="s">
        <v>200</v>
      </c>
      <c r="B90" s="32"/>
      <c r="C90" s="32"/>
      <c r="D90" s="32"/>
      <c r="E90" s="32"/>
      <c r="F90" s="32"/>
      <c r="G90" s="32"/>
      <c r="H90" s="32"/>
      <c r="I90" s="32"/>
    </row>
    <row r="91" spans="1:9" x14ac:dyDescent="0.25">
      <c r="A91" s="32" t="s">
        <v>201</v>
      </c>
      <c r="B91" s="32"/>
      <c r="C91" s="32"/>
      <c r="D91" s="32"/>
      <c r="E91" s="32"/>
      <c r="F91" s="32"/>
      <c r="G91" s="32"/>
      <c r="H91" s="32"/>
      <c r="I91" s="32"/>
    </row>
    <row r="92" spans="1:9" x14ac:dyDescent="0.25">
      <c r="A92" s="32" t="s">
        <v>202</v>
      </c>
      <c r="B92" s="32"/>
      <c r="C92" s="32"/>
      <c r="D92" s="32"/>
      <c r="E92" s="32"/>
      <c r="F92" s="32"/>
      <c r="G92" s="32"/>
      <c r="H92" s="32"/>
      <c r="I92" s="32"/>
    </row>
    <row r="93" spans="1:9" x14ac:dyDescent="0.25">
      <c r="A93" s="57"/>
      <c r="B93" s="58"/>
      <c r="C93" s="58"/>
      <c r="D93" s="58"/>
      <c r="E93" s="58"/>
      <c r="F93" s="58"/>
      <c r="G93" s="58"/>
      <c r="H93" s="58"/>
      <c r="I93" s="59"/>
    </row>
    <row r="94" spans="1:9" x14ac:dyDescent="0.25">
      <c r="A94" s="57"/>
      <c r="B94" s="58"/>
      <c r="C94" s="58"/>
      <c r="D94" s="58"/>
      <c r="E94" s="58"/>
      <c r="F94" s="58"/>
      <c r="G94" s="58"/>
      <c r="H94" s="58"/>
      <c r="I94" s="59"/>
    </row>
    <row r="95" spans="1:9" x14ac:dyDescent="0.25">
      <c r="A95" s="32"/>
      <c r="B95" s="32"/>
      <c r="C95" s="32"/>
      <c r="D95" s="32"/>
      <c r="E95" s="32"/>
      <c r="F95" s="32"/>
      <c r="G95" s="32"/>
      <c r="H95" s="32"/>
      <c r="I95" s="32"/>
    </row>
    <row r="96" spans="1:9" ht="39.75" customHeight="1" x14ac:dyDescent="0.25">
      <c r="A96" s="51" t="s">
        <v>203</v>
      </c>
      <c r="B96" s="51"/>
      <c r="C96" s="51"/>
      <c r="D96" s="51"/>
      <c r="E96" s="51"/>
      <c r="F96" s="51"/>
      <c r="G96" s="51"/>
      <c r="H96" s="51"/>
      <c r="I96" s="51"/>
    </row>
    <row r="97" spans="1:9" x14ac:dyDescent="0.25">
      <c r="A97" s="51" t="s">
        <v>204</v>
      </c>
      <c r="B97" s="51"/>
      <c r="C97" s="51"/>
      <c r="D97" s="51"/>
      <c r="E97" s="51"/>
      <c r="F97" s="51"/>
      <c r="G97" s="51"/>
      <c r="H97" s="51"/>
      <c r="I97" s="51"/>
    </row>
    <row r="98" spans="1:9" x14ac:dyDescent="0.25">
      <c r="A98" s="32"/>
      <c r="B98" s="32"/>
      <c r="C98" s="32"/>
      <c r="D98" s="32"/>
      <c r="E98" s="32"/>
      <c r="F98" s="32"/>
      <c r="G98" s="32"/>
      <c r="H98" s="32"/>
      <c r="I98" s="32"/>
    </row>
    <row r="99" spans="1:9" x14ac:dyDescent="0.25">
      <c r="A99" s="32"/>
      <c r="B99" s="32"/>
      <c r="C99" s="32"/>
      <c r="D99" s="32"/>
      <c r="E99" s="32"/>
      <c r="F99" s="48" t="str">
        <f>IF(OR(TRIM(D31)="",TRIM(D32)="",TRIM(D33)="",TRIM(D34)="",TRIM(D35)="",TRIM(D36)="",TRIM(D37)="",TRIM(D38)="",TRIM(D39)="",TRIM(D40)="",TRIM(D41)="",TRIM(D42)="",TRIM(D43)=""),
"Uwaga - błędnie wypełniony formularz. Sprawdź wszystkie pola 'Oferowana konfiguracja' w pkt. 1",
IF(OR(E31=0,E32=0,E33=0,E34=0,E35=0,E36=0,E37=0,E38=0,E39=0,E40=0,E41=0,E42=0,E43=0),
"Uwaga - błędnie wypełniony formularz. Sprawdź wszystkie pola 'Cena netto' w pkt. 1",
""))</f>
        <v>Uwaga - błędnie wypełniony formularz. Sprawdź wszystkie pola 'Oferowana konfiguracja' w pkt. 1</v>
      </c>
      <c r="G99" s="32"/>
      <c r="H99" s="32"/>
      <c r="I99" s="32"/>
    </row>
    <row r="100" spans="1:9" x14ac:dyDescent="0.25">
      <c r="A100" s="32"/>
      <c r="B100" s="32"/>
      <c r="C100" s="32"/>
      <c r="D100" s="32"/>
      <c r="E100" s="32"/>
      <c r="F100" s="32"/>
      <c r="G100" s="35" t="s">
        <v>206</v>
      </c>
      <c r="H100" s="34"/>
      <c r="I100" s="32"/>
    </row>
    <row r="101" spans="1:9" x14ac:dyDescent="0.25">
      <c r="A101" s="32"/>
      <c r="B101" s="32"/>
      <c r="C101" s="32"/>
      <c r="D101" s="32"/>
      <c r="E101" s="32"/>
      <c r="F101" s="32"/>
      <c r="G101" s="33" t="s">
        <v>27</v>
      </c>
      <c r="H101" s="34"/>
      <c r="I101" s="32"/>
    </row>
    <row r="102" spans="1:9" x14ac:dyDescent="0.25">
      <c r="A102" s="21" t="s">
        <v>26</v>
      </c>
      <c r="B102" s="22"/>
      <c r="C102" s="22"/>
      <c r="D102" s="22"/>
      <c r="E102" s="22"/>
      <c r="F102" s="22"/>
      <c r="G102" s="22"/>
      <c r="H102" s="22"/>
      <c r="I102" s="22"/>
    </row>
  </sheetData>
  <sheetProtection password="DAE5" sheet="1" objects="1" scenarios="1"/>
  <mergeCells count="30">
    <mergeCell ref="A51:I51"/>
    <mergeCell ref="A20:I20"/>
    <mergeCell ref="B22:B24"/>
    <mergeCell ref="D22:I22"/>
    <mergeCell ref="D23:I23"/>
    <mergeCell ref="D24:I24"/>
    <mergeCell ref="A29:I29"/>
    <mergeCell ref="E46:I46"/>
    <mergeCell ref="A50:I50"/>
    <mergeCell ref="F25:G25"/>
    <mergeCell ref="A11:I11"/>
    <mergeCell ref="A13:D13"/>
    <mergeCell ref="E13:I18"/>
    <mergeCell ref="A14:D15"/>
    <mergeCell ref="A16:D16"/>
    <mergeCell ref="A17:D17"/>
    <mergeCell ref="A18:D18"/>
    <mergeCell ref="A54:C54"/>
    <mergeCell ref="E54:I54"/>
    <mergeCell ref="A57:B57"/>
    <mergeCell ref="D58:I58"/>
    <mergeCell ref="A78:B78"/>
    <mergeCell ref="E78:I78"/>
    <mergeCell ref="A96:I96"/>
    <mergeCell ref="A97:I97"/>
    <mergeCell ref="A80:B80"/>
    <mergeCell ref="E80:I80"/>
    <mergeCell ref="D82:E82"/>
    <mergeCell ref="A93:I93"/>
    <mergeCell ref="A94:I94"/>
  </mergeCells>
  <dataValidations count="4">
    <dataValidation type="list" allowBlank="1" showInputMessage="1" showErrorMessage="1" sqref="C48">
      <formula1>$C$1:$C$3</formula1>
    </dataValidation>
    <dataValidation type="list" allowBlank="1" showInputMessage="1" showErrorMessage="1" sqref="E60">
      <formula1>$L$14:$L$16</formula1>
    </dataValidation>
    <dataValidation type="list" allowBlank="1" showInputMessage="1" showErrorMessage="1" sqref="A57:B57">
      <formula1>$L$32:$L$34</formula1>
    </dataValidation>
    <dataValidation type="list" allowBlank="1" showInputMessage="1" showErrorMessage="1" sqref="H31:H43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showGridLines="0" zoomScaleNormal="100" workbookViewId="0">
      <selection activeCell="E45" sqref="E45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232</v>
      </c>
    </row>
    <row r="2" spans="1:12" x14ac:dyDescent="0.25">
      <c r="C2" t="s">
        <v>233</v>
      </c>
      <c r="L2" t="s">
        <v>21</v>
      </c>
    </row>
    <row r="3" spans="1:12" x14ac:dyDescent="0.25">
      <c r="C3" t="s">
        <v>234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70" t="s">
        <v>0</v>
      </c>
      <c r="B11" s="70"/>
      <c r="C11" s="70"/>
      <c r="D11" s="70"/>
      <c r="E11" s="70"/>
      <c r="F11" s="70"/>
      <c r="G11" s="70"/>
      <c r="H11" s="70"/>
      <c r="I11" s="70"/>
      <c r="L11">
        <v>60</v>
      </c>
    </row>
    <row r="12" spans="1:12" x14ac:dyDescent="0.25">
      <c r="L12" t="s">
        <v>16</v>
      </c>
    </row>
    <row r="13" spans="1:12" ht="15" customHeight="1" x14ac:dyDescent="0.25">
      <c r="A13" s="71" t="s">
        <v>10</v>
      </c>
      <c r="B13" s="72"/>
      <c r="C13" s="72"/>
      <c r="D13" s="73"/>
      <c r="E13" s="74" t="s">
        <v>106</v>
      </c>
      <c r="F13" s="75"/>
      <c r="G13" s="75"/>
      <c r="H13" s="75"/>
      <c r="I13" s="76"/>
    </row>
    <row r="14" spans="1:12" ht="21" customHeight="1" x14ac:dyDescent="0.25">
      <c r="A14" s="83" t="s">
        <v>160</v>
      </c>
      <c r="B14" s="84"/>
      <c r="C14" s="84"/>
      <c r="D14" s="84"/>
      <c r="E14" s="77"/>
      <c r="F14" s="78"/>
      <c r="G14" s="78"/>
      <c r="H14" s="78"/>
      <c r="I14" s="79"/>
      <c r="L14" t="s">
        <v>21</v>
      </c>
    </row>
    <row r="15" spans="1:12" ht="18.75" customHeight="1" x14ac:dyDescent="0.25">
      <c r="A15" s="84"/>
      <c r="B15" s="84"/>
      <c r="C15" s="84"/>
      <c r="D15" s="84"/>
      <c r="E15" s="77"/>
      <c r="F15" s="78"/>
      <c r="G15" s="78"/>
      <c r="H15" s="78"/>
      <c r="I15" s="79"/>
      <c r="L15" t="s">
        <v>149</v>
      </c>
    </row>
    <row r="16" spans="1:12" ht="15" customHeight="1" x14ac:dyDescent="0.25">
      <c r="A16" s="71" t="s">
        <v>11</v>
      </c>
      <c r="B16" s="72"/>
      <c r="C16" s="72"/>
      <c r="D16" s="73"/>
      <c r="E16" s="77"/>
      <c r="F16" s="78"/>
      <c r="G16" s="78"/>
      <c r="H16" s="78"/>
      <c r="I16" s="79"/>
      <c r="L16" t="s">
        <v>150</v>
      </c>
    </row>
    <row r="17" spans="1:12" ht="18.75" customHeight="1" x14ac:dyDescent="0.3">
      <c r="A17" s="85" t="s">
        <v>107</v>
      </c>
      <c r="B17" s="86"/>
      <c r="C17" s="86"/>
      <c r="D17" s="87"/>
      <c r="E17" s="77"/>
      <c r="F17" s="78"/>
      <c r="G17" s="78"/>
      <c r="H17" s="78"/>
      <c r="I17" s="79"/>
    </row>
    <row r="18" spans="1:12" ht="18.75" customHeight="1" x14ac:dyDescent="0.3">
      <c r="A18" s="88" t="s">
        <v>57</v>
      </c>
      <c r="B18" s="89"/>
      <c r="C18" s="89"/>
      <c r="D18" s="90"/>
      <c r="E18" s="80"/>
      <c r="F18" s="81"/>
      <c r="G18" s="81"/>
      <c r="H18" s="81"/>
      <c r="I18" s="82"/>
    </row>
    <row r="20" spans="1:12" ht="30" customHeight="1" x14ac:dyDescent="0.25">
      <c r="A20" s="70" t="s">
        <v>9</v>
      </c>
      <c r="B20" s="70"/>
      <c r="C20" s="70"/>
      <c r="D20" s="70"/>
      <c r="E20" s="70"/>
      <c r="F20" s="70"/>
      <c r="G20" s="70"/>
      <c r="H20" s="70"/>
      <c r="I20" s="70"/>
    </row>
    <row r="21" spans="1:12" ht="1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</row>
    <row r="22" spans="1:12" ht="30" customHeight="1" x14ac:dyDescent="0.25">
      <c r="A22" s="15"/>
      <c r="B22" s="92" t="s">
        <v>29</v>
      </c>
      <c r="C22" s="13" t="s">
        <v>24</v>
      </c>
      <c r="D22" s="93"/>
      <c r="E22" s="94"/>
      <c r="F22" s="94"/>
      <c r="G22" s="94"/>
      <c r="H22" s="94"/>
      <c r="I22" s="95"/>
    </row>
    <row r="23" spans="1:12" ht="30" customHeight="1" x14ac:dyDescent="0.25">
      <c r="A23" s="15"/>
      <c r="B23" s="92"/>
      <c r="C23" s="13" t="s">
        <v>23</v>
      </c>
      <c r="D23" s="96"/>
      <c r="E23" s="97"/>
      <c r="F23" s="97"/>
      <c r="G23" s="97"/>
      <c r="H23" s="97"/>
      <c r="I23" s="98"/>
    </row>
    <row r="24" spans="1:12" ht="30" customHeight="1" x14ac:dyDescent="0.25">
      <c r="A24" s="15"/>
      <c r="B24" s="92"/>
      <c r="C24" s="14" t="s">
        <v>25</v>
      </c>
      <c r="D24" s="99"/>
      <c r="E24" s="100"/>
      <c r="F24" s="100"/>
      <c r="G24" s="100"/>
      <c r="H24" s="100"/>
      <c r="I24" s="101"/>
    </row>
    <row r="25" spans="1:12" ht="30" customHeight="1" x14ac:dyDescent="0.25">
      <c r="A25" s="38"/>
      <c r="B25" s="39"/>
      <c r="C25" s="14" t="s">
        <v>166</v>
      </c>
      <c r="D25" s="46"/>
      <c r="E25" s="14" t="s">
        <v>167</v>
      </c>
      <c r="F25" s="103"/>
      <c r="G25" s="104"/>
      <c r="H25" s="14" t="s">
        <v>168</v>
      </c>
      <c r="I25" s="47"/>
    </row>
    <row r="26" spans="1:12" s="20" customFormat="1" ht="30" customHeight="1" x14ac:dyDescent="0.25">
      <c r="A26" s="16"/>
      <c r="B26" s="17"/>
      <c r="C26" s="18"/>
      <c r="D26" s="19"/>
      <c r="E26" s="19"/>
      <c r="F26" s="19"/>
      <c r="G26" s="19"/>
      <c r="H26" s="19"/>
      <c r="I26" s="19"/>
      <c r="L26"/>
    </row>
    <row r="27" spans="1:12" ht="15" customHeight="1" x14ac:dyDescent="0.25">
      <c r="A27" s="11" t="s">
        <v>171</v>
      </c>
      <c r="B27" s="11"/>
      <c r="C27" s="11"/>
      <c r="D27" s="11"/>
      <c r="E27" s="11"/>
      <c r="F27" s="11"/>
      <c r="G27" s="11"/>
      <c r="H27" s="11"/>
      <c r="I27" s="11"/>
      <c r="L27" s="20"/>
    </row>
    <row r="28" spans="1:12" ht="15" customHeight="1" x14ac:dyDescent="0.25">
      <c r="A28" s="11" t="s">
        <v>247</v>
      </c>
      <c r="B28" s="10"/>
      <c r="C28" s="37"/>
      <c r="D28" s="37"/>
      <c r="E28" s="36"/>
      <c r="F28" s="10"/>
      <c r="G28" s="10"/>
      <c r="H28" s="10"/>
      <c r="I28" s="10"/>
    </row>
    <row r="29" spans="1:12" ht="15" customHeight="1" x14ac:dyDescent="0.25">
      <c r="A29" s="102" t="s">
        <v>208</v>
      </c>
      <c r="B29" s="102"/>
      <c r="C29" s="102"/>
      <c r="D29" s="102"/>
      <c r="E29" s="102"/>
      <c r="F29" s="102"/>
      <c r="G29" s="102"/>
      <c r="H29" s="102"/>
      <c r="I29" s="102"/>
    </row>
    <row r="30" spans="1:12" ht="54" x14ac:dyDescent="0.25">
      <c r="A30" s="3" t="s">
        <v>1</v>
      </c>
      <c r="B30" s="3" t="s">
        <v>2</v>
      </c>
      <c r="C30" s="3" t="s">
        <v>8</v>
      </c>
      <c r="D30" s="24" t="s">
        <v>165</v>
      </c>
      <c r="E30" s="4" t="s">
        <v>12</v>
      </c>
      <c r="F30" s="4" t="s">
        <v>13</v>
      </c>
      <c r="G30" s="4" t="s">
        <v>14</v>
      </c>
      <c r="H30" s="4" t="s">
        <v>15</v>
      </c>
      <c r="I30" s="4" t="s">
        <v>22</v>
      </c>
    </row>
    <row r="31" spans="1:12" x14ac:dyDescent="0.25">
      <c r="A31" s="12">
        <v>1</v>
      </c>
      <c r="B31" s="23" t="s">
        <v>248</v>
      </c>
      <c r="C31" s="9">
        <v>1</v>
      </c>
      <c r="D31" s="42"/>
      <c r="E31" s="43">
        <v>0</v>
      </c>
      <c r="F31" s="7">
        <f>ROUND(C31*E31,2)</f>
        <v>0</v>
      </c>
      <c r="G31" s="7">
        <f>ROUND(F31*1.23,2)</f>
        <v>0</v>
      </c>
      <c r="H31" s="44" t="s">
        <v>21</v>
      </c>
      <c r="I31" s="42"/>
    </row>
    <row r="32" spans="1:12" x14ac:dyDescent="0.25">
      <c r="A32" s="12">
        <v>2</v>
      </c>
      <c r="B32" s="23" t="s">
        <v>30</v>
      </c>
      <c r="C32" s="9">
        <v>1</v>
      </c>
      <c r="D32" s="42"/>
      <c r="E32" s="43">
        <v>0</v>
      </c>
      <c r="F32" s="7">
        <f t="shared" ref="F32:F35" si="0">ROUND(C32*E32,2)</f>
        <v>0</v>
      </c>
      <c r="G32" s="7">
        <f t="shared" ref="G32:G35" si="1">ROUND(F32*1.23,2)</f>
        <v>0</v>
      </c>
      <c r="H32" s="44" t="s">
        <v>21</v>
      </c>
      <c r="I32" s="42"/>
      <c r="L32" t="s">
        <v>21</v>
      </c>
    </row>
    <row r="33" spans="1:12" x14ac:dyDescent="0.25">
      <c r="A33" s="12">
        <v>3</v>
      </c>
      <c r="B33" s="23" t="s">
        <v>31</v>
      </c>
      <c r="C33" s="9">
        <v>2</v>
      </c>
      <c r="D33" s="42"/>
      <c r="E33" s="43">
        <v>0</v>
      </c>
      <c r="F33" s="7">
        <f t="shared" si="0"/>
        <v>0</v>
      </c>
      <c r="G33" s="7">
        <f t="shared" si="1"/>
        <v>0</v>
      </c>
      <c r="H33" s="44" t="s">
        <v>21</v>
      </c>
      <c r="I33" s="42"/>
      <c r="L33" t="s">
        <v>169</v>
      </c>
    </row>
    <row r="34" spans="1:12" x14ac:dyDescent="0.25">
      <c r="A34" s="12">
        <v>4</v>
      </c>
      <c r="B34" s="23" t="s">
        <v>108</v>
      </c>
      <c r="C34" s="9">
        <v>1</v>
      </c>
      <c r="D34" s="42"/>
      <c r="E34" s="43">
        <v>0</v>
      </c>
      <c r="F34" s="7">
        <f t="shared" si="0"/>
        <v>0</v>
      </c>
      <c r="G34" s="7">
        <f t="shared" si="1"/>
        <v>0</v>
      </c>
      <c r="H34" s="44" t="s">
        <v>21</v>
      </c>
      <c r="I34" s="42"/>
      <c r="L34" t="s">
        <v>170</v>
      </c>
    </row>
    <row r="35" spans="1:12" ht="30" x14ac:dyDescent="0.25">
      <c r="A35" s="12">
        <v>5</v>
      </c>
      <c r="B35" s="23" t="s">
        <v>109</v>
      </c>
      <c r="C35" s="9">
        <v>2</v>
      </c>
      <c r="D35" s="42"/>
      <c r="E35" s="43">
        <v>0</v>
      </c>
      <c r="F35" s="7">
        <f t="shared" si="0"/>
        <v>0</v>
      </c>
      <c r="G35" s="7">
        <f t="shared" si="1"/>
        <v>0</v>
      </c>
      <c r="H35" s="44" t="s">
        <v>21</v>
      </c>
      <c r="I35" s="42"/>
    </row>
    <row r="36" spans="1:12" x14ac:dyDescent="0.25">
      <c r="L36" t="s">
        <v>180</v>
      </c>
    </row>
    <row r="37" spans="1:12" x14ac:dyDescent="0.25">
      <c r="D37" s="5" t="s">
        <v>17</v>
      </c>
      <c r="E37" s="2"/>
      <c r="F37" s="2"/>
      <c r="G37" s="1">
        <f>SUM(G31:G35)</f>
        <v>0</v>
      </c>
      <c r="H37" s="2"/>
      <c r="I37" s="2"/>
      <c r="L37" t="s">
        <v>181</v>
      </c>
    </row>
    <row r="38" spans="1:12" ht="31.5" customHeight="1" x14ac:dyDescent="0.25">
      <c r="D38" s="3" t="s">
        <v>18</v>
      </c>
      <c r="E38" s="63"/>
      <c r="F38" s="64"/>
      <c r="G38" s="64"/>
      <c r="H38" s="64"/>
      <c r="I38" s="65"/>
    </row>
    <row r="40" spans="1:12" x14ac:dyDescent="0.25">
      <c r="B40" s="41" t="s">
        <v>231</v>
      </c>
      <c r="C40" s="45" t="s">
        <v>232</v>
      </c>
      <c r="D40" s="6"/>
    </row>
    <row r="42" spans="1:12" x14ac:dyDescent="0.25">
      <c r="A42" s="91" t="s">
        <v>19</v>
      </c>
      <c r="B42" s="91"/>
      <c r="C42" s="91"/>
      <c r="D42" s="91"/>
      <c r="E42" s="91"/>
      <c r="F42" s="91"/>
      <c r="G42" s="91"/>
      <c r="H42" s="91"/>
      <c r="I42" s="91"/>
    </row>
    <row r="43" spans="1:12" x14ac:dyDescent="0.25">
      <c r="A43" s="91" t="s">
        <v>20</v>
      </c>
      <c r="B43" s="91"/>
      <c r="C43" s="91"/>
      <c r="D43" s="91"/>
      <c r="E43" s="91"/>
      <c r="F43" s="91"/>
      <c r="G43" s="91"/>
      <c r="H43" s="91"/>
      <c r="I43" s="91"/>
    </row>
    <row r="44" spans="1:12" ht="15.75" x14ac:dyDescent="0.25">
      <c r="A44" s="25"/>
      <c r="B44" s="25"/>
      <c r="C44" s="25"/>
      <c r="D44" s="25"/>
      <c r="E44" s="50" t="s">
        <v>250</v>
      </c>
      <c r="F44" s="28"/>
      <c r="G44" s="28"/>
      <c r="H44" s="27"/>
      <c r="I44" s="25"/>
    </row>
    <row r="45" spans="1:12" ht="15.75" x14ac:dyDescent="0.25">
      <c r="A45" s="49" t="s">
        <v>249</v>
      </c>
      <c r="B45" s="27"/>
      <c r="C45" s="27"/>
      <c r="D45" s="27"/>
      <c r="E45" s="50" t="s">
        <v>172</v>
      </c>
      <c r="F45" s="29"/>
      <c r="G45" s="29"/>
      <c r="H45" s="27"/>
      <c r="I45" s="27"/>
    </row>
    <row r="46" spans="1:12" x14ac:dyDescent="0.25">
      <c r="A46" s="60"/>
      <c r="B46" s="61"/>
      <c r="C46" s="62"/>
      <c r="D46" s="27"/>
      <c r="E46" s="63"/>
      <c r="F46" s="64"/>
      <c r="G46" s="64"/>
      <c r="H46" s="64"/>
      <c r="I46" s="65"/>
    </row>
    <row r="47" spans="1:12" x14ac:dyDescent="0.25">
      <c r="A47" s="27"/>
      <c r="B47" s="27"/>
      <c r="C47" s="27"/>
      <c r="D47" s="27"/>
      <c r="E47" s="26"/>
      <c r="F47" s="29"/>
      <c r="G47" s="29"/>
      <c r="H47" s="27"/>
      <c r="I47" s="27"/>
    </row>
    <row r="48" spans="1:12" ht="15.75" x14ac:dyDescent="0.25">
      <c r="A48" s="26" t="s">
        <v>173</v>
      </c>
      <c r="B48" s="27"/>
      <c r="C48" s="27"/>
      <c r="D48" s="26" t="s">
        <v>174</v>
      </c>
      <c r="E48" s="26"/>
      <c r="F48" s="29"/>
      <c r="G48" s="29"/>
      <c r="H48" s="27"/>
      <c r="I48" s="27"/>
    </row>
    <row r="49" spans="1:9" x14ac:dyDescent="0.25">
      <c r="A49" s="60" t="s">
        <v>21</v>
      </c>
      <c r="B49" s="62"/>
      <c r="C49" s="26"/>
      <c r="D49" s="27" t="s">
        <v>175</v>
      </c>
      <c r="E49" s="26"/>
      <c r="F49" s="29"/>
      <c r="G49" s="29"/>
      <c r="H49" s="27"/>
      <c r="I49" s="27"/>
    </row>
    <row r="50" spans="1:9" ht="33" customHeight="1" x14ac:dyDescent="0.25">
      <c r="A50" s="30" t="s">
        <v>176</v>
      </c>
      <c r="B50" s="27"/>
      <c r="C50" s="27"/>
      <c r="D50" s="63"/>
      <c r="E50" s="64"/>
      <c r="F50" s="64"/>
      <c r="G50" s="64"/>
      <c r="H50" s="64"/>
      <c r="I50" s="65"/>
    </row>
    <row r="51" spans="1:9" x14ac:dyDescent="0.25">
      <c r="A51" s="32"/>
      <c r="B51" s="32"/>
      <c r="C51" s="32"/>
      <c r="D51" s="32"/>
      <c r="E51" s="32"/>
      <c r="F51" s="32"/>
      <c r="G51" s="32"/>
      <c r="H51" s="32"/>
      <c r="I51" s="32"/>
    </row>
    <row r="52" spans="1:9" ht="15.75" x14ac:dyDescent="0.25">
      <c r="A52" s="26" t="s">
        <v>209</v>
      </c>
      <c r="B52" s="32"/>
      <c r="C52" s="32"/>
      <c r="D52" s="32"/>
      <c r="E52" s="32"/>
      <c r="F52" s="32"/>
      <c r="G52" s="32"/>
      <c r="H52" s="32"/>
      <c r="I52" s="32"/>
    </row>
    <row r="53" spans="1:9" x14ac:dyDescent="0.25">
      <c r="A53" s="32" t="s">
        <v>177</v>
      </c>
      <c r="B53" s="32"/>
      <c r="C53" s="32"/>
      <c r="D53" s="32"/>
      <c r="E53" s="32"/>
      <c r="F53" s="32"/>
      <c r="G53" s="32"/>
      <c r="H53" s="32"/>
      <c r="I53" s="32"/>
    </row>
    <row r="54" spans="1:9" x14ac:dyDescent="0.25">
      <c r="A54" s="32" t="s">
        <v>178</v>
      </c>
      <c r="B54" s="32"/>
      <c r="C54" s="32"/>
      <c r="D54" s="32"/>
      <c r="E54" s="32"/>
      <c r="F54" s="32"/>
      <c r="G54" s="32"/>
      <c r="H54" s="32"/>
      <c r="I54" s="32"/>
    </row>
    <row r="55" spans="1:9" x14ac:dyDescent="0.25">
      <c r="A55" s="32"/>
      <c r="B55" s="32"/>
      <c r="C55" s="32"/>
      <c r="D55" s="26"/>
      <c r="E55" s="26"/>
      <c r="F55" s="29"/>
      <c r="G55" s="29"/>
      <c r="H55" s="27"/>
      <c r="I55" s="27"/>
    </row>
    <row r="56" spans="1:9" ht="15.75" x14ac:dyDescent="0.25">
      <c r="A56" s="32" t="s">
        <v>179</v>
      </c>
      <c r="B56" s="32"/>
      <c r="C56" s="32"/>
      <c r="D56" s="26" t="s">
        <v>205</v>
      </c>
      <c r="E56" s="26"/>
      <c r="F56" s="29"/>
      <c r="G56" s="29"/>
      <c r="H56" s="27"/>
      <c r="I56" s="27"/>
    </row>
    <row r="57" spans="1:9" ht="15" customHeight="1" x14ac:dyDescent="0.25">
      <c r="A57" s="60" t="s">
        <v>21</v>
      </c>
      <c r="B57" s="62"/>
      <c r="C57" s="32"/>
      <c r="D57" s="105" t="s">
        <v>183</v>
      </c>
      <c r="E57" s="105"/>
      <c r="F57" s="105"/>
      <c r="G57" s="105"/>
      <c r="H57" s="106" t="s">
        <v>184</v>
      </c>
      <c r="I57" s="106"/>
    </row>
    <row r="58" spans="1:9" x14ac:dyDescent="0.25">
      <c r="A58" s="32" t="s">
        <v>182</v>
      </c>
      <c r="B58" s="32"/>
      <c r="C58" s="32"/>
      <c r="D58" s="105"/>
      <c r="E58" s="105"/>
      <c r="F58" s="105"/>
      <c r="G58" s="105"/>
      <c r="H58" s="106"/>
      <c r="I58" s="106"/>
    </row>
    <row r="59" spans="1:9" x14ac:dyDescent="0.25">
      <c r="A59" s="32" t="s">
        <v>210</v>
      </c>
      <c r="B59" s="32"/>
      <c r="C59" s="32"/>
      <c r="D59" s="63"/>
      <c r="E59" s="64"/>
      <c r="F59" s="64"/>
      <c r="G59" s="64"/>
      <c r="H59" s="66"/>
      <c r="I59" s="66"/>
    </row>
    <row r="60" spans="1:9" x14ac:dyDescent="0.25">
      <c r="A60" s="32"/>
      <c r="B60" s="32"/>
      <c r="C60" s="32"/>
      <c r="D60" s="60"/>
      <c r="E60" s="61"/>
      <c r="F60" s="61"/>
      <c r="G60" s="62"/>
      <c r="H60" s="66"/>
      <c r="I60" s="66"/>
    </row>
    <row r="61" spans="1:9" x14ac:dyDescent="0.25">
      <c r="A61" s="32"/>
      <c r="B61" s="32"/>
      <c r="C61" s="32"/>
      <c r="D61" s="60"/>
      <c r="E61" s="61"/>
      <c r="F61" s="61"/>
      <c r="G61" s="62"/>
      <c r="H61" s="66"/>
      <c r="I61" s="66"/>
    </row>
    <row r="62" spans="1:9" x14ac:dyDescent="0.25">
      <c r="A62" s="32"/>
      <c r="B62" s="32"/>
      <c r="C62" s="32"/>
      <c r="D62" s="32"/>
      <c r="E62" s="32"/>
      <c r="F62" s="32"/>
      <c r="G62" s="32"/>
      <c r="H62" s="32"/>
      <c r="I62" s="32"/>
    </row>
    <row r="63" spans="1:9" ht="15.75" x14ac:dyDescent="0.25">
      <c r="A63" s="32" t="s">
        <v>185</v>
      </c>
      <c r="B63" s="32"/>
      <c r="C63" s="32"/>
      <c r="D63" s="32"/>
      <c r="E63" s="45" t="s">
        <v>21</v>
      </c>
      <c r="F63" s="32"/>
      <c r="G63" s="32"/>
      <c r="H63" s="32"/>
      <c r="I63" s="32"/>
    </row>
    <row r="64" spans="1:9" x14ac:dyDescent="0.25">
      <c r="A64" s="32" t="s">
        <v>186</v>
      </c>
      <c r="B64" s="32"/>
      <c r="C64" s="32"/>
      <c r="D64" s="32"/>
      <c r="E64" s="32"/>
      <c r="F64" s="32"/>
      <c r="G64" s="32"/>
      <c r="H64" s="32"/>
      <c r="I64" s="32"/>
    </row>
    <row r="65" spans="1:9" x14ac:dyDescent="0.25">
      <c r="A65" s="32" t="s">
        <v>187</v>
      </c>
      <c r="B65" s="32"/>
      <c r="C65" s="32"/>
      <c r="D65" s="32"/>
      <c r="E65" s="32"/>
      <c r="F65" s="32"/>
      <c r="G65" s="32"/>
      <c r="H65" s="32"/>
      <c r="I65" s="32"/>
    </row>
    <row r="66" spans="1:9" x14ac:dyDescent="0.25">
      <c r="A66" s="32"/>
      <c r="B66" s="32"/>
      <c r="C66" s="32"/>
      <c r="D66" s="32"/>
      <c r="E66" s="32"/>
      <c r="F66" s="32"/>
      <c r="G66" s="32"/>
      <c r="H66" s="32"/>
      <c r="I66" s="32"/>
    </row>
    <row r="67" spans="1:9" ht="15.75" x14ac:dyDescent="0.25">
      <c r="A67" s="32" t="s">
        <v>188</v>
      </c>
      <c r="B67" s="32"/>
      <c r="C67" s="32"/>
      <c r="D67" s="32" t="s">
        <v>189</v>
      </c>
      <c r="F67" s="32"/>
      <c r="G67" s="32"/>
      <c r="H67" s="32"/>
      <c r="I67" s="32"/>
    </row>
    <row r="68" spans="1:9" x14ac:dyDescent="0.25">
      <c r="B68" s="32"/>
      <c r="C68" s="32"/>
      <c r="D68" s="32"/>
      <c r="E68" s="32"/>
      <c r="F68" s="32"/>
      <c r="G68" s="32"/>
      <c r="H68" s="32"/>
      <c r="I68" s="32"/>
    </row>
    <row r="69" spans="1:9" ht="15.75" x14ac:dyDescent="0.25">
      <c r="A69" s="32" t="s">
        <v>212</v>
      </c>
      <c r="B69" s="32"/>
      <c r="C69" s="32"/>
      <c r="D69" s="32"/>
      <c r="E69" s="32"/>
      <c r="F69" s="32"/>
      <c r="G69" s="32"/>
      <c r="H69" s="32"/>
      <c r="I69" s="32"/>
    </row>
    <row r="70" spans="1:9" x14ac:dyDescent="0.25">
      <c r="A70" s="32" t="s">
        <v>190</v>
      </c>
      <c r="B70" s="32"/>
      <c r="C70" s="32"/>
      <c r="D70" s="32"/>
      <c r="E70" s="32"/>
      <c r="F70" s="32"/>
      <c r="G70" s="32"/>
      <c r="H70" s="32"/>
      <c r="I70" s="32"/>
    </row>
    <row r="71" spans="1:9" ht="15.75" x14ac:dyDescent="0.25">
      <c r="A71" s="32" t="s">
        <v>213</v>
      </c>
      <c r="B71" s="32"/>
      <c r="C71" s="32"/>
      <c r="D71" s="32"/>
      <c r="E71" s="32"/>
      <c r="F71" s="32"/>
      <c r="G71" s="32"/>
      <c r="H71" s="32"/>
      <c r="I71" s="32"/>
    </row>
    <row r="72" spans="1:9" ht="15.75" x14ac:dyDescent="0.25">
      <c r="A72" s="32" t="s">
        <v>214</v>
      </c>
      <c r="B72" s="32"/>
      <c r="C72" s="32"/>
      <c r="D72" s="32"/>
      <c r="E72" s="32"/>
      <c r="F72" s="32"/>
      <c r="G72" s="32"/>
      <c r="H72" s="32"/>
      <c r="I72" s="32"/>
    </row>
    <row r="73" spans="1:9" ht="15.75" x14ac:dyDescent="0.25">
      <c r="A73" s="32" t="s">
        <v>215</v>
      </c>
      <c r="B73" s="32"/>
      <c r="C73" s="32"/>
      <c r="D73" s="32"/>
      <c r="E73" s="32"/>
      <c r="F73" s="32"/>
      <c r="G73" s="32"/>
      <c r="H73" s="32"/>
      <c r="I73" s="32"/>
    </row>
    <row r="74" spans="1:9" x14ac:dyDescent="0.25">
      <c r="A74" s="32" t="s">
        <v>191</v>
      </c>
      <c r="B74" s="32"/>
      <c r="C74" s="32"/>
      <c r="D74" s="32"/>
      <c r="E74" s="32"/>
      <c r="F74" s="32"/>
      <c r="G74" s="32"/>
      <c r="H74" s="32"/>
      <c r="I74" s="32"/>
    </row>
    <row r="75" spans="1:9" x14ac:dyDescent="0.25">
      <c r="A75" s="32"/>
      <c r="B75" s="32"/>
      <c r="C75" s="32"/>
      <c r="D75" s="32"/>
      <c r="E75" s="32"/>
      <c r="F75" s="32"/>
      <c r="G75" s="32"/>
      <c r="H75" s="32"/>
      <c r="I75" s="32"/>
    </row>
    <row r="76" spans="1:9" ht="15.75" x14ac:dyDescent="0.25">
      <c r="A76" s="32" t="s">
        <v>216</v>
      </c>
      <c r="B76" s="32"/>
      <c r="C76" s="32"/>
      <c r="D76" s="32"/>
      <c r="E76" s="32"/>
      <c r="F76" s="32"/>
      <c r="G76" s="32"/>
      <c r="H76" s="32"/>
      <c r="I76" s="32"/>
    </row>
    <row r="77" spans="1:9" x14ac:dyDescent="0.25">
      <c r="A77" s="32"/>
      <c r="B77" s="32"/>
      <c r="C77" s="32"/>
      <c r="D77" s="32"/>
      <c r="E77" s="32"/>
      <c r="F77" s="32"/>
      <c r="G77" s="32"/>
      <c r="H77" s="32"/>
      <c r="I77" s="32"/>
    </row>
    <row r="78" spans="1:9" x14ac:dyDescent="0.25">
      <c r="A78" s="32" t="s">
        <v>207</v>
      </c>
      <c r="B78" s="32"/>
      <c r="C78" s="32"/>
      <c r="D78" s="32"/>
      <c r="E78" s="32"/>
      <c r="F78" s="32"/>
      <c r="G78" s="32"/>
      <c r="H78" s="32"/>
      <c r="I78" s="32"/>
    </row>
    <row r="79" spans="1:9" x14ac:dyDescent="0.25">
      <c r="A79" s="32"/>
      <c r="B79" s="32"/>
      <c r="C79" s="32"/>
      <c r="D79" s="32"/>
      <c r="E79" s="32"/>
      <c r="F79" s="32"/>
      <c r="G79" s="32"/>
      <c r="H79" s="32"/>
      <c r="I79" s="32"/>
    </row>
    <row r="80" spans="1:9" ht="15.75" x14ac:dyDescent="0.25">
      <c r="A80" s="32" t="s">
        <v>217</v>
      </c>
      <c r="B80" s="32"/>
      <c r="C80" s="32"/>
      <c r="D80" s="32"/>
      <c r="E80" s="32"/>
      <c r="F80" s="32"/>
      <c r="G80" s="32"/>
      <c r="H80" s="32"/>
      <c r="I80" s="32"/>
    </row>
    <row r="81" spans="1:9" x14ac:dyDescent="0.25">
      <c r="A81" s="66"/>
      <c r="B81" s="66"/>
      <c r="C81" s="32"/>
      <c r="D81" s="31" t="s">
        <v>18</v>
      </c>
      <c r="E81" s="67"/>
      <c r="F81" s="68"/>
      <c r="G81" s="68"/>
      <c r="H81" s="68"/>
      <c r="I81" s="69"/>
    </row>
    <row r="82" spans="1:9" x14ac:dyDescent="0.25">
      <c r="A82" s="32" t="s">
        <v>193</v>
      </c>
      <c r="B82" s="32"/>
      <c r="C82" s="32"/>
      <c r="D82" s="32"/>
      <c r="E82" s="32"/>
      <c r="F82" s="32"/>
      <c r="G82" s="32"/>
      <c r="H82" s="32"/>
      <c r="I82" s="32"/>
    </row>
    <row r="83" spans="1:9" x14ac:dyDescent="0.25">
      <c r="A83" s="52"/>
      <c r="B83" s="52"/>
      <c r="C83" s="32"/>
      <c r="D83" s="31" t="s">
        <v>194</v>
      </c>
      <c r="E83" s="53"/>
      <c r="F83" s="54"/>
      <c r="G83" s="54"/>
      <c r="H83" s="54"/>
      <c r="I83" s="55"/>
    </row>
    <row r="84" spans="1:9" x14ac:dyDescent="0.25">
      <c r="A84" s="32" t="s">
        <v>192</v>
      </c>
      <c r="B84" s="32"/>
      <c r="C84" s="32"/>
      <c r="D84" s="32"/>
      <c r="E84" s="32"/>
      <c r="F84" s="32"/>
      <c r="G84" s="32"/>
      <c r="H84" s="32"/>
      <c r="I84" s="32"/>
    </row>
    <row r="85" spans="1:9" ht="15.75" x14ac:dyDescent="0.25">
      <c r="A85" s="32" t="s">
        <v>218</v>
      </c>
      <c r="B85" s="32"/>
      <c r="C85" s="32"/>
      <c r="D85" s="56"/>
      <c r="E85" s="55"/>
      <c r="F85" s="32"/>
      <c r="G85" s="32"/>
      <c r="H85" s="32"/>
      <c r="I85" s="32"/>
    </row>
    <row r="86" spans="1:9" x14ac:dyDescent="0.25">
      <c r="A86" s="32"/>
      <c r="B86" s="32"/>
      <c r="C86" s="32"/>
      <c r="D86" s="32"/>
      <c r="E86" s="32"/>
      <c r="F86" s="32"/>
      <c r="G86" s="32"/>
      <c r="H86" s="32"/>
      <c r="I86" s="32"/>
    </row>
    <row r="87" spans="1:9" ht="15.75" x14ac:dyDescent="0.25">
      <c r="A87" s="32" t="s">
        <v>219</v>
      </c>
      <c r="B87" s="32"/>
      <c r="C87" s="32"/>
      <c r="D87" s="32"/>
      <c r="E87" s="32"/>
      <c r="F87" s="32"/>
      <c r="G87" s="32"/>
      <c r="H87" s="32"/>
      <c r="I87" s="32"/>
    </row>
    <row r="88" spans="1:9" x14ac:dyDescent="0.25">
      <c r="A88" s="32" t="s">
        <v>195</v>
      </c>
      <c r="B88" s="32"/>
      <c r="C88" s="32"/>
      <c r="D88" s="32"/>
      <c r="E88" s="32"/>
      <c r="F88" s="32"/>
      <c r="G88" s="32"/>
      <c r="H88" s="32"/>
      <c r="I88" s="32"/>
    </row>
    <row r="89" spans="1:9" x14ac:dyDescent="0.25">
      <c r="A89" s="32" t="s">
        <v>196</v>
      </c>
      <c r="B89" s="32"/>
      <c r="C89" s="32"/>
      <c r="D89" s="32"/>
      <c r="E89" s="32"/>
      <c r="F89" s="32"/>
      <c r="G89" s="32"/>
      <c r="H89" s="32"/>
      <c r="I89" s="32"/>
    </row>
    <row r="90" spans="1:9" x14ac:dyDescent="0.25">
      <c r="A90" s="32" t="s">
        <v>197</v>
      </c>
      <c r="B90" s="32"/>
      <c r="C90" s="32"/>
      <c r="D90" s="32"/>
      <c r="E90" s="32"/>
      <c r="F90" s="32"/>
      <c r="G90" s="32"/>
      <c r="H90" s="32"/>
      <c r="I90" s="32"/>
    </row>
    <row r="91" spans="1:9" x14ac:dyDescent="0.25">
      <c r="A91" s="32" t="s">
        <v>198</v>
      </c>
      <c r="B91" s="32"/>
      <c r="C91" s="32"/>
      <c r="D91" s="32"/>
      <c r="E91" s="32"/>
      <c r="F91" s="32"/>
      <c r="G91" s="32"/>
      <c r="H91" s="32"/>
      <c r="I91" s="32"/>
    </row>
    <row r="92" spans="1:9" x14ac:dyDescent="0.25">
      <c r="A92" s="32" t="s">
        <v>199</v>
      </c>
      <c r="B92" s="32"/>
      <c r="C92" s="32"/>
      <c r="D92" s="32"/>
      <c r="E92" s="32"/>
      <c r="F92" s="32"/>
      <c r="G92" s="32"/>
      <c r="H92" s="32"/>
      <c r="I92" s="32"/>
    </row>
    <row r="93" spans="1:9" x14ac:dyDescent="0.25">
      <c r="A93" s="32" t="s">
        <v>200</v>
      </c>
      <c r="B93" s="32"/>
      <c r="C93" s="32"/>
      <c r="D93" s="32"/>
      <c r="E93" s="32"/>
      <c r="F93" s="32"/>
      <c r="G93" s="32"/>
      <c r="H93" s="32"/>
      <c r="I93" s="32"/>
    </row>
    <row r="94" spans="1:9" x14ac:dyDescent="0.25">
      <c r="A94" s="32" t="s">
        <v>201</v>
      </c>
      <c r="B94" s="32"/>
      <c r="C94" s="32"/>
      <c r="D94" s="32"/>
      <c r="E94" s="32"/>
      <c r="F94" s="32"/>
      <c r="G94" s="32"/>
      <c r="H94" s="32"/>
      <c r="I94" s="32"/>
    </row>
    <row r="95" spans="1:9" x14ac:dyDescent="0.25">
      <c r="A95" s="32" t="s">
        <v>202</v>
      </c>
      <c r="B95" s="32"/>
      <c r="C95" s="32"/>
      <c r="D95" s="32"/>
      <c r="E95" s="32"/>
      <c r="F95" s="32"/>
      <c r="G95" s="32"/>
      <c r="H95" s="32"/>
      <c r="I95" s="32"/>
    </row>
    <row r="96" spans="1:9" x14ac:dyDescent="0.25">
      <c r="A96" s="57"/>
      <c r="B96" s="58"/>
      <c r="C96" s="58"/>
      <c r="D96" s="58"/>
      <c r="E96" s="58"/>
      <c r="F96" s="58"/>
      <c r="G96" s="58"/>
      <c r="H96" s="58"/>
      <c r="I96" s="59"/>
    </row>
    <row r="97" spans="1:9" x14ac:dyDescent="0.25">
      <c r="A97" s="57"/>
      <c r="B97" s="58"/>
      <c r="C97" s="58"/>
      <c r="D97" s="58"/>
      <c r="E97" s="58"/>
      <c r="F97" s="58"/>
      <c r="G97" s="58"/>
      <c r="H97" s="58"/>
      <c r="I97" s="59"/>
    </row>
    <row r="98" spans="1:9" x14ac:dyDescent="0.25">
      <c r="A98" s="32"/>
      <c r="B98" s="32"/>
      <c r="C98" s="32"/>
      <c r="D98" s="32"/>
      <c r="E98" s="32"/>
      <c r="F98" s="32"/>
      <c r="G98" s="32"/>
      <c r="H98" s="32"/>
      <c r="I98" s="32"/>
    </row>
    <row r="99" spans="1:9" ht="39.75" customHeight="1" x14ac:dyDescent="0.25">
      <c r="A99" s="51" t="s">
        <v>203</v>
      </c>
      <c r="B99" s="51"/>
      <c r="C99" s="51"/>
      <c r="D99" s="51"/>
      <c r="E99" s="51"/>
      <c r="F99" s="51"/>
      <c r="G99" s="51"/>
      <c r="H99" s="51"/>
      <c r="I99" s="51"/>
    </row>
    <row r="100" spans="1:9" x14ac:dyDescent="0.25">
      <c r="A100" s="51" t="s">
        <v>204</v>
      </c>
      <c r="B100" s="51"/>
      <c r="C100" s="51"/>
      <c r="D100" s="51"/>
      <c r="E100" s="51"/>
      <c r="F100" s="51"/>
      <c r="G100" s="51"/>
      <c r="H100" s="51"/>
      <c r="I100" s="51"/>
    </row>
    <row r="101" spans="1:9" x14ac:dyDescent="0.25">
      <c r="A101" s="32"/>
      <c r="B101" s="32"/>
      <c r="C101" s="32"/>
      <c r="D101" s="32"/>
      <c r="E101" s="32"/>
      <c r="F101" s="32"/>
      <c r="G101" s="32"/>
      <c r="H101" s="32"/>
      <c r="I101" s="32"/>
    </row>
    <row r="102" spans="1:9" x14ac:dyDescent="0.25">
      <c r="A102" s="32"/>
      <c r="B102" s="32"/>
      <c r="C102" s="32"/>
      <c r="D102" s="32"/>
      <c r="E102" s="32"/>
      <c r="F102" s="48" t="str">
        <f>IF(OR(TRIM(D31)="",TRIM(D32)="",TRIM(D33)="",TRIM(D34)="",TRIM(D35)=""),
"Uwaga - błędnie wypełniony formularz. Sprawdź wszystkie pola 'Oferowana konfiguracja' w pkt. 1",
IF(OR(E31=0,E32=0,E33=0,E34=0,E35=0),
"Uwaga - błędnie wypełniony formularz. Sprawdź wszystkie pola 'Cena netto' w pkt. 1",
""))</f>
        <v>Uwaga - błędnie wypełniony formularz. Sprawdź wszystkie pola 'Oferowana konfiguracja' w pkt. 1</v>
      </c>
      <c r="G102" s="32"/>
      <c r="H102" s="32"/>
      <c r="I102" s="32"/>
    </row>
    <row r="103" spans="1:9" x14ac:dyDescent="0.25">
      <c r="A103" s="32"/>
      <c r="B103" s="32"/>
      <c r="C103" s="32"/>
      <c r="D103" s="32"/>
      <c r="E103" s="32"/>
      <c r="F103" s="32"/>
      <c r="G103" s="35" t="s">
        <v>206</v>
      </c>
      <c r="H103" s="34"/>
      <c r="I103" s="32"/>
    </row>
    <row r="104" spans="1:9" x14ac:dyDescent="0.25">
      <c r="A104" s="32"/>
      <c r="B104" s="32"/>
      <c r="C104" s="32"/>
      <c r="D104" s="32"/>
      <c r="E104" s="32"/>
      <c r="F104" s="32"/>
      <c r="G104" s="33" t="s">
        <v>27</v>
      </c>
      <c r="H104" s="34"/>
      <c r="I104" s="32"/>
    </row>
    <row r="105" spans="1:9" x14ac:dyDescent="0.25">
      <c r="A105" s="21" t="s">
        <v>26</v>
      </c>
      <c r="B105" s="22"/>
      <c r="C105" s="22"/>
      <c r="D105" s="22"/>
      <c r="E105" s="22"/>
      <c r="F105" s="22"/>
      <c r="G105" s="22"/>
      <c r="H105" s="22"/>
      <c r="I105" s="22"/>
    </row>
  </sheetData>
  <sheetProtection password="DAE5" sheet="1" objects="1" scenarios="1"/>
  <mergeCells count="39">
    <mergeCell ref="A43:I43"/>
    <mergeCell ref="A20:I20"/>
    <mergeCell ref="B22:B24"/>
    <mergeCell ref="D22:I22"/>
    <mergeCell ref="D23:I23"/>
    <mergeCell ref="D24:I24"/>
    <mergeCell ref="A29:I29"/>
    <mergeCell ref="E38:I38"/>
    <mergeCell ref="A42:I42"/>
    <mergeCell ref="F25:G25"/>
    <mergeCell ref="A11:I11"/>
    <mergeCell ref="A13:D13"/>
    <mergeCell ref="E13:I18"/>
    <mergeCell ref="A14:D15"/>
    <mergeCell ref="A16:D16"/>
    <mergeCell ref="A17:D17"/>
    <mergeCell ref="A18:D18"/>
    <mergeCell ref="A46:C46"/>
    <mergeCell ref="E46:I46"/>
    <mergeCell ref="A49:B49"/>
    <mergeCell ref="D50:I50"/>
    <mergeCell ref="A57:B57"/>
    <mergeCell ref="D57:G58"/>
    <mergeCell ref="H57:I58"/>
    <mergeCell ref="D59:G59"/>
    <mergeCell ref="H59:I59"/>
    <mergeCell ref="D60:G60"/>
    <mergeCell ref="H60:I60"/>
    <mergeCell ref="D61:G61"/>
    <mergeCell ref="H61:I61"/>
    <mergeCell ref="A96:I96"/>
    <mergeCell ref="A97:I97"/>
    <mergeCell ref="A99:I99"/>
    <mergeCell ref="A100:I100"/>
    <mergeCell ref="A81:B81"/>
    <mergeCell ref="E81:I81"/>
    <mergeCell ref="A83:B83"/>
    <mergeCell ref="E83:I83"/>
    <mergeCell ref="D85:E85"/>
  </mergeCells>
  <dataValidations count="5">
    <dataValidation type="list" allowBlank="1" showInputMessage="1" showErrorMessage="1" sqref="C40">
      <formula1>$C$1:$C$3</formula1>
    </dataValidation>
    <dataValidation type="list" allowBlank="1" showInputMessage="1" showErrorMessage="1" sqref="E63">
      <formula1>$L$14:$L$16</formula1>
    </dataValidation>
    <dataValidation type="list" allowBlank="1" showInputMessage="1" showErrorMessage="1" sqref="A49:B49">
      <formula1>$L$32:$L$34</formula1>
    </dataValidation>
    <dataValidation type="list" allowBlank="1" showInputMessage="1" showErrorMessage="1" sqref="A57:B57">
      <formula1>$L$36:$L$37</formula1>
    </dataValidation>
    <dataValidation type="list" allowBlank="1" showInputMessage="1" showErrorMessage="1" sqref="H31:H35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showGridLines="0" zoomScaleNormal="100" workbookViewId="0">
      <selection activeCell="E45" sqref="E45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232</v>
      </c>
    </row>
    <row r="2" spans="1:12" x14ac:dyDescent="0.25">
      <c r="C2" t="s">
        <v>233</v>
      </c>
      <c r="L2" t="s">
        <v>21</v>
      </c>
    </row>
    <row r="3" spans="1:12" x14ac:dyDescent="0.25">
      <c r="C3" t="s">
        <v>234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70" t="s">
        <v>0</v>
      </c>
      <c r="B11" s="70"/>
      <c r="C11" s="70"/>
      <c r="D11" s="70"/>
      <c r="E11" s="70"/>
      <c r="F11" s="70"/>
      <c r="G11" s="70"/>
      <c r="H11" s="70"/>
      <c r="I11" s="70"/>
      <c r="L11">
        <v>60</v>
      </c>
    </row>
    <row r="12" spans="1:12" x14ac:dyDescent="0.25">
      <c r="L12" t="s">
        <v>16</v>
      </c>
    </row>
    <row r="13" spans="1:12" ht="15" customHeight="1" x14ac:dyDescent="0.25">
      <c r="A13" s="71" t="s">
        <v>10</v>
      </c>
      <c r="B13" s="72"/>
      <c r="C13" s="72"/>
      <c r="D13" s="73"/>
      <c r="E13" s="74" t="s">
        <v>110</v>
      </c>
      <c r="F13" s="75"/>
      <c r="G13" s="75"/>
      <c r="H13" s="75"/>
      <c r="I13" s="76"/>
    </row>
    <row r="14" spans="1:12" ht="21" customHeight="1" x14ac:dyDescent="0.25">
      <c r="A14" s="83" t="s">
        <v>161</v>
      </c>
      <c r="B14" s="84"/>
      <c r="C14" s="84"/>
      <c r="D14" s="84"/>
      <c r="E14" s="77"/>
      <c r="F14" s="78"/>
      <c r="G14" s="78"/>
      <c r="H14" s="78"/>
      <c r="I14" s="79"/>
      <c r="L14" t="s">
        <v>21</v>
      </c>
    </row>
    <row r="15" spans="1:12" ht="18.75" customHeight="1" x14ac:dyDescent="0.25">
      <c r="A15" s="84"/>
      <c r="B15" s="84"/>
      <c r="C15" s="84"/>
      <c r="D15" s="84"/>
      <c r="E15" s="77"/>
      <c r="F15" s="78"/>
      <c r="G15" s="78"/>
      <c r="H15" s="78"/>
      <c r="I15" s="79"/>
      <c r="L15" t="s">
        <v>149</v>
      </c>
    </row>
    <row r="16" spans="1:12" ht="15" customHeight="1" x14ac:dyDescent="0.25">
      <c r="A16" s="71" t="s">
        <v>11</v>
      </c>
      <c r="B16" s="72"/>
      <c r="C16" s="72"/>
      <c r="D16" s="73"/>
      <c r="E16" s="77"/>
      <c r="F16" s="78"/>
      <c r="G16" s="78"/>
      <c r="H16" s="78"/>
      <c r="I16" s="79"/>
      <c r="L16" t="s">
        <v>150</v>
      </c>
    </row>
    <row r="17" spans="1:12" ht="18.75" customHeight="1" x14ac:dyDescent="0.3">
      <c r="A17" s="85" t="s">
        <v>111</v>
      </c>
      <c r="B17" s="86"/>
      <c r="C17" s="86"/>
      <c r="D17" s="87"/>
      <c r="E17" s="77"/>
      <c r="F17" s="78"/>
      <c r="G17" s="78"/>
      <c r="H17" s="78"/>
      <c r="I17" s="79"/>
    </row>
    <row r="18" spans="1:12" ht="18.75" customHeight="1" x14ac:dyDescent="0.3">
      <c r="A18" s="88" t="s">
        <v>57</v>
      </c>
      <c r="B18" s="89"/>
      <c r="C18" s="89"/>
      <c r="D18" s="90"/>
      <c r="E18" s="80"/>
      <c r="F18" s="81"/>
      <c r="G18" s="81"/>
      <c r="H18" s="81"/>
      <c r="I18" s="82"/>
    </row>
    <row r="20" spans="1:12" ht="30" customHeight="1" x14ac:dyDescent="0.25">
      <c r="A20" s="70" t="s">
        <v>9</v>
      </c>
      <c r="B20" s="70"/>
      <c r="C20" s="70"/>
      <c r="D20" s="70"/>
      <c r="E20" s="70"/>
      <c r="F20" s="70"/>
      <c r="G20" s="70"/>
      <c r="H20" s="70"/>
      <c r="I20" s="70"/>
    </row>
    <row r="21" spans="1:12" ht="1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</row>
    <row r="22" spans="1:12" ht="30" customHeight="1" x14ac:dyDescent="0.25">
      <c r="A22" s="15"/>
      <c r="B22" s="92" t="s">
        <v>29</v>
      </c>
      <c r="C22" s="13" t="s">
        <v>24</v>
      </c>
      <c r="D22" s="93"/>
      <c r="E22" s="94"/>
      <c r="F22" s="94"/>
      <c r="G22" s="94"/>
      <c r="H22" s="94"/>
      <c r="I22" s="95"/>
    </row>
    <row r="23" spans="1:12" ht="30" customHeight="1" x14ac:dyDescent="0.25">
      <c r="A23" s="15"/>
      <c r="B23" s="92"/>
      <c r="C23" s="13" t="s">
        <v>23</v>
      </c>
      <c r="D23" s="96"/>
      <c r="E23" s="97"/>
      <c r="F23" s="97"/>
      <c r="G23" s="97"/>
      <c r="H23" s="97"/>
      <c r="I23" s="98"/>
    </row>
    <row r="24" spans="1:12" ht="30" customHeight="1" x14ac:dyDescent="0.25">
      <c r="A24" s="15"/>
      <c r="B24" s="92"/>
      <c r="C24" s="14" t="s">
        <v>25</v>
      </c>
      <c r="D24" s="99"/>
      <c r="E24" s="100"/>
      <c r="F24" s="100"/>
      <c r="G24" s="100"/>
      <c r="H24" s="100"/>
      <c r="I24" s="101"/>
    </row>
    <row r="25" spans="1:12" ht="30" customHeight="1" x14ac:dyDescent="0.25">
      <c r="A25" s="38"/>
      <c r="B25" s="39"/>
      <c r="C25" s="14" t="s">
        <v>166</v>
      </c>
      <c r="D25" s="46"/>
      <c r="E25" s="14" t="s">
        <v>167</v>
      </c>
      <c r="F25" s="103"/>
      <c r="G25" s="104"/>
      <c r="H25" s="14" t="s">
        <v>168</v>
      </c>
      <c r="I25" s="47"/>
    </row>
    <row r="26" spans="1:12" s="20" customFormat="1" ht="30" customHeight="1" x14ac:dyDescent="0.25">
      <c r="A26" s="16"/>
      <c r="B26" s="17"/>
      <c r="C26" s="18"/>
      <c r="D26" s="19"/>
      <c r="E26" s="19"/>
      <c r="F26" s="19"/>
      <c r="G26" s="19"/>
      <c r="H26" s="19"/>
      <c r="I26" s="19"/>
      <c r="L26"/>
    </row>
    <row r="27" spans="1:12" ht="15" customHeight="1" x14ac:dyDescent="0.25">
      <c r="A27" s="11" t="s">
        <v>171</v>
      </c>
      <c r="B27" s="11"/>
      <c r="C27" s="11"/>
      <c r="D27" s="11"/>
      <c r="E27" s="11"/>
      <c r="F27" s="11"/>
      <c r="G27" s="11"/>
      <c r="H27" s="11"/>
      <c r="I27" s="11"/>
      <c r="L27" s="20"/>
    </row>
    <row r="28" spans="1:12" ht="15" customHeight="1" x14ac:dyDescent="0.25">
      <c r="A28" s="11" t="s">
        <v>247</v>
      </c>
      <c r="B28" s="10"/>
      <c r="C28" s="37"/>
      <c r="D28" s="37"/>
      <c r="E28" s="36"/>
      <c r="F28" s="10"/>
      <c r="G28" s="10"/>
      <c r="H28" s="10"/>
      <c r="I28" s="10"/>
    </row>
    <row r="29" spans="1:12" ht="15" customHeight="1" x14ac:dyDescent="0.25">
      <c r="A29" s="102" t="s">
        <v>208</v>
      </c>
      <c r="B29" s="102"/>
      <c r="C29" s="102"/>
      <c r="D29" s="102"/>
      <c r="E29" s="102"/>
      <c r="F29" s="102"/>
      <c r="G29" s="102"/>
      <c r="H29" s="102"/>
      <c r="I29" s="102"/>
    </row>
    <row r="30" spans="1:12" ht="54" x14ac:dyDescent="0.25">
      <c r="A30" s="3" t="s">
        <v>1</v>
      </c>
      <c r="B30" s="3" t="s">
        <v>2</v>
      </c>
      <c r="C30" s="3" t="s">
        <v>8</v>
      </c>
      <c r="D30" s="24" t="s">
        <v>165</v>
      </c>
      <c r="E30" s="4" t="s">
        <v>12</v>
      </c>
      <c r="F30" s="4" t="s">
        <v>13</v>
      </c>
      <c r="G30" s="4" t="s">
        <v>14</v>
      </c>
      <c r="H30" s="4" t="s">
        <v>15</v>
      </c>
      <c r="I30" s="4" t="s">
        <v>22</v>
      </c>
    </row>
    <row r="31" spans="1:12" x14ac:dyDescent="0.25">
      <c r="A31" s="12">
        <v>1</v>
      </c>
      <c r="B31" s="23" t="s">
        <v>112</v>
      </c>
      <c r="C31" s="9">
        <v>8</v>
      </c>
      <c r="D31" s="42"/>
      <c r="E31" s="43">
        <v>0</v>
      </c>
      <c r="F31" s="7">
        <f>ROUND(C31*E31,2)</f>
        <v>0</v>
      </c>
      <c r="G31" s="7">
        <f>ROUND(F31*1.23,2)</f>
        <v>0</v>
      </c>
      <c r="H31" s="44" t="s">
        <v>21</v>
      </c>
      <c r="I31" s="42"/>
    </row>
    <row r="32" spans="1:12" ht="30" x14ac:dyDescent="0.25">
      <c r="A32" s="12">
        <v>2</v>
      </c>
      <c r="B32" s="23" t="s">
        <v>113</v>
      </c>
      <c r="C32" s="9">
        <v>1</v>
      </c>
      <c r="D32" s="42"/>
      <c r="E32" s="43">
        <v>0</v>
      </c>
      <c r="F32" s="7">
        <f t="shared" ref="F32:F35" si="0">ROUND(C32*E32,2)</f>
        <v>0</v>
      </c>
      <c r="G32" s="7">
        <f t="shared" ref="G32:G35" si="1">ROUND(F32*1.23,2)</f>
        <v>0</v>
      </c>
      <c r="H32" s="44" t="s">
        <v>21</v>
      </c>
      <c r="I32" s="42"/>
      <c r="L32" t="s">
        <v>21</v>
      </c>
    </row>
    <row r="33" spans="1:12" ht="30" x14ac:dyDescent="0.25">
      <c r="A33" s="12">
        <v>3</v>
      </c>
      <c r="B33" s="23" t="s">
        <v>114</v>
      </c>
      <c r="C33" s="9">
        <v>8</v>
      </c>
      <c r="D33" s="42"/>
      <c r="E33" s="43">
        <v>0</v>
      </c>
      <c r="F33" s="7">
        <f t="shared" si="0"/>
        <v>0</v>
      </c>
      <c r="G33" s="7">
        <f t="shared" si="1"/>
        <v>0</v>
      </c>
      <c r="H33" s="44" t="s">
        <v>21</v>
      </c>
      <c r="I33" s="42"/>
      <c r="L33" t="s">
        <v>169</v>
      </c>
    </row>
    <row r="34" spans="1:12" x14ac:dyDescent="0.25">
      <c r="A34" s="12">
        <v>4</v>
      </c>
      <c r="B34" s="23" t="s">
        <v>94</v>
      </c>
      <c r="C34" s="9">
        <v>8</v>
      </c>
      <c r="D34" s="42"/>
      <c r="E34" s="43">
        <v>0</v>
      </c>
      <c r="F34" s="7">
        <f t="shared" si="0"/>
        <v>0</v>
      </c>
      <c r="G34" s="7">
        <f t="shared" si="1"/>
        <v>0</v>
      </c>
      <c r="H34" s="44" t="s">
        <v>21</v>
      </c>
      <c r="I34" s="42"/>
      <c r="L34" t="s">
        <v>170</v>
      </c>
    </row>
    <row r="35" spans="1:12" ht="30" x14ac:dyDescent="0.25">
      <c r="A35" s="12">
        <v>5</v>
      </c>
      <c r="B35" s="23" t="s">
        <v>115</v>
      </c>
      <c r="C35" s="9">
        <v>8</v>
      </c>
      <c r="D35" s="42"/>
      <c r="E35" s="43">
        <v>0</v>
      </c>
      <c r="F35" s="7">
        <f t="shared" si="0"/>
        <v>0</v>
      </c>
      <c r="G35" s="7">
        <f t="shared" si="1"/>
        <v>0</v>
      </c>
      <c r="H35" s="44" t="s">
        <v>21</v>
      </c>
      <c r="I35" s="42"/>
    </row>
    <row r="37" spans="1:12" x14ac:dyDescent="0.25">
      <c r="D37" s="5" t="s">
        <v>17</v>
      </c>
      <c r="E37" s="2"/>
      <c r="F37" s="2"/>
      <c r="G37" s="1">
        <f>SUM(G31:G35)</f>
        <v>0</v>
      </c>
      <c r="H37" s="2"/>
      <c r="I37" s="2"/>
      <c r="L37" t="s">
        <v>21</v>
      </c>
    </row>
    <row r="38" spans="1:12" ht="31.5" customHeight="1" x14ac:dyDescent="0.25">
      <c r="D38" s="3" t="s">
        <v>18</v>
      </c>
      <c r="E38" s="63"/>
      <c r="F38" s="64"/>
      <c r="G38" s="64"/>
      <c r="H38" s="64"/>
      <c r="I38" s="65"/>
      <c r="L38" t="s">
        <v>180</v>
      </c>
    </row>
    <row r="39" spans="1:12" x14ac:dyDescent="0.25">
      <c r="L39" t="s">
        <v>181</v>
      </c>
    </row>
    <row r="40" spans="1:12" x14ac:dyDescent="0.25">
      <c r="B40" s="41" t="s">
        <v>231</v>
      </c>
      <c r="C40" s="45" t="s">
        <v>232</v>
      </c>
      <c r="D40" s="6"/>
    </row>
    <row r="42" spans="1:12" x14ac:dyDescent="0.25">
      <c r="A42" s="91" t="s">
        <v>19</v>
      </c>
      <c r="B42" s="91"/>
      <c r="C42" s="91"/>
      <c r="D42" s="91"/>
      <c r="E42" s="91"/>
      <c r="F42" s="91"/>
      <c r="G42" s="91"/>
      <c r="H42" s="91"/>
      <c r="I42" s="91"/>
    </row>
    <row r="43" spans="1:12" x14ac:dyDescent="0.25">
      <c r="A43" s="91" t="s">
        <v>20</v>
      </c>
      <c r="B43" s="91"/>
      <c r="C43" s="91"/>
      <c r="D43" s="91"/>
      <c r="E43" s="91"/>
      <c r="F43" s="91"/>
      <c r="G43" s="91"/>
      <c r="H43" s="91"/>
      <c r="I43" s="91"/>
    </row>
    <row r="44" spans="1:12" ht="15.75" x14ac:dyDescent="0.25">
      <c r="A44" s="25"/>
      <c r="B44" s="25"/>
      <c r="C44" s="25"/>
      <c r="D44" s="25"/>
      <c r="E44" s="50" t="s">
        <v>250</v>
      </c>
      <c r="F44" s="28"/>
      <c r="G44" s="28"/>
      <c r="H44" s="27"/>
      <c r="I44" s="25"/>
    </row>
    <row r="45" spans="1:12" ht="15.75" x14ac:dyDescent="0.25">
      <c r="A45" s="49" t="s">
        <v>249</v>
      </c>
      <c r="B45" s="27"/>
      <c r="C45" s="27"/>
      <c r="D45" s="27"/>
      <c r="E45" s="50" t="s">
        <v>172</v>
      </c>
      <c r="F45" s="29"/>
      <c r="G45" s="29"/>
      <c r="H45" s="27"/>
      <c r="I45" s="27"/>
    </row>
    <row r="46" spans="1:12" x14ac:dyDescent="0.25">
      <c r="A46" s="60"/>
      <c r="B46" s="61"/>
      <c r="C46" s="62"/>
      <c r="D46" s="27"/>
      <c r="E46" s="63"/>
      <c r="F46" s="64"/>
      <c r="G46" s="64"/>
      <c r="H46" s="64"/>
      <c r="I46" s="65"/>
    </row>
    <row r="47" spans="1:12" x14ac:dyDescent="0.25">
      <c r="A47" s="27"/>
      <c r="B47" s="27"/>
      <c r="C47" s="27"/>
      <c r="D47" s="27"/>
      <c r="E47" s="26"/>
      <c r="F47" s="29"/>
      <c r="G47" s="29"/>
      <c r="H47" s="27"/>
      <c r="I47" s="27"/>
    </row>
    <row r="48" spans="1:12" ht="15.75" x14ac:dyDescent="0.25">
      <c r="A48" s="26" t="s">
        <v>173</v>
      </c>
      <c r="B48" s="27"/>
      <c r="C48" s="27"/>
      <c r="D48" s="26" t="s">
        <v>174</v>
      </c>
      <c r="E48" s="26"/>
      <c r="F48" s="29"/>
      <c r="G48" s="29"/>
      <c r="H48" s="27"/>
      <c r="I48" s="27"/>
    </row>
    <row r="49" spans="1:9" x14ac:dyDescent="0.25">
      <c r="A49" s="60" t="s">
        <v>21</v>
      </c>
      <c r="B49" s="62"/>
      <c r="C49" s="26"/>
      <c r="D49" s="27" t="s">
        <v>175</v>
      </c>
      <c r="E49" s="26"/>
      <c r="F49" s="29"/>
      <c r="G49" s="29"/>
      <c r="H49" s="27"/>
      <c r="I49" s="27"/>
    </row>
    <row r="50" spans="1:9" ht="33" customHeight="1" x14ac:dyDescent="0.25">
      <c r="A50" s="30" t="s">
        <v>176</v>
      </c>
      <c r="B50" s="27"/>
      <c r="C50" s="27"/>
      <c r="D50" s="63"/>
      <c r="E50" s="64"/>
      <c r="F50" s="64"/>
      <c r="G50" s="64"/>
      <c r="H50" s="64"/>
      <c r="I50" s="65"/>
    </row>
    <row r="51" spans="1:9" x14ac:dyDescent="0.25">
      <c r="A51" s="32"/>
      <c r="B51" s="32"/>
      <c r="C51" s="32"/>
      <c r="D51" s="32"/>
      <c r="E51" s="32"/>
      <c r="F51" s="32"/>
      <c r="G51" s="32"/>
      <c r="H51" s="32"/>
      <c r="I51" s="32"/>
    </row>
    <row r="52" spans="1:9" ht="15.75" x14ac:dyDescent="0.25">
      <c r="A52" s="26" t="s">
        <v>209</v>
      </c>
      <c r="B52" s="40"/>
      <c r="C52" s="40"/>
      <c r="D52" s="40"/>
      <c r="E52" s="40"/>
      <c r="F52" s="40"/>
      <c r="G52" s="40"/>
      <c r="H52" s="40"/>
      <c r="I52" s="40"/>
    </row>
    <row r="53" spans="1:9" x14ac:dyDescent="0.25">
      <c r="A53" s="40" t="s">
        <v>177</v>
      </c>
      <c r="B53" s="40"/>
      <c r="C53" s="40"/>
      <c r="D53" s="40"/>
      <c r="E53" s="40"/>
      <c r="F53" s="40"/>
      <c r="G53" s="40"/>
      <c r="H53" s="40"/>
      <c r="I53" s="40"/>
    </row>
    <row r="54" spans="1:9" x14ac:dyDescent="0.25">
      <c r="A54" s="40" t="s">
        <v>178</v>
      </c>
      <c r="B54" s="40"/>
      <c r="C54" s="40"/>
      <c r="D54" s="40"/>
      <c r="E54" s="40"/>
      <c r="F54" s="40"/>
      <c r="G54" s="40"/>
      <c r="H54" s="40"/>
      <c r="I54" s="40"/>
    </row>
    <row r="55" spans="1:9" x14ac:dyDescent="0.25">
      <c r="A55" s="40"/>
      <c r="B55" s="40"/>
      <c r="C55" s="40"/>
      <c r="D55" s="26"/>
      <c r="E55" s="26"/>
      <c r="F55" s="29"/>
      <c r="G55" s="29"/>
      <c r="H55" s="27"/>
      <c r="I55" s="27"/>
    </row>
    <row r="56" spans="1:9" ht="15.75" x14ac:dyDescent="0.25">
      <c r="A56" s="40" t="s">
        <v>179</v>
      </c>
      <c r="B56" s="40"/>
      <c r="C56" s="40"/>
      <c r="D56" s="26" t="s">
        <v>205</v>
      </c>
      <c r="E56" s="26"/>
      <c r="F56" s="29"/>
      <c r="G56" s="29"/>
      <c r="H56" s="27"/>
      <c r="I56" s="27"/>
    </row>
    <row r="57" spans="1:9" x14ac:dyDescent="0.25">
      <c r="A57" s="60" t="s">
        <v>21</v>
      </c>
      <c r="B57" s="62"/>
      <c r="C57" s="40"/>
      <c r="D57" s="105" t="s">
        <v>183</v>
      </c>
      <c r="E57" s="105"/>
      <c r="F57" s="105"/>
      <c r="G57" s="105"/>
      <c r="H57" s="106" t="s">
        <v>184</v>
      </c>
      <c r="I57" s="106"/>
    </row>
    <row r="58" spans="1:9" x14ac:dyDescent="0.25">
      <c r="A58" s="40" t="s">
        <v>182</v>
      </c>
      <c r="B58" s="40"/>
      <c r="C58" s="40"/>
      <c r="D58" s="105"/>
      <c r="E58" s="105"/>
      <c r="F58" s="105"/>
      <c r="G58" s="105"/>
      <c r="H58" s="106"/>
      <c r="I58" s="106"/>
    </row>
    <row r="59" spans="1:9" x14ac:dyDescent="0.25">
      <c r="A59" s="40" t="s">
        <v>210</v>
      </c>
      <c r="B59" s="40"/>
      <c r="C59" s="40"/>
      <c r="D59" s="63"/>
      <c r="E59" s="64"/>
      <c r="F59" s="64"/>
      <c r="G59" s="64"/>
      <c r="H59" s="66"/>
      <c r="I59" s="66"/>
    </row>
    <row r="60" spans="1:9" x14ac:dyDescent="0.25">
      <c r="A60" s="40"/>
      <c r="B60" s="40"/>
      <c r="C60" s="40"/>
      <c r="D60" s="60"/>
      <c r="E60" s="61"/>
      <c r="F60" s="61"/>
      <c r="G60" s="62"/>
      <c r="H60" s="66"/>
      <c r="I60" s="66"/>
    </row>
    <row r="61" spans="1:9" x14ac:dyDescent="0.25">
      <c r="A61" s="40"/>
      <c r="B61" s="40"/>
      <c r="C61" s="40"/>
      <c r="D61" s="60"/>
      <c r="E61" s="61"/>
      <c r="F61" s="61"/>
      <c r="G61" s="62"/>
      <c r="H61" s="66"/>
      <c r="I61" s="66"/>
    </row>
    <row r="62" spans="1:9" x14ac:dyDescent="0.25">
      <c r="A62" s="40"/>
      <c r="B62" s="40"/>
      <c r="C62" s="40"/>
      <c r="D62" s="40"/>
      <c r="E62" s="40"/>
      <c r="F62" s="40"/>
      <c r="G62" s="40"/>
      <c r="H62" s="40"/>
      <c r="I62" s="40"/>
    </row>
    <row r="63" spans="1:9" ht="15.75" x14ac:dyDescent="0.25">
      <c r="A63" s="40" t="s">
        <v>185</v>
      </c>
      <c r="B63" s="40"/>
      <c r="C63" s="40"/>
      <c r="D63" s="40"/>
      <c r="E63" s="45" t="s">
        <v>21</v>
      </c>
      <c r="F63" s="40"/>
      <c r="G63" s="40"/>
      <c r="H63" s="40"/>
      <c r="I63" s="40"/>
    </row>
    <row r="64" spans="1:9" x14ac:dyDescent="0.25">
      <c r="A64" s="40" t="s">
        <v>186</v>
      </c>
      <c r="B64" s="40"/>
      <c r="C64" s="40"/>
      <c r="D64" s="40"/>
      <c r="E64" s="40"/>
      <c r="F64" s="40"/>
      <c r="G64" s="40"/>
      <c r="H64" s="40"/>
      <c r="I64" s="40"/>
    </row>
    <row r="65" spans="1:9" x14ac:dyDescent="0.25">
      <c r="A65" s="40" t="s">
        <v>187</v>
      </c>
      <c r="B65" s="40"/>
      <c r="C65" s="40"/>
      <c r="D65" s="40"/>
      <c r="E65" s="40"/>
      <c r="F65" s="40"/>
      <c r="G65" s="40"/>
      <c r="H65" s="40"/>
      <c r="I65" s="40"/>
    </row>
    <row r="66" spans="1:9" x14ac:dyDescent="0.25">
      <c r="A66" s="40"/>
      <c r="B66" s="40"/>
      <c r="C66" s="40"/>
      <c r="D66" s="40"/>
      <c r="E66" s="40"/>
      <c r="F66" s="40"/>
      <c r="G66" s="40"/>
      <c r="H66" s="40"/>
      <c r="I66" s="40"/>
    </row>
    <row r="67" spans="1:9" ht="15.75" x14ac:dyDescent="0.25">
      <c r="A67" s="40" t="s">
        <v>188</v>
      </c>
      <c r="B67" s="40"/>
      <c r="C67" s="40"/>
      <c r="D67" s="40" t="s">
        <v>189</v>
      </c>
      <c r="F67" s="40"/>
      <c r="G67" s="40"/>
      <c r="H67" s="40"/>
      <c r="I67" s="40"/>
    </row>
    <row r="68" spans="1:9" x14ac:dyDescent="0.25">
      <c r="B68" s="40"/>
      <c r="C68" s="40"/>
      <c r="D68" s="40"/>
      <c r="E68" s="40"/>
      <c r="F68" s="40"/>
      <c r="G68" s="40"/>
      <c r="H68" s="40"/>
      <c r="I68" s="40"/>
    </row>
    <row r="69" spans="1:9" ht="15.75" x14ac:dyDescent="0.25">
      <c r="A69" s="40" t="s">
        <v>212</v>
      </c>
      <c r="B69" s="40"/>
      <c r="C69" s="40"/>
      <c r="D69" s="40"/>
      <c r="E69" s="40"/>
      <c r="F69" s="40"/>
      <c r="G69" s="40"/>
      <c r="H69" s="40"/>
      <c r="I69" s="40"/>
    </row>
    <row r="70" spans="1:9" x14ac:dyDescent="0.25">
      <c r="A70" s="40" t="s">
        <v>190</v>
      </c>
      <c r="B70" s="40"/>
      <c r="C70" s="40"/>
      <c r="D70" s="40"/>
      <c r="E70" s="40"/>
      <c r="F70" s="40"/>
      <c r="G70" s="40"/>
      <c r="H70" s="40"/>
      <c r="I70" s="40"/>
    </row>
    <row r="71" spans="1:9" ht="15.75" x14ac:dyDescent="0.25">
      <c r="A71" s="40" t="s">
        <v>213</v>
      </c>
      <c r="B71" s="40"/>
      <c r="C71" s="40"/>
      <c r="D71" s="40"/>
      <c r="E71" s="40"/>
      <c r="F71" s="40"/>
      <c r="G71" s="40"/>
      <c r="H71" s="40"/>
      <c r="I71" s="40"/>
    </row>
    <row r="72" spans="1:9" ht="15.75" x14ac:dyDescent="0.25">
      <c r="A72" s="40" t="s">
        <v>214</v>
      </c>
      <c r="B72" s="40"/>
      <c r="C72" s="40"/>
      <c r="D72" s="40"/>
      <c r="E72" s="40"/>
      <c r="F72" s="40"/>
      <c r="G72" s="40"/>
      <c r="H72" s="40"/>
      <c r="I72" s="40"/>
    </row>
    <row r="73" spans="1:9" ht="15.75" x14ac:dyDescent="0.25">
      <c r="A73" s="40" t="s">
        <v>215</v>
      </c>
      <c r="B73" s="40"/>
      <c r="C73" s="40"/>
      <c r="D73" s="40"/>
      <c r="E73" s="40"/>
      <c r="F73" s="40"/>
      <c r="G73" s="40"/>
      <c r="H73" s="40"/>
      <c r="I73" s="40"/>
    </row>
    <row r="74" spans="1:9" x14ac:dyDescent="0.25">
      <c r="A74" s="40" t="s">
        <v>191</v>
      </c>
      <c r="B74" s="40"/>
      <c r="C74" s="40"/>
      <c r="D74" s="40"/>
      <c r="E74" s="40"/>
      <c r="F74" s="40"/>
      <c r="G74" s="40"/>
      <c r="H74" s="40"/>
      <c r="I74" s="40"/>
    </row>
    <row r="75" spans="1:9" x14ac:dyDescent="0.25">
      <c r="A75" s="40"/>
      <c r="B75" s="40"/>
      <c r="C75" s="40"/>
      <c r="D75" s="40"/>
      <c r="E75" s="40"/>
      <c r="F75" s="40"/>
      <c r="G75" s="40"/>
      <c r="H75" s="40"/>
      <c r="I75" s="40"/>
    </row>
    <row r="76" spans="1:9" ht="15.75" x14ac:dyDescent="0.25">
      <c r="A76" s="40" t="s">
        <v>216</v>
      </c>
      <c r="B76" s="40"/>
      <c r="C76" s="40"/>
      <c r="D76" s="40"/>
      <c r="E76" s="40"/>
      <c r="F76" s="40"/>
      <c r="G76" s="40"/>
      <c r="H76" s="40"/>
      <c r="I76" s="40"/>
    </row>
    <row r="77" spans="1:9" x14ac:dyDescent="0.25">
      <c r="A77" s="40"/>
      <c r="B77" s="40"/>
      <c r="C77" s="40"/>
      <c r="D77" s="40"/>
      <c r="E77" s="40"/>
      <c r="F77" s="40"/>
      <c r="G77" s="40"/>
      <c r="H77" s="40"/>
      <c r="I77" s="40"/>
    </row>
    <row r="78" spans="1:9" x14ac:dyDescent="0.25">
      <c r="A78" s="40" t="s">
        <v>207</v>
      </c>
      <c r="B78" s="40"/>
      <c r="C78" s="40"/>
      <c r="D78" s="40"/>
      <c r="E78" s="40"/>
      <c r="F78" s="40"/>
      <c r="G78" s="40"/>
      <c r="H78" s="40"/>
      <c r="I78" s="40"/>
    </row>
    <row r="79" spans="1:9" x14ac:dyDescent="0.25">
      <c r="A79" s="40"/>
      <c r="B79" s="40"/>
      <c r="C79" s="40"/>
      <c r="D79" s="40"/>
      <c r="E79" s="40"/>
      <c r="F79" s="40"/>
      <c r="G79" s="40"/>
      <c r="H79" s="40"/>
      <c r="I79" s="40"/>
    </row>
    <row r="80" spans="1:9" ht="15.75" x14ac:dyDescent="0.25">
      <c r="A80" s="40" t="s">
        <v>217</v>
      </c>
      <c r="B80" s="40"/>
      <c r="C80" s="40"/>
      <c r="D80" s="40"/>
      <c r="E80" s="40"/>
      <c r="F80" s="40"/>
      <c r="G80" s="40"/>
      <c r="H80" s="40"/>
      <c r="I80" s="40"/>
    </row>
    <row r="81" spans="1:9" x14ac:dyDescent="0.25">
      <c r="A81" s="66"/>
      <c r="B81" s="66"/>
      <c r="C81" s="40"/>
      <c r="D81" s="31" t="s">
        <v>18</v>
      </c>
      <c r="E81" s="67"/>
      <c r="F81" s="68"/>
      <c r="G81" s="68"/>
      <c r="H81" s="68"/>
      <c r="I81" s="69"/>
    </row>
    <row r="82" spans="1:9" x14ac:dyDescent="0.25">
      <c r="A82" s="40" t="s">
        <v>193</v>
      </c>
      <c r="B82" s="40"/>
      <c r="C82" s="40"/>
      <c r="D82" s="40"/>
      <c r="E82" s="40"/>
      <c r="F82" s="40"/>
      <c r="G82" s="40"/>
      <c r="H82" s="40"/>
      <c r="I82" s="40"/>
    </row>
    <row r="83" spans="1:9" x14ac:dyDescent="0.25">
      <c r="A83" s="52"/>
      <c r="B83" s="52"/>
      <c r="C83" s="40"/>
      <c r="D83" s="31" t="s">
        <v>194</v>
      </c>
      <c r="E83" s="53"/>
      <c r="F83" s="54"/>
      <c r="G83" s="54"/>
      <c r="H83" s="54"/>
      <c r="I83" s="55"/>
    </row>
    <row r="84" spans="1:9" x14ac:dyDescent="0.25">
      <c r="A84" s="40" t="s">
        <v>192</v>
      </c>
      <c r="B84" s="40"/>
      <c r="C84" s="40"/>
      <c r="D84" s="40"/>
      <c r="E84" s="40"/>
      <c r="F84" s="40"/>
      <c r="G84" s="40"/>
      <c r="H84" s="40"/>
      <c r="I84" s="40"/>
    </row>
    <row r="85" spans="1:9" ht="15.75" x14ac:dyDescent="0.25">
      <c r="A85" s="40" t="s">
        <v>218</v>
      </c>
      <c r="B85" s="40"/>
      <c r="C85" s="40"/>
      <c r="D85" s="56"/>
      <c r="E85" s="55"/>
      <c r="F85" s="40"/>
      <c r="G85" s="40"/>
      <c r="H85" s="40"/>
      <c r="I85" s="40"/>
    </row>
    <row r="86" spans="1:9" x14ac:dyDescent="0.25">
      <c r="A86" s="40"/>
      <c r="B86" s="40"/>
      <c r="C86" s="40"/>
      <c r="D86" s="40"/>
      <c r="E86" s="40"/>
      <c r="F86" s="40"/>
      <c r="G86" s="40"/>
      <c r="H86" s="40"/>
      <c r="I86" s="40"/>
    </row>
    <row r="87" spans="1:9" ht="15.75" x14ac:dyDescent="0.25">
      <c r="A87" s="40" t="s">
        <v>219</v>
      </c>
      <c r="B87" s="40"/>
      <c r="C87" s="40"/>
      <c r="D87" s="40"/>
      <c r="E87" s="40"/>
      <c r="F87" s="40"/>
      <c r="G87" s="40"/>
      <c r="H87" s="40"/>
      <c r="I87" s="40"/>
    </row>
    <row r="88" spans="1:9" ht="39.75" customHeight="1" x14ac:dyDescent="0.25">
      <c r="A88" s="40" t="s">
        <v>195</v>
      </c>
      <c r="B88" s="40"/>
      <c r="C88" s="40"/>
      <c r="D88" s="40"/>
      <c r="E88" s="40"/>
      <c r="F88" s="40"/>
      <c r="G88" s="40"/>
      <c r="H88" s="40"/>
      <c r="I88" s="40"/>
    </row>
    <row r="89" spans="1:9" ht="15" customHeight="1" x14ac:dyDescent="0.25">
      <c r="A89" s="40" t="s">
        <v>196</v>
      </c>
      <c r="B89" s="40"/>
      <c r="C89" s="40"/>
      <c r="D89" s="40"/>
      <c r="E89" s="40"/>
      <c r="F89" s="40"/>
      <c r="G89" s="40"/>
      <c r="H89" s="40"/>
      <c r="I89" s="40"/>
    </row>
    <row r="90" spans="1:9" x14ac:dyDescent="0.25">
      <c r="A90" s="40" t="s">
        <v>197</v>
      </c>
      <c r="B90" s="40"/>
      <c r="C90" s="40"/>
      <c r="D90" s="40"/>
      <c r="E90" s="40"/>
      <c r="F90" s="40"/>
      <c r="G90" s="40"/>
      <c r="H90" s="40"/>
      <c r="I90" s="40"/>
    </row>
    <row r="91" spans="1:9" x14ac:dyDescent="0.25">
      <c r="A91" s="40" t="s">
        <v>198</v>
      </c>
      <c r="B91" s="40"/>
      <c r="C91" s="40"/>
      <c r="D91" s="40"/>
      <c r="E91" s="40"/>
      <c r="F91" s="40"/>
      <c r="G91" s="40"/>
      <c r="H91" s="40"/>
      <c r="I91" s="40"/>
    </row>
    <row r="92" spans="1:9" x14ac:dyDescent="0.25">
      <c r="A92" s="40" t="s">
        <v>199</v>
      </c>
      <c r="B92" s="40"/>
      <c r="C92" s="40"/>
      <c r="D92" s="40"/>
      <c r="E92" s="40"/>
      <c r="F92" s="40"/>
      <c r="G92" s="40"/>
      <c r="H92" s="40"/>
      <c r="I92" s="40"/>
    </row>
    <row r="93" spans="1:9" x14ac:dyDescent="0.25">
      <c r="A93" s="40" t="s">
        <v>200</v>
      </c>
      <c r="B93" s="40"/>
      <c r="C93" s="40"/>
      <c r="D93" s="40"/>
      <c r="E93" s="40"/>
      <c r="F93" s="40"/>
      <c r="G93" s="40"/>
      <c r="H93" s="40"/>
      <c r="I93" s="40"/>
    </row>
    <row r="94" spans="1:9" x14ac:dyDescent="0.25">
      <c r="A94" s="40" t="s">
        <v>201</v>
      </c>
      <c r="B94" s="40"/>
      <c r="C94" s="40"/>
      <c r="D94" s="40"/>
      <c r="E94" s="40"/>
      <c r="F94" s="40"/>
      <c r="G94" s="40"/>
      <c r="H94" s="40"/>
      <c r="I94" s="40"/>
    </row>
    <row r="95" spans="1:9" x14ac:dyDescent="0.25">
      <c r="A95" s="40" t="s">
        <v>202</v>
      </c>
      <c r="B95" s="40"/>
      <c r="C95" s="40"/>
      <c r="D95" s="40"/>
      <c r="E95" s="40"/>
      <c r="F95" s="40"/>
      <c r="G95" s="40"/>
      <c r="H95" s="40"/>
      <c r="I95" s="40"/>
    </row>
    <row r="96" spans="1:9" x14ac:dyDescent="0.25">
      <c r="A96" s="57"/>
      <c r="B96" s="58"/>
      <c r="C96" s="58"/>
      <c r="D96" s="58"/>
      <c r="E96" s="58"/>
      <c r="F96" s="58"/>
      <c r="G96" s="58"/>
      <c r="H96" s="58"/>
      <c r="I96" s="59"/>
    </row>
    <row r="97" spans="1:9" x14ac:dyDescent="0.25">
      <c r="A97" s="57"/>
      <c r="B97" s="58"/>
      <c r="C97" s="58"/>
      <c r="D97" s="58"/>
      <c r="E97" s="58"/>
      <c r="F97" s="58"/>
      <c r="G97" s="58"/>
      <c r="H97" s="58"/>
      <c r="I97" s="59"/>
    </row>
    <row r="98" spans="1:9" x14ac:dyDescent="0.25">
      <c r="A98" s="40"/>
      <c r="B98" s="40"/>
      <c r="C98" s="40"/>
      <c r="D98" s="40"/>
      <c r="E98" s="40"/>
      <c r="F98" s="40"/>
      <c r="G98" s="40"/>
      <c r="H98" s="40"/>
      <c r="I98" s="40"/>
    </row>
    <row r="99" spans="1:9" x14ac:dyDescent="0.25">
      <c r="A99" s="51" t="s">
        <v>203</v>
      </c>
      <c r="B99" s="51"/>
      <c r="C99" s="51"/>
      <c r="D99" s="51"/>
      <c r="E99" s="51"/>
      <c r="F99" s="51"/>
      <c r="G99" s="51"/>
      <c r="H99" s="51"/>
      <c r="I99" s="51"/>
    </row>
    <row r="100" spans="1:9" x14ac:dyDescent="0.25">
      <c r="A100" s="51" t="s">
        <v>204</v>
      </c>
      <c r="B100" s="51"/>
      <c r="C100" s="51"/>
      <c r="D100" s="51"/>
      <c r="E100" s="51"/>
      <c r="F100" s="51"/>
      <c r="G100" s="51"/>
      <c r="H100" s="51"/>
      <c r="I100" s="51"/>
    </row>
    <row r="101" spans="1:9" x14ac:dyDescent="0.25">
      <c r="A101" s="40"/>
      <c r="B101" s="40"/>
      <c r="C101" s="40"/>
      <c r="D101" s="40"/>
      <c r="E101" s="40"/>
      <c r="F101" s="40"/>
      <c r="G101" s="40"/>
      <c r="H101" s="40"/>
      <c r="I101" s="40"/>
    </row>
    <row r="102" spans="1:9" x14ac:dyDescent="0.25">
      <c r="A102" s="40"/>
      <c r="B102" s="40"/>
      <c r="C102" s="40"/>
      <c r="D102" s="40"/>
      <c r="E102" s="40"/>
      <c r="F102" s="48" t="str">
        <f>IF(OR(TRIM(D31)="",TRIM(D32)="",TRIM(D33)="",TRIM(D34)="",TRIM(D35)=""),
"Uwaga - błędnie wypełniony formularz. Sprawdź wszystkie pola 'Oferowana konfiguracja' w pkt. 1",
IF(OR(E31=0,E32=0,E33=0,E34=0,E35=0),
"Uwaga - błędnie wypełniony formularz. Sprawdź wszystkie pola 'Cena netto' w pkt. 1",
""))</f>
        <v>Uwaga - błędnie wypełniony formularz. Sprawdź wszystkie pola 'Oferowana konfiguracja' w pkt. 1</v>
      </c>
      <c r="G102" s="40"/>
      <c r="H102" s="40"/>
      <c r="I102" s="40"/>
    </row>
    <row r="103" spans="1:9" x14ac:dyDescent="0.25">
      <c r="A103" s="40"/>
      <c r="B103" s="40"/>
      <c r="C103" s="40"/>
      <c r="D103" s="40"/>
      <c r="E103" s="40"/>
      <c r="F103" s="40"/>
      <c r="G103" s="35" t="s">
        <v>206</v>
      </c>
      <c r="H103" s="34"/>
      <c r="I103" s="40"/>
    </row>
    <row r="104" spans="1:9" x14ac:dyDescent="0.25">
      <c r="A104" s="40"/>
      <c r="B104" s="40"/>
      <c r="C104" s="40"/>
      <c r="D104" s="40"/>
      <c r="E104" s="40"/>
      <c r="F104" s="40"/>
      <c r="G104" s="33" t="s">
        <v>27</v>
      </c>
      <c r="H104" s="34"/>
      <c r="I104" s="40"/>
    </row>
    <row r="105" spans="1:9" x14ac:dyDescent="0.25">
      <c r="A105" s="21" t="s">
        <v>26</v>
      </c>
      <c r="B105" s="22"/>
      <c r="C105" s="22"/>
      <c r="D105" s="22"/>
      <c r="E105" s="22"/>
      <c r="F105" s="22"/>
      <c r="G105" s="22"/>
      <c r="H105" s="22"/>
      <c r="I105" s="22"/>
    </row>
  </sheetData>
  <sheetProtection password="DAE5" sheet="1" objects="1" scenarios="1"/>
  <mergeCells count="39">
    <mergeCell ref="A43:I43"/>
    <mergeCell ref="A20:I20"/>
    <mergeCell ref="B22:B24"/>
    <mergeCell ref="D22:I22"/>
    <mergeCell ref="D23:I23"/>
    <mergeCell ref="D24:I24"/>
    <mergeCell ref="A29:I29"/>
    <mergeCell ref="E38:I38"/>
    <mergeCell ref="A42:I42"/>
    <mergeCell ref="F25:G25"/>
    <mergeCell ref="A11:I11"/>
    <mergeCell ref="A13:D13"/>
    <mergeCell ref="E13:I18"/>
    <mergeCell ref="A14:D15"/>
    <mergeCell ref="A16:D16"/>
    <mergeCell ref="A17:D17"/>
    <mergeCell ref="A18:D18"/>
    <mergeCell ref="D59:G59"/>
    <mergeCell ref="H59:I59"/>
    <mergeCell ref="D60:G60"/>
    <mergeCell ref="H60:I60"/>
    <mergeCell ref="D61:G61"/>
    <mergeCell ref="H61:I61"/>
    <mergeCell ref="A46:C46"/>
    <mergeCell ref="E46:I46"/>
    <mergeCell ref="A49:B49"/>
    <mergeCell ref="D50:I50"/>
    <mergeCell ref="A57:B57"/>
    <mergeCell ref="D57:G58"/>
    <mergeCell ref="H57:I58"/>
    <mergeCell ref="A96:I96"/>
    <mergeCell ref="A97:I97"/>
    <mergeCell ref="A99:I99"/>
    <mergeCell ref="A100:I100"/>
    <mergeCell ref="A81:B81"/>
    <mergeCell ref="E81:I81"/>
    <mergeCell ref="A83:B83"/>
    <mergeCell ref="E83:I83"/>
    <mergeCell ref="D85:E85"/>
  </mergeCells>
  <dataValidations count="5">
    <dataValidation type="list" allowBlank="1" showInputMessage="1" showErrorMessage="1" sqref="H31:H35">
      <formula1>$L$2:$L$12</formula1>
    </dataValidation>
    <dataValidation type="list" allowBlank="1" showInputMessage="1" showErrorMessage="1" sqref="C40">
      <formula1>$C$1:$C$3</formula1>
    </dataValidation>
    <dataValidation type="list" allowBlank="1" showInputMessage="1" showErrorMessage="1" sqref="E63">
      <formula1>$L$14:$L$16</formula1>
    </dataValidation>
    <dataValidation type="list" allowBlank="1" showInputMessage="1" showErrorMessage="1" sqref="A49:B49">
      <formula1>$L$32:$L$34</formula1>
    </dataValidation>
    <dataValidation type="list" allowBlank="1" showInputMessage="1" showErrorMessage="1" sqref="A57:B57">
      <formula1>$L$37:$L$38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3"/>
  <sheetViews>
    <sheetView showGridLines="0" zoomScaleNormal="100" workbookViewId="0">
      <selection activeCell="D65" sqref="D65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232</v>
      </c>
    </row>
    <row r="2" spans="1:12" x14ac:dyDescent="0.25">
      <c r="C2" t="s">
        <v>233</v>
      </c>
      <c r="L2" t="s">
        <v>21</v>
      </c>
    </row>
    <row r="3" spans="1:12" x14ac:dyDescent="0.25">
      <c r="C3" t="s">
        <v>234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70" t="s">
        <v>0</v>
      </c>
      <c r="B11" s="70"/>
      <c r="C11" s="70"/>
      <c r="D11" s="70"/>
      <c r="E11" s="70"/>
      <c r="F11" s="70"/>
      <c r="G11" s="70"/>
      <c r="H11" s="70"/>
      <c r="I11" s="70"/>
      <c r="L11">
        <v>60</v>
      </c>
    </row>
    <row r="12" spans="1:12" x14ac:dyDescent="0.25">
      <c r="L12" t="s">
        <v>16</v>
      </c>
    </row>
    <row r="13" spans="1:12" ht="15" customHeight="1" x14ac:dyDescent="0.25">
      <c r="A13" s="71" t="s">
        <v>10</v>
      </c>
      <c r="B13" s="72"/>
      <c r="C13" s="72"/>
      <c r="D13" s="73"/>
      <c r="E13" s="74" t="s">
        <v>116</v>
      </c>
      <c r="F13" s="75"/>
      <c r="G13" s="75"/>
      <c r="H13" s="75"/>
      <c r="I13" s="76"/>
    </row>
    <row r="14" spans="1:12" ht="21" customHeight="1" x14ac:dyDescent="0.25">
      <c r="A14" s="83" t="s">
        <v>162</v>
      </c>
      <c r="B14" s="84"/>
      <c r="C14" s="84"/>
      <c r="D14" s="84"/>
      <c r="E14" s="77"/>
      <c r="F14" s="78"/>
      <c r="G14" s="78"/>
      <c r="H14" s="78"/>
      <c r="I14" s="79"/>
      <c r="L14" t="s">
        <v>21</v>
      </c>
    </row>
    <row r="15" spans="1:12" ht="18.75" customHeight="1" x14ac:dyDescent="0.25">
      <c r="A15" s="84"/>
      <c r="B15" s="84"/>
      <c r="C15" s="84"/>
      <c r="D15" s="84"/>
      <c r="E15" s="77"/>
      <c r="F15" s="78"/>
      <c r="G15" s="78"/>
      <c r="H15" s="78"/>
      <c r="I15" s="79"/>
      <c r="L15" t="s">
        <v>149</v>
      </c>
    </row>
    <row r="16" spans="1:12" ht="15" customHeight="1" x14ac:dyDescent="0.25">
      <c r="A16" s="71" t="s">
        <v>11</v>
      </c>
      <c r="B16" s="72"/>
      <c r="C16" s="72"/>
      <c r="D16" s="73"/>
      <c r="E16" s="77"/>
      <c r="F16" s="78"/>
      <c r="G16" s="78"/>
      <c r="H16" s="78"/>
      <c r="I16" s="79"/>
      <c r="L16" t="s">
        <v>150</v>
      </c>
    </row>
    <row r="17" spans="1:12" ht="18.75" customHeight="1" x14ac:dyDescent="0.3">
      <c r="A17" s="85" t="s">
        <v>117</v>
      </c>
      <c r="B17" s="86"/>
      <c r="C17" s="86"/>
      <c r="D17" s="87"/>
      <c r="E17" s="77"/>
      <c r="F17" s="78"/>
      <c r="G17" s="78"/>
      <c r="H17" s="78"/>
      <c r="I17" s="79"/>
    </row>
    <row r="18" spans="1:12" ht="18.75" customHeight="1" x14ac:dyDescent="0.3">
      <c r="A18" s="88" t="s">
        <v>77</v>
      </c>
      <c r="B18" s="89"/>
      <c r="C18" s="89"/>
      <c r="D18" s="90"/>
      <c r="E18" s="80"/>
      <c r="F18" s="81"/>
      <c r="G18" s="81"/>
      <c r="H18" s="81"/>
      <c r="I18" s="82"/>
    </row>
    <row r="20" spans="1:12" ht="30" customHeight="1" x14ac:dyDescent="0.25">
      <c r="A20" s="70" t="s">
        <v>9</v>
      </c>
      <c r="B20" s="70"/>
      <c r="C20" s="70"/>
      <c r="D20" s="70"/>
      <c r="E20" s="70"/>
      <c r="F20" s="70"/>
      <c r="G20" s="70"/>
      <c r="H20" s="70"/>
      <c r="I20" s="70"/>
    </row>
    <row r="21" spans="1:12" ht="1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</row>
    <row r="22" spans="1:12" ht="30" customHeight="1" x14ac:dyDescent="0.25">
      <c r="A22" s="15"/>
      <c r="B22" s="92" t="s">
        <v>29</v>
      </c>
      <c r="C22" s="13" t="s">
        <v>24</v>
      </c>
      <c r="D22" s="93"/>
      <c r="E22" s="94"/>
      <c r="F22" s="94"/>
      <c r="G22" s="94"/>
      <c r="H22" s="94"/>
      <c r="I22" s="95"/>
    </row>
    <row r="23" spans="1:12" ht="30" customHeight="1" x14ac:dyDescent="0.25">
      <c r="A23" s="15"/>
      <c r="B23" s="92"/>
      <c r="C23" s="13" t="s">
        <v>23</v>
      </c>
      <c r="D23" s="96"/>
      <c r="E23" s="97"/>
      <c r="F23" s="97"/>
      <c r="G23" s="97"/>
      <c r="H23" s="97"/>
      <c r="I23" s="98"/>
    </row>
    <row r="24" spans="1:12" ht="30" customHeight="1" x14ac:dyDescent="0.25">
      <c r="A24" s="15"/>
      <c r="B24" s="92"/>
      <c r="C24" s="14" t="s">
        <v>25</v>
      </c>
      <c r="D24" s="99"/>
      <c r="E24" s="100"/>
      <c r="F24" s="100"/>
      <c r="G24" s="100"/>
      <c r="H24" s="100"/>
      <c r="I24" s="101"/>
    </row>
    <row r="25" spans="1:12" ht="30" customHeight="1" x14ac:dyDescent="0.25">
      <c r="A25" s="38"/>
      <c r="B25" s="39"/>
      <c r="C25" s="14" t="s">
        <v>166</v>
      </c>
      <c r="D25" s="46"/>
      <c r="E25" s="14" t="s">
        <v>167</v>
      </c>
      <c r="F25" s="103"/>
      <c r="G25" s="104"/>
      <c r="H25" s="14" t="s">
        <v>168</v>
      </c>
      <c r="I25" s="47"/>
    </row>
    <row r="26" spans="1:12" s="20" customFormat="1" ht="30" customHeight="1" x14ac:dyDescent="0.25">
      <c r="A26" s="16"/>
      <c r="B26" s="17"/>
      <c r="C26" s="18"/>
      <c r="D26" s="19"/>
      <c r="E26" s="19"/>
      <c r="F26" s="19"/>
      <c r="G26" s="19"/>
      <c r="H26" s="19"/>
      <c r="I26" s="19"/>
      <c r="L26"/>
    </row>
    <row r="27" spans="1:12" ht="15" customHeight="1" x14ac:dyDescent="0.25">
      <c r="A27" s="11" t="s">
        <v>171</v>
      </c>
      <c r="B27" s="11"/>
      <c r="C27" s="11"/>
      <c r="D27" s="11"/>
      <c r="E27" s="11"/>
      <c r="F27" s="11"/>
      <c r="G27" s="11"/>
      <c r="H27" s="11"/>
      <c r="I27" s="11"/>
      <c r="L27" s="20"/>
    </row>
    <row r="28" spans="1:12" ht="15" customHeight="1" x14ac:dyDescent="0.25">
      <c r="A28" s="11" t="s">
        <v>247</v>
      </c>
      <c r="B28" s="10"/>
      <c r="C28" s="37"/>
      <c r="D28" s="37"/>
      <c r="E28" s="36"/>
      <c r="F28" s="10"/>
      <c r="G28" s="10"/>
      <c r="H28" s="10"/>
      <c r="I28" s="10"/>
    </row>
    <row r="29" spans="1:12" ht="15" customHeight="1" x14ac:dyDescent="0.25">
      <c r="A29" s="102" t="s">
        <v>208</v>
      </c>
      <c r="B29" s="102"/>
      <c r="C29" s="102"/>
      <c r="D29" s="102"/>
      <c r="E29" s="102"/>
      <c r="F29" s="102"/>
      <c r="G29" s="102"/>
      <c r="H29" s="102"/>
      <c r="I29" s="102"/>
    </row>
    <row r="30" spans="1:12" ht="54" x14ac:dyDescent="0.25">
      <c r="A30" s="3" t="s">
        <v>1</v>
      </c>
      <c r="B30" s="3" t="s">
        <v>2</v>
      </c>
      <c r="C30" s="3" t="s">
        <v>8</v>
      </c>
      <c r="D30" s="24" t="s">
        <v>165</v>
      </c>
      <c r="E30" s="4" t="s">
        <v>12</v>
      </c>
      <c r="F30" s="4" t="s">
        <v>13</v>
      </c>
      <c r="G30" s="4" t="s">
        <v>14</v>
      </c>
      <c r="H30" s="4" t="s">
        <v>15</v>
      </c>
      <c r="I30" s="4" t="s">
        <v>22</v>
      </c>
    </row>
    <row r="31" spans="1:12" ht="45" x14ac:dyDescent="0.25">
      <c r="A31" s="12">
        <v>1</v>
      </c>
      <c r="B31" s="23" t="s">
        <v>118</v>
      </c>
      <c r="C31" s="9">
        <v>1</v>
      </c>
      <c r="D31" s="42"/>
      <c r="E31" s="43">
        <v>0</v>
      </c>
      <c r="F31" s="7">
        <f>ROUND(C31*E31,2)</f>
        <v>0</v>
      </c>
      <c r="G31" s="7">
        <f>ROUND(F31*1.23,2)</f>
        <v>0</v>
      </c>
      <c r="H31" s="44" t="s">
        <v>21</v>
      </c>
      <c r="I31" s="42"/>
    </row>
    <row r="32" spans="1:12" ht="30" x14ac:dyDescent="0.25">
      <c r="A32" s="12">
        <v>2</v>
      </c>
      <c r="B32" s="23" t="s">
        <v>119</v>
      </c>
      <c r="C32" s="9">
        <v>1</v>
      </c>
      <c r="D32" s="42"/>
      <c r="E32" s="43">
        <v>0</v>
      </c>
      <c r="F32" s="7">
        <f t="shared" ref="F32:F47" si="0">ROUND(C32*E32,2)</f>
        <v>0</v>
      </c>
      <c r="G32" s="7">
        <f t="shared" ref="G32:G47" si="1">ROUND(F32*1.23,2)</f>
        <v>0</v>
      </c>
      <c r="H32" s="44" t="s">
        <v>21</v>
      </c>
      <c r="I32" s="42"/>
      <c r="L32" t="s">
        <v>21</v>
      </c>
    </row>
    <row r="33" spans="1:12" x14ac:dyDescent="0.25">
      <c r="A33" s="12">
        <v>3</v>
      </c>
      <c r="B33" s="23" t="s">
        <v>120</v>
      </c>
      <c r="C33" s="9">
        <v>1</v>
      </c>
      <c r="D33" s="42"/>
      <c r="E33" s="43">
        <v>0</v>
      </c>
      <c r="F33" s="7">
        <f t="shared" si="0"/>
        <v>0</v>
      </c>
      <c r="G33" s="7">
        <f t="shared" si="1"/>
        <v>0</v>
      </c>
      <c r="H33" s="44" t="s">
        <v>21</v>
      </c>
      <c r="I33" s="42"/>
      <c r="L33" t="s">
        <v>169</v>
      </c>
    </row>
    <row r="34" spans="1:12" x14ac:dyDescent="0.25">
      <c r="A34" s="12">
        <v>4</v>
      </c>
      <c r="B34" s="23" t="s">
        <v>30</v>
      </c>
      <c r="C34" s="9">
        <v>2</v>
      </c>
      <c r="D34" s="42"/>
      <c r="E34" s="43">
        <v>0</v>
      </c>
      <c r="F34" s="7">
        <f t="shared" si="0"/>
        <v>0</v>
      </c>
      <c r="G34" s="7">
        <f t="shared" si="1"/>
        <v>0</v>
      </c>
      <c r="H34" s="44" t="s">
        <v>21</v>
      </c>
      <c r="I34" s="42"/>
      <c r="L34" t="s">
        <v>170</v>
      </c>
    </row>
    <row r="35" spans="1:12" x14ac:dyDescent="0.25">
      <c r="A35" s="12">
        <v>5</v>
      </c>
      <c r="B35" s="23" t="s">
        <v>31</v>
      </c>
      <c r="C35" s="9">
        <v>2</v>
      </c>
      <c r="D35" s="42"/>
      <c r="E35" s="43">
        <v>0</v>
      </c>
      <c r="F35" s="7">
        <f t="shared" si="0"/>
        <v>0</v>
      </c>
      <c r="G35" s="7">
        <f t="shared" si="1"/>
        <v>0</v>
      </c>
      <c r="H35" s="44" t="s">
        <v>21</v>
      </c>
      <c r="I35" s="42"/>
    </row>
    <row r="36" spans="1:12" x14ac:dyDescent="0.25">
      <c r="A36" s="12">
        <v>6</v>
      </c>
      <c r="B36" s="23" t="s">
        <v>121</v>
      </c>
      <c r="C36" s="9">
        <v>1</v>
      </c>
      <c r="D36" s="42"/>
      <c r="E36" s="43">
        <v>0</v>
      </c>
      <c r="F36" s="7">
        <f t="shared" si="0"/>
        <v>0</v>
      </c>
      <c r="G36" s="7">
        <f t="shared" si="1"/>
        <v>0</v>
      </c>
      <c r="H36" s="44" t="s">
        <v>21</v>
      </c>
      <c r="I36" s="42"/>
    </row>
    <row r="37" spans="1:12" ht="30" x14ac:dyDescent="0.25">
      <c r="A37" s="12">
        <v>7</v>
      </c>
      <c r="B37" s="23" t="s">
        <v>39</v>
      </c>
      <c r="C37" s="9">
        <v>1</v>
      </c>
      <c r="D37" s="42"/>
      <c r="E37" s="43">
        <v>0</v>
      </c>
      <c r="F37" s="7">
        <f t="shared" si="0"/>
        <v>0</v>
      </c>
      <c r="G37" s="7">
        <f t="shared" si="1"/>
        <v>0</v>
      </c>
      <c r="H37" s="44" t="s">
        <v>21</v>
      </c>
      <c r="I37" s="42"/>
      <c r="L37" t="s">
        <v>21</v>
      </c>
    </row>
    <row r="38" spans="1:12" ht="30" x14ac:dyDescent="0.25">
      <c r="A38" s="12">
        <v>8</v>
      </c>
      <c r="B38" s="23" t="s">
        <v>40</v>
      </c>
      <c r="C38" s="9">
        <v>1</v>
      </c>
      <c r="D38" s="42"/>
      <c r="E38" s="43">
        <v>0</v>
      </c>
      <c r="F38" s="7">
        <f t="shared" si="0"/>
        <v>0</v>
      </c>
      <c r="G38" s="7">
        <f t="shared" si="1"/>
        <v>0</v>
      </c>
      <c r="H38" s="44" t="s">
        <v>21</v>
      </c>
      <c r="I38" s="42"/>
      <c r="L38" t="s">
        <v>180</v>
      </c>
    </row>
    <row r="39" spans="1:12" ht="30" x14ac:dyDescent="0.25">
      <c r="A39" s="12">
        <v>9</v>
      </c>
      <c r="B39" s="23" t="s">
        <v>122</v>
      </c>
      <c r="C39" s="9">
        <v>2</v>
      </c>
      <c r="D39" s="42"/>
      <c r="E39" s="43">
        <v>0</v>
      </c>
      <c r="F39" s="7">
        <f t="shared" si="0"/>
        <v>0</v>
      </c>
      <c r="G39" s="7">
        <f t="shared" si="1"/>
        <v>0</v>
      </c>
      <c r="H39" s="44" t="s">
        <v>21</v>
      </c>
      <c r="I39" s="42"/>
    </row>
    <row r="40" spans="1:12" x14ac:dyDescent="0.25">
      <c r="A40" s="12">
        <v>10</v>
      </c>
      <c r="B40" s="23" t="s">
        <v>34</v>
      </c>
      <c r="C40" s="9">
        <v>1</v>
      </c>
      <c r="D40" s="42"/>
      <c r="E40" s="43">
        <v>0</v>
      </c>
      <c r="F40" s="7">
        <f t="shared" si="0"/>
        <v>0</v>
      </c>
      <c r="G40" s="7">
        <f t="shared" si="1"/>
        <v>0</v>
      </c>
      <c r="H40" s="44" t="s">
        <v>21</v>
      </c>
      <c r="I40" s="42"/>
    </row>
    <row r="41" spans="1:12" ht="30" x14ac:dyDescent="0.25">
      <c r="A41" s="12">
        <v>11</v>
      </c>
      <c r="B41" s="23" t="s">
        <v>239</v>
      </c>
      <c r="C41" s="9">
        <v>1</v>
      </c>
      <c r="D41" s="42"/>
      <c r="E41" s="43">
        <v>0</v>
      </c>
      <c r="F41" s="7">
        <f t="shared" si="0"/>
        <v>0</v>
      </c>
      <c r="G41" s="7">
        <f t="shared" si="1"/>
        <v>0</v>
      </c>
      <c r="H41" s="44" t="s">
        <v>21</v>
      </c>
      <c r="I41" s="42"/>
    </row>
    <row r="42" spans="1:12" x14ac:dyDescent="0.25">
      <c r="A42" s="12">
        <v>12</v>
      </c>
      <c r="B42" s="23" t="s">
        <v>238</v>
      </c>
      <c r="C42" s="9">
        <v>1</v>
      </c>
      <c r="D42" s="42"/>
      <c r="E42" s="43">
        <v>0</v>
      </c>
      <c r="F42" s="7">
        <f t="shared" si="0"/>
        <v>0</v>
      </c>
      <c r="G42" s="7">
        <f t="shared" si="1"/>
        <v>0</v>
      </c>
      <c r="H42" s="44" t="s">
        <v>21</v>
      </c>
      <c r="I42" s="42"/>
    </row>
    <row r="43" spans="1:12" x14ac:dyDescent="0.25">
      <c r="A43" s="12">
        <v>13</v>
      </c>
      <c r="B43" s="23" t="s">
        <v>238</v>
      </c>
      <c r="C43" s="9">
        <v>1</v>
      </c>
      <c r="D43" s="42"/>
      <c r="E43" s="43">
        <v>0</v>
      </c>
      <c r="F43" s="7">
        <f t="shared" si="0"/>
        <v>0</v>
      </c>
      <c r="G43" s="7">
        <f t="shared" si="1"/>
        <v>0</v>
      </c>
      <c r="H43" s="44" t="s">
        <v>21</v>
      </c>
      <c r="I43" s="42"/>
    </row>
    <row r="44" spans="1:12" x14ac:dyDescent="0.25">
      <c r="A44" s="12">
        <v>14</v>
      </c>
      <c r="B44" s="23" t="s">
        <v>123</v>
      </c>
      <c r="C44" s="9">
        <v>1</v>
      </c>
      <c r="D44" s="42"/>
      <c r="E44" s="43">
        <v>0</v>
      </c>
      <c r="F44" s="7">
        <f t="shared" si="0"/>
        <v>0</v>
      </c>
      <c r="G44" s="7">
        <f t="shared" si="1"/>
        <v>0</v>
      </c>
      <c r="H44" s="44" t="s">
        <v>21</v>
      </c>
      <c r="I44" s="42"/>
    </row>
    <row r="45" spans="1:12" x14ac:dyDescent="0.25">
      <c r="A45" s="12">
        <v>15</v>
      </c>
      <c r="B45" s="23" t="s">
        <v>123</v>
      </c>
      <c r="C45" s="9">
        <v>1</v>
      </c>
      <c r="D45" s="42"/>
      <c r="E45" s="43">
        <v>0</v>
      </c>
      <c r="F45" s="7">
        <f t="shared" si="0"/>
        <v>0</v>
      </c>
      <c r="G45" s="7">
        <f t="shared" si="1"/>
        <v>0</v>
      </c>
      <c r="H45" s="44" t="s">
        <v>21</v>
      </c>
      <c r="I45" s="42"/>
    </row>
    <row r="46" spans="1:12" x14ac:dyDescent="0.25">
      <c r="A46" s="12">
        <v>16</v>
      </c>
      <c r="B46" s="23" t="s">
        <v>124</v>
      </c>
      <c r="C46" s="9">
        <v>1</v>
      </c>
      <c r="D46" s="42"/>
      <c r="E46" s="43">
        <v>0</v>
      </c>
      <c r="F46" s="7">
        <f t="shared" si="0"/>
        <v>0</v>
      </c>
      <c r="G46" s="7">
        <f t="shared" si="1"/>
        <v>0</v>
      </c>
      <c r="H46" s="44" t="s">
        <v>21</v>
      </c>
      <c r="I46" s="42"/>
    </row>
    <row r="47" spans="1:12" x14ac:dyDescent="0.25">
      <c r="A47" s="12">
        <v>17</v>
      </c>
      <c r="B47" s="23" t="s">
        <v>36</v>
      </c>
      <c r="C47" s="9">
        <v>1</v>
      </c>
      <c r="D47" s="42"/>
      <c r="E47" s="43">
        <v>0</v>
      </c>
      <c r="F47" s="7">
        <f t="shared" si="0"/>
        <v>0</v>
      </c>
      <c r="G47" s="7">
        <f t="shared" si="1"/>
        <v>0</v>
      </c>
      <c r="H47" s="44" t="s">
        <v>21</v>
      </c>
      <c r="I47" s="42"/>
    </row>
    <row r="48" spans="1:12" x14ac:dyDescent="0.25">
      <c r="A48" s="12">
        <v>18</v>
      </c>
      <c r="B48" s="23" t="s">
        <v>125</v>
      </c>
      <c r="C48" s="9">
        <v>1</v>
      </c>
      <c r="D48" s="42"/>
      <c r="E48" s="43">
        <v>0</v>
      </c>
      <c r="F48" s="7">
        <f t="shared" ref="F48:F53" si="2">ROUND(C48*E48,2)</f>
        <v>0</v>
      </c>
      <c r="G48" s="7">
        <f t="shared" ref="G48:G53" si="3">ROUND(F48*1.23,2)</f>
        <v>0</v>
      </c>
      <c r="H48" s="44" t="s">
        <v>21</v>
      </c>
      <c r="I48" s="42"/>
    </row>
    <row r="49" spans="1:9" x14ac:dyDescent="0.25">
      <c r="A49" s="12">
        <v>19</v>
      </c>
      <c r="B49" s="23" t="s">
        <v>126</v>
      </c>
      <c r="C49" s="9">
        <v>10</v>
      </c>
      <c r="D49" s="42"/>
      <c r="E49" s="43">
        <v>0</v>
      </c>
      <c r="F49" s="7">
        <f t="shared" si="2"/>
        <v>0</v>
      </c>
      <c r="G49" s="7">
        <f t="shared" si="3"/>
        <v>0</v>
      </c>
      <c r="H49" s="44" t="s">
        <v>21</v>
      </c>
      <c r="I49" s="42"/>
    </row>
    <row r="50" spans="1:9" x14ac:dyDescent="0.25">
      <c r="A50" s="12">
        <v>20</v>
      </c>
      <c r="B50" s="23" t="s">
        <v>127</v>
      </c>
      <c r="C50" s="9">
        <v>6</v>
      </c>
      <c r="D50" s="42"/>
      <c r="E50" s="43">
        <v>0</v>
      </c>
      <c r="F50" s="7">
        <f t="shared" si="2"/>
        <v>0</v>
      </c>
      <c r="G50" s="7">
        <f t="shared" si="3"/>
        <v>0</v>
      </c>
      <c r="H50" s="44" t="s">
        <v>21</v>
      </c>
      <c r="I50" s="42"/>
    </row>
    <row r="51" spans="1:9" x14ac:dyDescent="0.25">
      <c r="A51" s="12">
        <v>21</v>
      </c>
      <c r="B51" s="23" t="s">
        <v>38</v>
      </c>
      <c r="C51" s="9">
        <v>1</v>
      </c>
      <c r="D51" s="42"/>
      <c r="E51" s="43">
        <v>0</v>
      </c>
      <c r="F51" s="7">
        <f t="shared" si="2"/>
        <v>0</v>
      </c>
      <c r="G51" s="7">
        <f t="shared" si="3"/>
        <v>0</v>
      </c>
      <c r="H51" s="44" t="s">
        <v>21</v>
      </c>
      <c r="I51" s="42"/>
    </row>
    <row r="52" spans="1:9" x14ac:dyDescent="0.25">
      <c r="A52" s="12">
        <v>22</v>
      </c>
      <c r="B52" s="23" t="s">
        <v>92</v>
      </c>
      <c r="C52" s="9">
        <v>1</v>
      </c>
      <c r="D52" s="42"/>
      <c r="E52" s="43">
        <v>0</v>
      </c>
      <c r="F52" s="7">
        <f t="shared" si="2"/>
        <v>0</v>
      </c>
      <c r="G52" s="7">
        <f t="shared" si="3"/>
        <v>0</v>
      </c>
      <c r="H52" s="44" t="s">
        <v>21</v>
      </c>
      <c r="I52" s="42"/>
    </row>
    <row r="53" spans="1:9" x14ac:dyDescent="0.25">
      <c r="A53" s="12">
        <v>23</v>
      </c>
      <c r="B53" s="23" t="s">
        <v>93</v>
      </c>
      <c r="C53" s="9">
        <v>1</v>
      </c>
      <c r="D53" s="42"/>
      <c r="E53" s="43">
        <v>0</v>
      </c>
      <c r="F53" s="7">
        <f t="shared" si="2"/>
        <v>0</v>
      </c>
      <c r="G53" s="7">
        <f t="shared" si="3"/>
        <v>0</v>
      </c>
      <c r="H53" s="44" t="s">
        <v>21</v>
      </c>
      <c r="I53" s="42"/>
    </row>
    <row r="55" spans="1:9" x14ac:dyDescent="0.25">
      <c r="D55" s="5" t="s">
        <v>17</v>
      </c>
      <c r="E55" s="2"/>
      <c r="F55" s="2"/>
      <c r="G55" s="1">
        <f>SUM(G31:G53)</f>
        <v>0</v>
      </c>
      <c r="H55" s="2"/>
      <c r="I55" s="2"/>
    </row>
    <row r="56" spans="1:9" ht="31.5" customHeight="1" x14ac:dyDescent="0.25">
      <c r="D56" s="3" t="s">
        <v>18</v>
      </c>
      <c r="E56" s="63"/>
      <c r="F56" s="64"/>
      <c r="G56" s="64"/>
      <c r="H56" s="64"/>
      <c r="I56" s="65"/>
    </row>
    <row r="58" spans="1:9" x14ac:dyDescent="0.25">
      <c r="B58" s="41" t="s">
        <v>231</v>
      </c>
      <c r="C58" s="45" t="s">
        <v>232</v>
      </c>
      <c r="D58" s="6"/>
    </row>
    <row r="60" spans="1:9" x14ac:dyDescent="0.25">
      <c r="A60" s="91" t="s">
        <v>19</v>
      </c>
      <c r="B60" s="91"/>
      <c r="C60" s="91"/>
      <c r="D60" s="91"/>
      <c r="E60" s="91"/>
      <c r="F60" s="91"/>
      <c r="G60" s="91"/>
      <c r="H60" s="91"/>
      <c r="I60" s="91"/>
    </row>
    <row r="61" spans="1:9" x14ac:dyDescent="0.25">
      <c r="A61" s="91" t="s">
        <v>20</v>
      </c>
      <c r="B61" s="91"/>
      <c r="C61" s="91"/>
      <c r="D61" s="91"/>
      <c r="E61" s="91"/>
      <c r="F61" s="91"/>
      <c r="G61" s="91"/>
      <c r="H61" s="91"/>
      <c r="I61" s="91"/>
    </row>
    <row r="62" spans="1:9" ht="15.75" x14ac:dyDescent="0.25">
      <c r="A62" s="25"/>
      <c r="B62" s="25"/>
      <c r="C62" s="25"/>
      <c r="D62" s="25"/>
      <c r="E62" s="50" t="s">
        <v>250</v>
      </c>
      <c r="F62" s="28"/>
      <c r="G62" s="28"/>
      <c r="H62" s="27"/>
      <c r="I62" s="25"/>
    </row>
    <row r="63" spans="1:9" ht="15.75" x14ac:dyDescent="0.25">
      <c r="A63" s="49" t="s">
        <v>249</v>
      </c>
      <c r="B63" s="27"/>
      <c r="C63" s="27"/>
      <c r="D63" s="27"/>
      <c r="E63" s="50" t="s">
        <v>172</v>
      </c>
      <c r="F63" s="29"/>
      <c r="G63" s="29"/>
      <c r="H63" s="27"/>
      <c r="I63" s="27"/>
    </row>
    <row r="64" spans="1:9" x14ac:dyDescent="0.25">
      <c r="A64" s="60"/>
      <c r="B64" s="61"/>
      <c r="C64" s="62"/>
      <c r="D64" s="27"/>
      <c r="E64" s="63"/>
      <c r="F64" s="64"/>
      <c r="G64" s="64"/>
      <c r="H64" s="64"/>
      <c r="I64" s="65"/>
    </row>
    <row r="65" spans="1:9" x14ac:dyDescent="0.25">
      <c r="A65" s="27"/>
      <c r="B65" s="27"/>
      <c r="C65" s="27"/>
      <c r="D65" s="27"/>
      <c r="E65" s="26"/>
      <c r="F65" s="29"/>
      <c r="G65" s="29"/>
      <c r="H65" s="27"/>
      <c r="I65" s="27"/>
    </row>
    <row r="66" spans="1:9" ht="15.75" x14ac:dyDescent="0.25">
      <c r="A66" s="26" t="s">
        <v>173</v>
      </c>
      <c r="B66" s="27"/>
      <c r="C66" s="27"/>
      <c r="D66" s="26" t="s">
        <v>174</v>
      </c>
      <c r="E66" s="26"/>
      <c r="F66" s="29"/>
      <c r="G66" s="29"/>
      <c r="H66" s="27"/>
      <c r="I66" s="27"/>
    </row>
    <row r="67" spans="1:9" x14ac:dyDescent="0.25">
      <c r="A67" s="60" t="s">
        <v>21</v>
      </c>
      <c r="B67" s="62"/>
      <c r="C67" s="26"/>
      <c r="D67" s="27" t="s">
        <v>175</v>
      </c>
      <c r="E67" s="26"/>
      <c r="F67" s="29"/>
      <c r="G67" s="29"/>
      <c r="H67" s="27"/>
      <c r="I67" s="27"/>
    </row>
    <row r="68" spans="1:9" ht="33" customHeight="1" x14ac:dyDescent="0.25">
      <c r="A68" s="30" t="s">
        <v>176</v>
      </c>
      <c r="B68" s="27"/>
      <c r="C68" s="27"/>
      <c r="D68" s="63"/>
      <c r="E68" s="64"/>
      <c r="F68" s="64"/>
      <c r="G68" s="64"/>
      <c r="H68" s="64"/>
      <c r="I68" s="65"/>
    </row>
    <row r="69" spans="1:9" x14ac:dyDescent="0.25">
      <c r="A69" s="32"/>
      <c r="B69" s="32"/>
      <c r="C69" s="32"/>
      <c r="D69" s="32"/>
      <c r="E69" s="32"/>
      <c r="F69" s="32"/>
      <c r="G69" s="32"/>
      <c r="H69" s="32"/>
      <c r="I69" s="32"/>
    </row>
    <row r="70" spans="1:9" ht="15.75" x14ac:dyDescent="0.25">
      <c r="A70" s="26" t="s">
        <v>209</v>
      </c>
      <c r="B70" s="32"/>
      <c r="C70" s="32"/>
      <c r="D70" s="32"/>
      <c r="E70" s="32"/>
      <c r="F70" s="32"/>
      <c r="G70" s="32"/>
      <c r="H70" s="32"/>
      <c r="I70" s="32"/>
    </row>
    <row r="71" spans="1:9" x14ac:dyDescent="0.25">
      <c r="A71" s="32" t="s">
        <v>177</v>
      </c>
      <c r="B71" s="32"/>
      <c r="C71" s="32"/>
      <c r="D71" s="32"/>
      <c r="E71" s="32"/>
      <c r="F71" s="32"/>
      <c r="G71" s="32"/>
      <c r="H71" s="32"/>
      <c r="I71" s="32"/>
    </row>
    <row r="72" spans="1:9" x14ac:dyDescent="0.25">
      <c r="A72" s="32" t="s">
        <v>178</v>
      </c>
      <c r="B72" s="32"/>
      <c r="C72" s="32"/>
      <c r="D72" s="32"/>
      <c r="E72" s="32"/>
      <c r="F72" s="32"/>
      <c r="G72" s="32"/>
      <c r="H72" s="32"/>
      <c r="I72" s="32"/>
    </row>
    <row r="73" spans="1:9" x14ac:dyDescent="0.25">
      <c r="A73" s="32"/>
      <c r="B73" s="32"/>
      <c r="C73" s="32"/>
      <c r="D73" s="26"/>
      <c r="E73" s="26"/>
      <c r="F73" s="29"/>
      <c r="G73" s="29"/>
      <c r="H73" s="27"/>
      <c r="I73" s="27"/>
    </row>
    <row r="74" spans="1:9" ht="15.75" x14ac:dyDescent="0.25">
      <c r="A74" s="32" t="s">
        <v>179</v>
      </c>
      <c r="B74" s="32"/>
      <c r="C74" s="32"/>
      <c r="D74" s="26" t="s">
        <v>205</v>
      </c>
      <c r="E74" s="26"/>
      <c r="F74" s="29"/>
      <c r="G74" s="29"/>
      <c r="H74" s="27"/>
      <c r="I74" s="27"/>
    </row>
    <row r="75" spans="1:9" ht="15" customHeight="1" x14ac:dyDescent="0.25">
      <c r="A75" s="60" t="s">
        <v>21</v>
      </c>
      <c r="B75" s="62"/>
      <c r="C75" s="32"/>
      <c r="D75" s="105" t="s">
        <v>183</v>
      </c>
      <c r="E75" s="105"/>
      <c r="F75" s="105"/>
      <c r="G75" s="105"/>
      <c r="H75" s="106" t="s">
        <v>184</v>
      </c>
      <c r="I75" s="106"/>
    </row>
    <row r="76" spans="1:9" x14ac:dyDescent="0.25">
      <c r="A76" s="32" t="s">
        <v>182</v>
      </c>
      <c r="B76" s="32"/>
      <c r="C76" s="32"/>
      <c r="D76" s="105"/>
      <c r="E76" s="105"/>
      <c r="F76" s="105"/>
      <c r="G76" s="105"/>
      <c r="H76" s="106"/>
      <c r="I76" s="106"/>
    </row>
    <row r="77" spans="1:9" x14ac:dyDescent="0.25">
      <c r="A77" s="32" t="s">
        <v>210</v>
      </c>
      <c r="B77" s="32"/>
      <c r="C77" s="32"/>
      <c r="D77" s="63"/>
      <c r="E77" s="64"/>
      <c r="F77" s="64"/>
      <c r="G77" s="64"/>
      <c r="H77" s="66"/>
      <c r="I77" s="66"/>
    </row>
    <row r="78" spans="1:9" x14ac:dyDescent="0.25">
      <c r="A78" s="32"/>
      <c r="B78" s="32"/>
      <c r="C78" s="32"/>
      <c r="D78" s="60"/>
      <c r="E78" s="61"/>
      <c r="F78" s="61"/>
      <c r="G78" s="62"/>
      <c r="H78" s="66"/>
      <c r="I78" s="66"/>
    </row>
    <row r="79" spans="1:9" x14ac:dyDescent="0.25">
      <c r="A79" s="32"/>
      <c r="B79" s="32"/>
      <c r="C79" s="32"/>
      <c r="D79" s="60"/>
      <c r="E79" s="61"/>
      <c r="F79" s="61"/>
      <c r="G79" s="62"/>
      <c r="H79" s="66"/>
      <c r="I79" s="66"/>
    </row>
    <row r="80" spans="1:9" x14ac:dyDescent="0.25">
      <c r="A80" s="32"/>
      <c r="B80" s="32"/>
      <c r="C80" s="32"/>
      <c r="D80" s="32"/>
      <c r="E80" s="32"/>
      <c r="F80" s="32"/>
      <c r="G80" s="32"/>
      <c r="H80" s="32"/>
      <c r="I80" s="32"/>
    </row>
    <row r="81" spans="1:9" ht="15.75" x14ac:dyDescent="0.25">
      <c r="A81" s="32" t="s">
        <v>185</v>
      </c>
      <c r="B81" s="32"/>
      <c r="C81" s="32"/>
      <c r="D81" s="32"/>
      <c r="E81" s="45" t="s">
        <v>21</v>
      </c>
      <c r="F81" s="32"/>
      <c r="G81" s="32"/>
      <c r="H81" s="32"/>
      <c r="I81" s="32"/>
    </row>
    <row r="82" spans="1:9" x14ac:dyDescent="0.25">
      <c r="A82" s="32" t="s">
        <v>186</v>
      </c>
      <c r="B82" s="32"/>
      <c r="C82" s="32"/>
      <c r="D82" s="32"/>
      <c r="E82" s="32"/>
      <c r="F82" s="32"/>
      <c r="G82" s="32"/>
      <c r="H82" s="32"/>
      <c r="I82" s="32"/>
    </row>
    <row r="83" spans="1:9" x14ac:dyDescent="0.25">
      <c r="A83" s="32" t="s">
        <v>187</v>
      </c>
      <c r="B83" s="32"/>
      <c r="C83" s="32"/>
      <c r="D83" s="32"/>
      <c r="E83" s="32"/>
      <c r="F83" s="32"/>
      <c r="G83" s="32"/>
      <c r="H83" s="32"/>
      <c r="I83" s="32"/>
    </row>
    <row r="84" spans="1:9" x14ac:dyDescent="0.25">
      <c r="A84" s="32"/>
      <c r="B84" s="32"/>
      <c r="C84" s="32"/>
      <c r="D84" s="32"/>
      <c r="E84" s="32"/>
      <c r="F84" s="32"/>
      <c r="G84" s="32"/>
      <c r="H84" s="32"/>
      <c r="I84" s="32"/>
    </row>
    <row r="85" spans="1:9" ht="15.75" x14ac:dyDescent="0.25">
      <c r="A85" s="32" t="s">
        <v>188</v>
      </c>
      <c r="B85" s="32"/>
      <c r="C85" s="32"/>
      <c r="D85" s="32" t="s">
        <v>189</v>
      </c>
      <c r="F85" s="32"/>
      <c r="G85" s="32"/>
      <c r="H85" s="32"/>
      <c r="I85" s="32"/>
    </row>
    <row r="86" spans="1:9" x14ac:dyDescent="0.25">
      <c r="B86" s="32"/>
      <c r="C86" s="32"/>
      <c r="D86" s="32"/>
      <c r="E86" s="32"/>
      <c r="F86" s="32"/>
      <c r="G86" s="32"/>
      <c r="H86" s="32"/>
      <c r="I86" s="32"/>
    </row>
    <row r="87" spans="1:9" ht="15.75" x14ac:dyDescent="0.25">
      <c r="A87" s="32" t="s">
        <v>212</v>
      </c>
      <c r="B87" s="32"/>
      <c r="C87" s="32"/>
      <c r="D87" s="32"/>
      <c r="E87" s="32"/>
      <c r="F87" s="32"/>
      <c r="G87" s="32"/>
      <c r="H87" s="32"/>
      <c r="I87" s="32"/>
    </row>
    <row r="88" spans="1:9" x14ac:dyDescent="0.25">
      <c r="A88" s="32" t="s">
        <v>190</v>
      </c>
      <c r="B88" s="32"/>
      <c r="C88" s="32"/>
      <c r="D88" s="32"/>
      <c r="E88" s="32"/>
      <c r="F88" s="32"/>
      <c r="G88" s="32"/>
      <c r="H88" s="32"/>
      <c r="I88" s="32"/>
    </row>
    <row r="89" spans="1:9" ht="15.75" x14ac:dyDescent="0.25">
      <c r="A89" s="32" t="s">
        <v>213</v>
      </c>
      <c r="B89" s="32"/>
      <c r="C89" s="32"/>
      <c r="D89" s="32"/>
      <c r="E89" s="32"/>
      <c r="F89" s="32"/>
      <c r="G89" s="32"/>
      <c r="H89" s="32"/>
      <c r="I89" s="32"/>
    </row>
    <row r="90" spans="1:9" ht="15.75" x14ac:dyDescent="0.25">
      <c r="A90" s="32" t="s">
        <v>214</v>
      </c>
      <c r="B90" s="32"/>
      <c r="C90" s="32"/>
      <c r="D90" s="32"/>
      <c r="E90" s="32"/>
      <c r="F90" s="32"/>
      <c r="G90" s="32"/>
      <c r="H90" s="32"/>
      <c r="I90" s="32"/>
    </row>
    <row r="91" spans="1:9" ht="15.75" x14ac:dyDescent="0.25">
      <c r="A91" s="32" t="s">
        <v>215</v>
      </c>
      <c r="B91" s="32"/>
      <c r="C91" s="32"/>
      <c r="D91" s="32"/>
      <c r="E91" s="32"/>
      <c r="F91" s="32"/>
      <c r="G91" s="32"/>
      <c r="H91" s="32"/>
      <c r="I91" s="32"/>
    </row>
    <row r="92" spans="1:9" x14ac:dyDescent="0.25">
      <c r="A92" s="32" t="s">
        <v>191</v>
      </c>
      <c r="B92" s="32"/>
      <c r="C92" s="32"/>
      <c r="D92" s="32"/>
      <c r="E92" s="32"/>
      <c r="F92" s="32"/>
      <c r="G92" s="32"/>
      <c r="H92" s="32"/>
      <c r="I92" s="32"/>
    </row>
    <row r="93" spans="1:9" x14ac:dyDescent="0.25">
      <c r="A93" s="32"/>
      <c r="B93" s="32"/>
      <c r="C93" s="32"/>
      <c r="D93" s="32"/>
      <c r="E93" s="32"/>
      <c r="F93" s="32"/>
      <c r="G93" s="32"/>
      <c r="H93" s="32"/>
      <c r="I93" s="32"/>
    </row>
    <row r="94" spans="1:9" ht="15.75" x14ac:dyDescent="0.25">
      <c r="A94" s="32" t="s">
        <v>216</v>
      </c>
      <c r="B94" s="32"/>
      <c r="C94" s="32"/>
      <c r="D94" s="32"/>
      <c r="E94" s="32"/>
      <c r="F94" s="32"/>
      <c r="G94" s="32"/>
      <c r="H94" s="32"/>
      <c r="I94" s="32"/>
    </row>
    <row r="95" spans="1:9" x14ac:dyDescent="0.25">
      <c r="A95" s="32"/>
      <c r="B95" s="32"/>
      <c r="C95" s="32"/>
      <c r="D95" s="32"/>
      <c r="E95" s="32"/>
      <c r="F95" s="32"/>
      <c r="G95" s="32"/>
      <c r="H95" s="32"/>
      <c r="I95" s="32"/>
    </row>
    <row r="96" spans="1:9" x14ac:dyDescent="0.25">
      <c r="A96" s="32" t="s">
        <v>207</v>
      </c>
      <c r="B96" s="32"/>
      <c r="C96" s="32"/>
      <c r="D96" s="32"/>
      <c r="E96" s="32"/>
      <c r="F96" s="32"/>
      <c r="G96" s="32"/>
      <c r="H96" s="32"/>
      <c r="I96" s="32"/>
    </row>
    <row r="97" spans="1:9" x14ac:dyDescent="0.25">
      <c r="A97" s="32"/>
      <c r="B97" s="32"/>
      <c r="C97" s="32"/>
      <c r="D97" s="32"/>
      <c r="E97" s="32"/>
      <c r="F97" s="32"/>
      <c r="G97" s="32"/>
      <c r="H97" s="32"/>
      <c r="I97" s="32"/>
    </row>
    <row r="98" spans="1:9" ht="15.75" x14ac:dyDescent="0.25">
      <c r="A98" s="32" t="s">
        <v>217</v>
      </c>
      <c r="B98" s="32"/>
      <c r="C98" s="32"/>
      <c r="D98" s="32"/>
      <c r="E98" s="32"/>
      <c r="F98" s="32"/>
      <c r="G98" s="32"/>
      <c r="H98" s="32"/>
      <c r="I98" s="32"/>
    </row>
    <row r="99" spans="1:9" x14ac:dyDescent="0.25">
      <c r="A99" s="66"/>
      <c r="B99" s="66"/>
      <c r="C99" s="32"/>
      <c r="D99" s="31" t="s">
        <v>18</v>
      </c>
      <c r="E99" s="67"/>
      <c r="F99" s="68"/>
      <c r="G99" s="68"/>
      <c r="H99" s="68"/>
      <c r="I99" s="69"/>
    </row>
    <row r="100" spans="1:9" x14ac:dyDescent="0.25">
      <c r="A100" s="32" t="s">
        <v>193</v>
      </c>
      <c r="B100" s="32"/>
      <c r="C100" s="32"/>
      <c r="D100" s="32"/>
      <c r="E100" s="32"/>
      <c r="F100" s="32"/>
      <c r="G100" s="32"/>
      <c r="H100" s="32"/>
      <c r="I100" s="32"/>
    </row>
    <row r="101" spans="1:9" x14ac:dyDescent="0.25">
      <c r="A101" s="52"/>
      <c r="B101" s="52"/>
      <c r="C101" s="32"/>
      <c r="D101" s="31" t="s">
        <v>194</v>
      </c>
      <c r="E101" s="53"/>
      <c r="F101" s="54"/>
      <c r="G101" s="54"/>
      <c r="H101" s="54"/>
      <c r="I101" s="55"/>
    </row>
    <row r="102" spans="1:9" x14ac:dyDescent="0.25">
      <c r="A102" s="32" t="s">
        <v>192</v>
      </c>
      <c r="B102" s="32"/>
      <c r="C102" s="32"/>
      <c r="D102" s="32"/>
      <c r="E102" s="32"/>
      <c r="F102" s="32"/>
      <c r="G102" s="32"/>
      <c r="H102" s="32"/>
      <c r="I102" s="32"/>
    </row>
    <row r="103" spans="1:9" ht="15.75" x14ac:dyDescent="0.25">
      <c r="A103" s="32" t="s">
        <v>218</v>
      </c>
      <c r="B103" s="32"/>
      <c r="C103" s="32"/>
      <c r="D103" s="56"/>
      <c r="E103" s="55"/>
      <c r="F103" s="32"/>
      <c r="G103" s="32"/>
      <c r="H103" s="32"/>
      <c r="I103" s="32"/>
    </row>
    <row r="104" spans="1:9" x14ac:dyDescent="0.25">
      <c r="A104" s="32"/>
      <c r="B104" s="32"/>
      <c r="C104" s="32"/>
      <c r="D104" s="32"/>
      <c r="E104" s="32"/>
      <c r="F104" s="32"/>
      <c r="G104" s="32"/>
      <c r="H104" s="32"/>
      <c r="I104" s="32"/>
    </row>
    <row r="105" spans="1:9" ht="15.75" x14ac:dyDescent="0.25">
      <c r="A105" s="32" t="s">
        <v>219</v>
      </c>
      <c r="B105" s="32"/>
      <c r="C105" s="32"/>
      <c r="D105" s="32"/>
      <c r="E105" s="32"/>
      <c r="F105" s="32"/>
      <c r="G105" s="32"/>
      <c r="H105" s="32"/>
      <c r="I105" s="32"/>
    </row>
    <row r="106" spans="1:9" x14ac:dyDescent="0.25">
      <c r="A106" s="32" t="s">
        <v>195</v>
      </c>
      <c r="B106" s="32"/>
      <c r="C106" s="32"/>
      <c r="D106" s="32"/>
      <c r="E106" s="32"/>
      <c r="F106" s="32"/>
      <c r="G106" s="32"/>
      <c r="H106" s="32"/>
      <c r="I106" s="32"/>
    </row>
    <row r="107" spans="1:9" x14ac:dyDescent="0.25">
      <c r="A107" s="32" t="s">
        <v>196</v>
      </c>
      <c r="B107" s="32"/>
      <c r="C107" s="32"/>
      <c r="D107" s="32"/>
      <c r="E107" s="32"/>
      <c r="F107" s="32"/>
      <c r="G107" s="32"/>
      <c r="H107" s="32"/>
      <c r="I107" s="32"/>
    </row>
    <row r="108" spans="1:9" x14ac:dyDescent="0.25">
      <c r="A108" s="32" t="s">
        <v>197</v>
      </c>
      <c r="B108" s="32"/>
      <c r="C108" s="32"/>
      <c r="D108" s="32"/>
      <c r="E108" s="32"/>
      <c r="F108" s="32"/>
      <c r="G108" s="32"/>
      <c r="H108" s="32"/>
      <c r="I108" s="32"/>
    </row>
    <row r="109" spans="1:9" x14ac:dyDescent="0.25">
      <c r="A109" s="32" t="s">
        <v>198</v>
      </c>
      <c r="B109" s="32"/>
      <c r="C109" s="32"/>
      <c r="D109" s="32"/>
      <c r="E109" s="32"/>
      <c r="F109" s="32"/>
      <c r="G109" s="32"/>
      <c r="H109" s="32"/>
      <c r="I109" s="32"/>
    </row>
    <row r="110" spans="1:9" x14ac:dyDescent="0.25">
      <c r="A110" s="32" t="s">
        <v>199</v>
      </c>
      <c r="B110" s="32"/>
      <c r="C110" s="32"/>
      <c r="D110" s="32"/>
      <c r="E110" s="32"/>
      <c r="F110" s="32"/>
      <c r="G110" s="32"/>
      <c r="H110" s="32"/>
      <c r="I110" s="32"/>
    </row>
    <row r="111" spans="1:9" x14ac:dyDescent="0.25">
      <c r="A111" s="32" t="s">
        <v>200</v>
      </c>
      <c r="B111" s="32"/>
      <c r="C111" s="32"/>
      <c r="D111" s="32"/>
      <c r="E111" s="32"/>
      <c r="F111" s="32"/>
      <c r="G111" s="32"/>
      <c r="H111" s="32"/>
      <c r="I111" s="32"/>
    </row>
    <row r="112" spans="1:9" x14ac:dyDescent="0.25">
      <c r="A112" s="32" t="s">
        <v>201</v>
      </c>
      <c r="B112" s="32"/>
      <c r="C112" s="32"/>
      <c r="D112" s="32"/>
      <c r="E112" s="32"/>
      <c r="F112" s="32"/>
      <c r="G112" s="32"/>
      <c r="H112" s="32"/>
      <c r="I112" s="32"/>
    </row>
    <row r="113" spans="1:9" x14ac:dyDescent="0.25">
      <c r="A113" s="32" t="s">
        <v>202</v>
      </c>
      <c r="B113" s="32"/>
      <c r="C113" s="32"/>
      <c r="D113" s="32"/>
      <c r="E113" s="32"/>
      <c r="F113" s="32"/>
      <c r="G113" s="32"/>
      <c r="H113" s="32"/>
      <c r="I113" s="32"/>
    </row>
    <row r="114" spans="1:9" x14ac:dyDescent="0.25">
      <c r="A114" s="57"/>
      <c r="B114" s="58"/>
      <c r="C114" s="58"/>
      <c r="D114" s="58"/>
      <c r="E114" s="58"/>
      <c r="F114" s="58"/>
      <c r="G114" s="58"/>
      <c r="H114" s="58"/>
      <c r="I114" s="59"/>
    </row>
    <row r="115" spans="1:9" x14ac:dyDescent="0.25">
      <c r="A115" s="57"/>
      <c r="B115" s="58"/>
      <c r="C115" s="58"/>
      <c r="D115" s="58"/>
      <c r="E115" s="58"/>
      <c r="F115" s="58"/>
      <c r="G115" s="58"/>
      <c r="H115" s="58"/>
      <c r="I115" s="59"/>
    </row>
    <row r="116" spans="1:9" x14ac:dyDescent="0.25">
      <c r="A116" s="32"/>
      <c r="B116" s="32"/>
      <c r="C116" s="32"/>
      <c r="D116" s="32"/>
      <c r="E116" s="32"/>
      <c r="F116" s="32"/>
      <c r="G116" s="32"/>
      <c r="H116" s="32"/>
      <c r="I116" s="32"/>
    </row>
    <row r="117" spans="1:9" ht="39.75" customHeight="1" x14ac:dyDescent="0.25">
      <c r="A117" s="51" t="s">
        <v>203</v>
      </c>
      <c r="B117" s="51"/>
      <c r="C117" s="51"/>
      <c r="D117" s="51"/>
      <c r="E117" s="51"/>
      <c r="F117" s="51"/>
      <c r="G117" s="51"/>
      <c r="H117" s="51"/>
      <c r="I117" s="51"/>
    </row>
    <row r="118" spans="1:9" x14ac:dyDescent="0.25">
      <c r="A118" s="51" t="s">
        <v>204</v>
      </c>
      <c r="B118" s="51"/>
      <c r="C118" s="51"/>
      <c r="D118" s="51"/>
      <c r="E118" s="51"/>
      <c r="F118" s="51"/>
      <c r="G118" s="51"/>
      <c r="H118" s="51"/>
      <c r="I118" s="51"/>
    </row>
    <row r="119" spans="1:9" x14ac:dyDescent="0.25">
      <c r="A119" s="32"/>
      <c r="B119" s="32"/>
      <c r="C119" s="32"/>
      <c r="D119" s="32"/>
      <c r="E119" s="32"/>
      <c r="F119" s="32"/>
      <c r="G119" s="32"/>
      <c r="H119" s="32"/>
      <c r="I119" s="32"/>
    </row>
    <row r="120" spans="1:9" x14ac:dyDescent="0.25">
      <c r="A120" s="32"/>
      <c r="B120" s="32"/>
      <c r="C120" s="32"/>
      <c r="D120" s="32"/>
      <c r="E120" s="32"/>
      <c r="F120" s="48" t="str">
        <f>IF(OR(TRIM(D31)="",TRIM(D32)="",TRIM(D33)="",TRIM(D34)="",TRIM(D35)="",TRIM(D36)="",TRIM(D37)="",TRIM(D38)="",TRIM(D39)="",TRIM(D40)="",TRIM(D41)="",TRIM(D42)="",TRIM(D43)="",TRIM(D44)="",TRIM(D45)="",TRIM(D46)="",TRIM(D47)="",TRIM(D48)="",TRIM(D49)="",TRIM(D50)="",TRIM(D51)="",TRIM(D52)="",TRIM(D53)=""),
"Uwaga - błędnie wypełniony formularz. Sprawdź wszystkie pola 'Oferowana konfiguracja' w pkt. 1",
IF(OR(E31=0,E32=0,E33=0,E34=0,E35=0,E36=0,E37=0,E38=0,E39=0,E40=0,E41=0,E42=0,E43=0,E44=0,E45=0,E46=0,E47=0,E48=0,E49=0,E50=0,E51=0,E52=0,E53=0),
"Uwaga - błędnie wypełniony formularz. Sprawdź wszystkie pola 'Cena netto' w pkt. 1",
""))</f>
        <v>Uwaga - błędnie wypełniony formularz. Sprawdź wszystkie pola 'Oferowana konfiguracja' w pkt. 1</v>
      </c>
      <c r="G120" s="32"/>
      <c r="H120" s="32"/>
      <c r="I120" s="32"/>
    </row>
    <row r="121" spans="1:9" x14ac:dyDescent="0.25">
      <c r="A121" s="32"/>
      <c r="B121" s="32"/>
      <c r="C121" s="32"/>
      <c r="D121" s="32"/>
      <c r="E121" s="32"/>
      <c r="F121" s="32"/>
      <c r="G121" s="35" t="s">
        <v>206</v>
      </c>
      <c r="H121" s="34"/>
      <c r="I121" s="32"/>
    </row>
    <row r="122" spans="1:9" x14ac:dyDescent="0.25">
      <c r="A122" s="32"/>
      <c r="B122" s="32"/>
      <c r="C122" s="32"/>
      <c r="D122" s="32"/>
      <c r="E122" s="32"/>
      <c r="F122" s="32"/>
      <c r="G122" s="33" t="s">
        <v>27</v>
      </c>
      <c r="H122" s="34"/>
      <c r="I122" s="32"/>
    </row>
    <row r="123" spans="1:9" x14ac:dyDescent="0.25">
      <c r="A123" s="21" t="s">
        <v>26</v>
      </c>
      <c r="B123" s="22"/>
      <c r="C123" s="22"/>
      <c r="D123" s="22"/>
      <c r="E123" s="22"/>
      <c r="F123" s="22"/>
      <c r="G123" s="22"/>
      <c r="H123" s="22"/>
      <c r="I123" s="22"/>
    </row>
  </sheetData>
  <sheetProtection password="DAE5" sheet="1" objects="1" scenarios="1"/>
  <mergeCells count="39">
    <mergeCell ref="A61:I61"/>
    <mergeCell ref="A20:I20"/>
    <mergeCell ref="B22:B24"/>
    <mergeCell ref="D22:I22"/>
    <mergeCell ref="D23:I23"/>
    <mergeCell ref="D24:I24"/>
    <mergeCell ref="A29:I29"/>
    <mergeCell ref="E56:I56"/>
    <mergeCell ref="A60:I60"/>
    <mergeCell ref="F25:G25"/>
    <mergeCell ref="A11:I11"/>
    <mergeCell ref="A13:D13"/>
    <mergeCell ref="E13:I18"/>
    <mergeCell ref="A14:D15"/>
    <mergeCell ref="A16:D16"/>
    <mergeCell ref="A17:D17"/>
    <mergeCell ref="A18:D18"/>
    <mergeCell ref="A64:C64"/>
    <mergeCell ref="E64:I64"/>
    <mergeCell ref="A67:B67"/>
    <mergeCell ref="D68:I68"/>
    <mergeCell ref="A75:B75"/>
    <mergeCell ref="D75:G76"/>
    <mergeCell ref="H75:I76"/>
    <mergeCell ref="D77:G77"/>
    <mergeCell ref="H77:I77"/>
    <mergeCell ref="D78:G78"/>
    <mergeCell ref="H78:I78"/>
    <mergeCell ref="D79:G79"/>
    <mergeCell ref="H79:I79"/>
    <mergeCell ref="A114:I114"/>
    <mergeCell ref="A115:I115"/>
    <mergeCell ref="A117:I117"/>
    <mergeCell ref="A118:I118"/>
    <mergeCell ref="A99:B99"/>
    <mergeCell ref="E99:I99"/>
    <mergeCell ref="A101:B101"/>
    <mergeCell ref="E101:I101"/>
    <mergeCell ref="D103:E103"/>
  </mergeCells>
  <dataValidations count="5">
    <dataValidation type="list" allowBlank="1" showInputMessage="1" showErrorMessage="1" sqref="C58">
      <formula1>$C$1:$C$3</formula1>
    </dataValidation>
    <dataValidation type="list" allowBlank="1" showInputMessage="1" showErrorMessage="1" sqref="E81">
      <formula1>$L$14:$L$16</formula1>
    </dataValidation>
    <dataValidation type="list" allowBlank="1" showInputMessage="1" showErrorMessage="1" sqref="A67:B67">
      <formula1>$L$32:$L$34</formula1>
    </dataValidation>
    <dataValidation type="list" allowBlank="1" showInputMessage="1" showErrorMessage="1" sqref="A75:B75">
      <formula1>$L$37:$L$38</formula1>
    </dataValidation>
    <dataValidation type="list" allowBlank="1" showInputMessage="1" showErrorMessage="1" sqref="H31:H53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showGridLines="0" zoomScaleNormal="100" workbookViewId="0">
      <selection activeCell="E57" sqref="E57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232</v>
      </c>
    </row>
    <row r="2" spans="1:12" x14ac:dyDescent="0.25">
      <c r="C2" t="s">
        <v>233</v>
      </c>
      <c r="L2" t="s">
        <v>21</v>
      </c>
    </row>
    <row r="3" spans="1:12" x14ac:dyDescent="0.25">
      <c r="C3" t="s">
        <v>234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70" t="s">
        <v>0</v>
      </c>
      <c r="B11" s="70"/>
      <c r="C11" s="70"/>
      <c r="D11" s="70"/>
      <c r="E11" s="70"/>
      <c r="F11" s="70"/>
      <c r="G11" s="70"/>
      <c r="H11" s="70"/>
      <c r="I11" s="70"/>
      <c r="L11">
        <v>60</v>
      </c>
    </row>
    <row r="12" spans="1:12" x14ac:dyDescent="0.25">
      <c r="L12" t="s">
        <v>16</v>
      </c>
    </row>
    <row r="13" spans="1:12" ht="15" customHeight="1" x14ac:dyDescent="0.25">
      <c r="A13" s="71" t="s">
        <v>10</v>
      </c>
      <c r="B13" s="72"/>
      <c r="C13" s="72"/>
      <c r="D13" s="73"/>
      <c r="E13" s="74" t="s">
        <v>128</v>
      </c>
      <c r="F13" s="75"/>
      <c r="G13" s="75"/>
      <c r="H13" s="75"/>
      <c r="I13" s="76"/>
    </row>
    <row r="14" spans="1:12" ht="21" customHeight="1" x14ac:dyDescent="0.25">
      <c r="A14" s="83" t="s">
        <v>163</v>
      </c>
      <c r="B14" s="84"/>
      <c r="C14" s="84"/>
      <c r="D14" s="84"/>
      <c r="E14" s="77"/>
      <c r="F14" s="78"/>
      <c r="G14" s="78"/>
      <c r="H14" s="78"/>
      <c r="I14" s="79"/>
      <c r="L14" t="s">
        <v>21</v>
      </c>
    </row>
    <row r="15" spans="1:12" ht="18.75" customHeight="1" x14ac:dyDescent="0.25">
      <c r="A15" s="84"/>
      <c r="B15" s="84"/>
      <c r="C15" s="84"/>
      <c r="D15" s="84"/>
      <c r="E15" s="77"/>
      <c r="F15" s="78"/>
      <c r="G15" s="78"/>
      <c r="H15" s="78"/>
      <c r="I15" s="79"/>
      <c r="L15" t="s">
        <v>149</v>
      </c>
    </row>
    <row r="16" spans="1:12" ht="15" customHeight="1" x14ac:dyDescent="0.25">
      <c r="A16" s="71" t="s">
        <v>11</v>
      </c>
      <c r="B16" s="72"/>
      <c r="C16" s="72"/>
      <c r="D16" s="73"/>
      <c r="E16" s="77"/>
      <c r="F16" s="78"/>
      <c r="G16" s="78"/>
      <c r="H16" s="78"/>
      <c r="I16" s="79"/>
      <c r="L16" t="s">
        <v>150</v>
      </c>
    </row>
    <row r="17" spans="1:12" ht="18.75" customHeight="1" x14ac:dyDescent="0.3">
      <c r="A17" s="85" t="s">
        <v>129</v>
      </c>
      <c r="B17" s="86"/>
      <c r="C17" s="86"/>
      <c r="D17" s="87"/>
      <c r="E17" s="77"/>
      <c r="F17" s="78"/>
      <c r="G17" s="78"/>
      <c r="H17" s="78"/>
      <c r="I17" s="79"/>
    </row>
    <row r="18" spans="1:12" ht="18.75" customHeight="1" x14ac:dyDescent="0.3">
      <c r="A18" s="88" t="s">
        <v>130</v>
      </c>
      <c r="B18" s="89"/>
      <c r="C18" s="89"/>
      <c r="D18" s="90"/>
      <c r="E18" s="80"/>
      <c r="F18" s="81"/>
      <c r="G18" s="81"/>
      <c r="H18" s="81"/>
      <c r="I18" s="82"/>
    </row>
    <row r="20" spans="1:12" ht="30" customHeight="1" x14ac:dyDescent="0.25">
      <c r="A20" s="70" t="s">
        <v>9</v>
      </c>
      <c r="B20" s="70"/>
      <c r="C20" s="70"/>
      <c r="D20" s="70"/>
      <c r="E20" s="70"/>
      <c r="F20" s="70"/>
      <c r="G20" s="70"/>
      <c r="H20" s="70"/>
      <c r="I20" s="70"/>
    </row>
    <row r="21" spans="1:12" ht="1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</row>
    <row r="22" spans="1:12" ht="30" customHeight="1" x14ac:dyDescent="0.25">
      <c r="A22" s="15"/>
      <c r="B22" s="92" t="s">
        <v>29</v>
      </c>
      <c r="C22" s="13" t="s">
        <v>24</v>
      </c>
      <c r="D22" s="93"/>
      <c r="E22" s="94"/>
      <c r="F22" s="94"/>
      <c r="G22" s="94"/>
      <c r="H22" s="94"/>
      <c r="I22" s="95"/>
    </row>
    <row r="23" spans="1:12" ht="30" customHeight="1" x14ac:dyDescent="0.25">
      <c r="A23" s="15"/>
      <c r="B23" s="92"/>
      <c r="C23" s="13" t="s">
        <v>23</v>
      </c>
      <c r="D23" s="96"/>
      <c r="E23" s="97"/>
      <c r="F23" s="97"/>
      <c r="G23" s="97"/>
      <c r="H23" s="97"/>
      <c r="I23" s="98"/>
    </row>
    <row r="24" spans="1:12" ht="30" customHeight="1" x14ac:dyDescent="0.25">
      <c r="A24" s="15"/>
      <c r="B24" s="92"/>
      <c r="C24" s="14" t="s">
        <v>25</v>
      </c>
      <c r="D24" s="99"/>
      <c r="E24" s="100"/>
      <c r="F24" s="100"/>
      <c r="G24" s="100"/>
      <c r="H24" s="100"/>
      <c r="I24" s="101"/>
    </row>
    <row r="25" spans="1:12" ht="30" customHeight="1" x14ac:dyDescent="0.25">
      <c r="A25" s="38"/>
      <c r="B25" s="39"/>
      <c r="C25" s="14" t="s">
        <v>166</v>
      </c>
      <c r="D25" s="46"/>
      <c r="E25" s="14" t="s">
        <v>167</v>
      </c>
      <c r="F25" s="103"/>
      <c r="G25" s="104"/>
      <c r="H25" s="14" t="s">
        <v>168</v>
      </c>
      <c r="I25" s="47"/>
    </row>
    <row r="26" spans="1:12" s="20" customFormat="1" ht="30" customHeight="1" x14ac:dyDescent="0.25">
      <c r="A26" s="16"/>
      <c r="B26" s="17"/>
      <c r="C26" s="18"/>
      <c r="D26" s="19"/>
      <c r="E26" s="19"/>
      <c r="F26" s="19"/>
      <c r="G26" s="19"/>
      <c r="H26" s="19"/>
      <c r="I26" s="19"/>
      <c r="L26"/>
    </row>
    <row r="27" spans="1:12" ht="15" customHeight="1" x14ac:dyDescent="0.25">
      <c r="A27" s="11" t="s">
        <v>171</v>
      </c>
      <c r="B27" s="11"/>
      <c r="C27" s="11"/>
      <c r="D27" s="11"/>
      <c r="E27" s="11"/>
      <c r="F27" s="11"/>
      <c r="G27" s="11"/>
      <c r="H27" s="11"/>
      <c r="I27" s="11"/>
      <c r="L27" s="20"/>
    </row>
    <row r="28" spans="1:12" ht="15" customHeight="1" x14ac:dyDescent="0.25">
      <c r="A28" s="11" t="s">
        <v>247</v>
      </c>
      <c r="B28" s="10"/>
      <c r="C28" s="37"/>
      <c r="D28" s="37"/>
      <c r="E28" s="36"/>
      <c r="F28" s="10"/>
      <c r="G28" s="10"/>
      <c r="H28" s="10"/>
      <c r="I28" s="10"/>
    </row>
    <row r="29" spans="1:12" ht="15" customHeight="1" x14ac:dyDescent="0.25">
      <c r="A29" s="102" t="s">
        <v>208</v>
      </c>
      <c r="B29" s="102"/>
      <c r="C29" s="102"/>
      <c r="D29" s="102"/>
      <c r="E29" s="102"/>
      <c r="F29" s="102"/>
      <c r="G29" s="102"/>
      <c r="H29" s="102"/>
      <c r="I29" s="102"/>
    </row>
    <row r="30" spans="1:12" ht="54" x14ac:dyDescent="0.25">
      <c r="A30" s="3" t="s">
        <v>1</v>
      </c>
      <c r="B30" s="3" t="s">
        <v>2</v>
      </c>
      <c r="C30" s="3" t="s">
        <v>8</v>
      </c>
      <c r="D30" s="24" t="s">
        <v>165</v>
      </c>
      <c r="E30" s="4" t="s">
        <v>12</v>
      </c>
      <c r="F30" s="4" t="s">
        <v>13</v>
      </c>
      <c r="G30" s="4" t="s">
        <v>14</v>
      </c>
      <c r="H30" s="4" t="s">
        <v>15</v>
      </c>
      <c r="I30" s="4" t="s">
        <v>22</v>
      </c>
    </row>
    <row r="31" spans="1:12" x14ac:dyDescent="0.25">
      <c r="A31" s="12">
        <v>1</v>
      </c>
      <c r="B31" s="23" t="s">
        <v>131</v>
      </c>
      <c r="C31" s="9">
        <v>2</v>
      </c>
      <c r="D31" s="42"/>
      <c r="E31" s="43">
        <v>0</v>
      </c>
      <c r="F31" s="7">
        <f>ROUND(C31*E31,2)</f>
        <v>0</v>
      </c>
      <c r="G31" s="7">
        <f>ROUND(F31*1.23,2)</f>
        <v>0</v>
      </c>
      <c r="H31" s="44" t="s">
        <v>21</v>
      </c>
      <c r="I31" s="42"/>
    </row>
    <row r="32" spans="1:12" ht="30" x14ac:dyDescent="0.25">
      <c r="A32" s="12">
        <v>2</v>
      </c>
      <c r="B32" s="23" t="s">
        <v>132</v>
      </c>
      <c r="C32" s="9">
        <v>2</v>
      </c>
      <c r="D32" s="42"/>
      <c r="E32" s="43">
        <v>0</v>
      </c>
      <c r="F32" s="7">
        <f t="shared" ref="F32:F47" si="0">ROUND(C32*E32,2)</f>
        <v>0</v>
      </c>
      <c r="G32" s="7">
        <f t="shared" ref="G32:G47" si="1">ROUND(F32*1.23,2)</f>
        <v>0</v>
      </c>
      <c r="H32" s="44" t="s">
        <v>21</v>
      </c>
      <c r="I32" s="42"/>
      <c r="L32" t="s">
        <v>21</v>
      </c>
    </row>
    <row r="33" spans="1:12" ht="30" x14ac:dyDescent="0.25">
      <c r="A33" s="12">
        <v>3</v>
      </c>
      <c r="B33" s="23" t="s">
        <v>133</v>
      </c>
      <c r="C33" s="9">
        <v>1</v>
      </c>
      <c r="D33" s="42"/>
      <c r="E33" s="43">
        <v>0</v>
      </c>
      <c r="F33" s="7">
        <f t="shared" si="0"/>
        <v>0</v>
      </c>
      <c r="G33" s="7">
        <f t="shared" si="1"/>
        <v>0</v>
      </c>
      <c r="H33" s="44" t="s">
        <v>21</v>
      </c>
      <c r="I33" s="42"/>
      <c r="L33" t="s">
        <v>169</v>
      </c>
    </row>
    <row r="34" spans="1:12" x14ac:dyDescent="0.25">
      <c r="A34" s="12">
        <v>4</v>
      </c>
      <c r="B34" s="23" t="s">
        <v>134</v>
      </c>
      <c r="C34" s="9">
        <v>2</v>
      </c>
      <c r="D34" s="42"/>
      <c r="E34" s="43">
        <v>0</v>
      </c>
      <c r="F34" s="7">
        <f t="shared" si="0"/>
        <v>0</v>
      </c>
      <c r="G34" s="7">
        <f t="shared" si="1"/>
        <v>0</v>
      </c>
      <c r="H34" s="44" t="s">
        <v>21</v>
      </c>
      <c r="I34" s="42"/>
      <c r="L34" t="s">
        <v>170</v>
      </c>
    </row>
    <row r="35" spans="1:12" x14ac:dyDescent="0.25">
      <c r="A35" s="12">
        <v>5</v>
      </c>
      <c r="B35" s="23" t="s">
        <v>135</v>
      </c>
      <c r="C35" s="9">
        <v>2</v>
      </c>
      <c r="D35" s="42"/>
      <c r="E35" s="43">
        <v>0</v>
      </c>
      <c r="F35" s="7">
        <f t="shared" si="0"/>
        <v>0</v>
      </c>
      <c r="G35" s="7">
        <f t="shared" si="1"/>
        <v>0</v>
      </c>
      <c r="H35" s="44" t="s">
        <v>21</v>
      </c>
      <c r="I35" s="42"/>
    </row>
    <row r="36" spans="1:12" ht="30" x14ac:dyDescent="0.25">
      <c r="A36" s="12">
        <v>6</v>
      </c>
      <c r="B36" s="23" t="s">
        <v>136</v>
      </c>
      <c r="C36" s="9">
        <v>20</v>
      </c>
      <c r="D36" s="42"/>
      <c r="E36" s="43">
        <v>0</v>
      </c>
      <c r="F36" s="7">
        <f t="shared" si="0"/>
        <v>0</v>
      </c>
      <c r="G36" s="7">
        <f t="shared" si="1"/>
        <v>0</v>
      </c>
      <c r="H36" s="44" t="s">
        <v>21</v>
      </c>
      <c r="I36" s="42"/>
    </row>
    <row r="37" spans="1:12" ht="30" x14ac:dyDescent="0.25">
      <c r="A37" s="12">
        <v>7</v>
      </c>
      <c r="B37" s="23" t="s">
        <v>137</v>
      </c>
      <c r="C37" s="9">
        <v>5</v>
      </c>
      <c r="D37" s="42"/>
      <c r="E37" s="43">
        <v>0</v>
      </c>
      <c r="F37" s="7">
        <f t="shared" si="0"/>
        <v>0</v>
      </c>
      <c r="G37" s="7">
        <f t="shared" si="1"/>
        <v>0</v>
      </c>
      <c r="H37" s="44" t="s">
        <v>21</v>
      </c>
      <c r="I37" s="42"/>
      <c r="L37" t="s">
        <v>21</v>
      </c>
    </row>
    <row r="38" spans="1:12" ht="30" x14ac:dyDescent="0.25">
      <c r="A38" s="12">
        <v>8</v>
      </c>
      <c r="B38" s="23" t="s">
        <v>138</v>
      </c>
      <c r="C38" s="9">
        <v>5</v>
      </c>
      <c r="D38" s="42"/>
      <c r="E38" s="43">
        <v>0</v>
      </c>
      <c r="F38" s="7">
        <f t="shared" si="0"/>
        <v>0</v>
      </c>
      <c r="G38" s="7">
        <f t="shared" si="1"/>
        <v>0</v>
      </c>
      <c r="H38" s="44" t="s">
        <v>21</v>
      </c>
      <c r="I38" s="42"/>
      <c r="L38" t="s">
        <v>180</v>
      </c>
    </row>
    <row r="39" spans="1:12" x14ac:dyDescent="0.25">
      <c r="A39" s="12">
        <v>9</v>
      </c>
      <c r="B39" s="23" t="s">
        <v>139</v>
      </c>
      <c r="C39" s="9">
        <v>20</v>
      </c>
      <c r="D39" s="42"/>
      <c r="E39" s="43">
        <v>0</v>
      </c>
      <c r="F39" s="7">
        <f t="shared" si="0"/>
        <v>0</v>
      </c>
      <c r="G39" s="7">
        <f t="shared" si="1"/>
        <v>0</v>
      </c>
      <c r="H39" s="44" t="s">
        <v>21</v>
      </c>
      <c r="I39" s="42"/>
      <c r="L39" t="s">
        <v>181</v>
      </c>
    </row>
    <row r="40" spans="1:12" x14ac:dyDescent="0.25">
      <c r="A40" s="12">
        <v>10</v>
      </c>
      <c r="B40" s="23" t="s">
        <v>140</v>
      </c>
      <c r="C40" s="9">
        <v>2</v>
      </c>
      <c r="D40" s="42"/>
      <c r="E40" s="43">
        <v>0</v>
      </c>
      <c r="F40" s="7">
        <f t="shared" si="0"/>
        <v>0</v>
      </c>
      <c r="G40" s="7">
        <f t="shared" si="1"/>
        <v>0</v>
      </c>
      <c r="H40" s="44" t="s">
        <v>21</v>
      </c>
      <c r="I40" s="42"/>
    </row>
    <row r="41" spans="1:12" ht="30" x14ac:dyDescent="0.25">
      <c r="A41" s="12">
        <v>11</v>
      </c>
      <c r="B41" s="23" t="s">
        <v>141</v>
      </c>
      <c r="C41" s="9">
        <v>1</v>
      </c>
      <c r="D41" s="42"/>
      <c r="E41" s="43">
        <v>0</v>
      </c>
      <c r="F41" s="7">
        <f t="shared" si="0"/>
        <v>0</v>
      </c>
      <c r="G41" s="7">
        <f t="shared" si="1"/>
        <v>0</v>
      </c>
      <c r="H41" s="44" t="s">
        <v>21</v>
      </c>
      <c r="I41" s="42"/>
    </row>
    <row r="42" spans="1:12" x14ac:dyDescent="0.25">
      <c r="A42" s="12">
        <v>12</v>
      </c>
      <c r="B42" s="23" t="s">
        <v>142</v>
      </c>
      <c r="C42" s="9">
        <v>1</v>
      </c>
      <c r="D42" s="42"/>
      <c r="E42" s="43">
        <v>0</v>
      </c>
      <c r="F42" s="7">
        <f t="shared" si="0"/>
        <v>0</v>
      </c>
      <c r="G42" s="7">
        <f t="shared" si="1"/>
        <v>0</v>
      </c>
      <c r="H42" s="44" t="s">
        <v>21</v>
      </c>
      <c r="I42" s="42"/>
    </row>
    <row r="43" spans="1:12" x14ac:dyDescent="0.25">
      <c r="A43" s="12">
        <v>13</v>
      </c>
      <c r="B43" s="23" t="s">
        <v>41</v>
      </c>
      <c r="C43" s="9">
        <v>1</v>
      </c>
      <c r="D43" s="42"/>
      <c r="E43" s="43">
        <v>0</v>
      </c>
      <c r="F43" s="7">
        <f t="shared" si="0"/>
        <v>0</v>
      </c>
      <c r="G43" s="7">
        <f t="shared" si="1"/>
        <v>0</v>
      </c>
      <c r="H43" s="44" t="s">
        <v>21</v>
      </c>
      <c r="I43" s="42"/>
    </row>
    <row r="44" spans="1:12" ht="60" x14ac:dyDescent="0.25">
      <c r="A44" s="12">
        <v>14</v>
      </c>
      <c r="B44" s="23" t="s">
        <v>143</v>
      </c>
      <c r="C44" s="9">
        <v>1</v>
      </c>
      <c r="D44" s="42"/>
      <c r="E44" s="43">
        <v>0</v>
      </c>
      <c r="F44" s="7">
        <f t="shared" si="0"/>
        <v>0</v>
      </c>
      <c r="G44" s="7">
        <f t="shared" si="1"/>
        <v>0</v>
      </c>
      <c r="H44" s="44" t="s">
        <v>21</v>
      </c>
      <c r="I44" s="42"/>
    </row>
    <row r="45" spans="1:12" ht="30" x14ac:dyDescent="0.25">
      <c r="A45" s="12">
        <v>15</v>
      </c>
      <c r="B45" s="23" t="s">
        <v>144</v>
      </c>
      <c r="C45" s="9">
        <v>2</v>
      </c>
      <c r="D45" s="42"/>
      <c r="E45" s="43">
        <v>0</v>
      </c>
      <c r="F45" s="7">
        <f t="shared" si="0"/>
        <v>0</v>
      </c>
      <c r="G45" s="7">
        <f t="shared" si="1"/>
        <v>0</v>
      </c>
      <c r="H45" s="44" t="s">
        <v>21</v>
      </c>
      <c r="I45" s="42"/>
    </row>
    <row r="46" spans="1:12" ht="30" x14ac:dyDescent="0.25">
      <c r="A46" s="12">
        <v>16</v>
      </c>
      <c r="B46" s="23" t="s">
        <v>145</v>
      </c>
      <c r="C46" s="9">
        <v>1</v>
      </c>
      <c r="D46" s="42"/>
      <c r="E46" s="43">
        <v>0</v>
      </c>
      <c r="F46" s="7">
        <f t="shared" si="0"/>
        <v>0</v>
      </c>
      <c r="G46" s="7">
        <f t="shared" si="1"/>
        <v>0</v>
      </c>
      <c r="H46" s="44" t="s">
        <v>21</v>
      </c>
      <c r="I46" s="42"/>
    </row>
    <row r="47" spans="1:12" ht="30" x14ac:dyDescent="0.25">
      <c r="A47" s="12">
        <v>17</v>
      </c>
      <c r="B47" s="23" t="s">
        <v>146</v>
      </c>
      <c r="C47" s="9">
        <v>1</v>
      </c>
      <c r="D47" s="42"/>
      <c r="E47" s="43">
        <v>0</v>
      </c>
      <c r="F47" s="7">
        <f t="shared" si="0"/>
        <v>0</v>
      </c>
      <c r="G47" s="7">
        <f t="shared" si="1"/>
        <v>0</v>
      </c>
      <c r="H47" s="44" t="s">
        <v>21</v>
      </c>
      <c r="I47" s="42"/>
    </row>
    <row r="49" spans="1:9" x14ac:dyDescent="0.25">
      <c r="D49" s="5" t="s">
        <v>17</v>
      </c>
      <c r="E49" s="2"/>
      <c r="F49" s="2"/>
      <c r="G49" s="1">
        <f>SUM(G31:G47)</f>
        <v>0</v>
      </c>
      <c r="H49" s="2"/>
      <c r="I49" s="2"/>
    </row>
    <row r="50" spans="1:9" ht="31.5" customHeight="1" x14ac:dyDescent="0.25">
      <c r="D50" s="3" t="s">
        <v>18</v>
      </c>
      <c r="E50" s="63"/>
      <c r="F50" s="64"/>
      <c r="G50" s="64"/>
      <c r="H50" s="64"/>
      <c r="I50" s="65"/>
    </row>
    <row r="52" spans="1:9" x14ac:dyDescent="0.25">
      <c r="B52" s="41" t="s">
        <v>231</v>
      </c>
      <c r="C52" s="45" t="s">
        <v>232</v>
      </c>
      <c r="D52" s="6"/>
    </row>
    <row r="54" spans="1:9" x14ac:dyDescent="0.25">
      <c r="A54" s="91" t="s">
        <v>19</v>
      </c>
      <c r="B54" s="91"/>
      <c r="C54" s="91"/>
      <c r="D54" s="91"/>
      <c r="E54" s="91"/>
      <c r="F54" s="91"/>
      <c r="G54" s="91"/>
      <c r="H54" s="91"/>
      <c r="I54" s="91"/>
    </row>
    <row r="55" spans="1:9" x14ac:dyDescent="0.25">
      <c r="A55" s="91" t="s">
        <v>20</v>
      </c>
      <c r="B55" s="91"/>
      <c r="C55" s="91"/>
      <c r="D55" s="91"/>
      <c r="E55" s="91"/>
      <c r="F55" s="91"/>
      <c r="G55" s="91"/>
      <c r="H55" s="91"/>
      <c r="I55" s="91"/>
    </row>
    <row r="56" spans="1:9" ht="15.75" x14ac:dyDescent="0.25">
      <c r="A56" s="25"/>
      <c r="B56" s="25"/>
      <c r="C56" s="25"/>
      <c r="D56" s="25"/>
      <c r="E56" s="50" t="s">
        <v>250</v>
      </c>
      <c r="F56" s="28"/>
      <c r="G56" s="28"/>
      <c r="H56" s="27"/>
      <c r="I56" s="25"/>
    </row>
    <row r="57" spans="1:9" ht="15.75" x14ac:dyDescent="0.25">
      <c r="A57" s="49" t="s">
        <v>249</v>
      </c>
      <c r="B57" s="27"/>
      <c r="C57" s="27"/>
      <c r="D57" s="27"/>
      <c r="E57" s="50" t="s">
        <v>172</v>
      </c>
      <c r="F57" s="29"/>
      <c r="G57" s="29"/>
      <c r="H57" s="27"/>
      <c r="I57" s="27"/>
    </row>
    <row r="58" spans="1:9" x14ac:dyDescent="0.25">
      <c r="A58" s="60"/>
      <c r="B58" s="61"/>
      <c r="C58" s="62"/>
      <c r="D58" s="27"/>
      <c r="E58" s="63"/>
      <c r="F58" s="64"/>
      <c r="G58" s="64"/>
      <c r="H58" s="64"/>
      <c r="I58" s="65"/>
    </row>
    <row r="59" spans="1:9" x14ac:dyDescent="0.25">
      <c r="A59" s="27"/>
      <c r="B59" s="27"/>
      <c r="C59" s="27"/>
      <c r="D59" s="27"/>
      <c r="E59" s="26"/>
      <c r="F59" s="29"/>
      <c r="G59" s="29"/>
      <c r="H59" s="27"/>
      <c r="I59" s="27"/>
    </row>
    <row r="60" spans="1:9" ht="15.75" x14ac:dyDescent="0.25">
      <c r="A60" s="26" t="s">
        <v>173</v>
      </c>
      <c r="B60" s="27"/>
      <c r="C60" s="27"/>
      <c r="D60" s="26" t="s">
        <v>174</v>
      </c>
      <c r="E60" s="26"/>
      <c r="F60" s="29"/>
      <c r="G60" s="29"/>
      <c r="H60" s="27"/>
      <c r="I60" s="27"/>
    </row>
    <row r="61" spans="1:9" x14ac:dyDescent="0.25">
      <c r="A61" s="60" t="s">
        <v>21</v>
      </c>
      <c r="B61" s="62"/>
      <c r="C61" s="26"/>
      <c r="D61" s="27" t="s">
        <v>175</v>
      </c>
      <c r="E61" s="26"/>
      <c r="F61" s="29"/>
      <c r="G61" s="29"/>
      <c r="H61" s="27"/>
      <c r="I61" s="27"/>
    </row>
    <row r="62" spans="1:9" ht="33" customHeight="1" x14ac:dyDescent="0.25">
      <c r="A62" s="30" t="s">
        <v>176</v>
      </c>
      <c r="B62" s="27"/>
      <c r="C62" s="27"/>
      <c r="D62" s="63"/>
      <c r="E62" s="64"/>
      <c r="F62" s="64"/>
      <c r="G62" s="64"/>
      <c r="H62" s="64"/>
      <c r="I62" s="65"/>
    </row>
    <row r="63" spans="1:9" x14ac:dyDescent="0.25">
      <c r="A63" s="32"/>
      <c r="B63" s="32"/>
      <c r="C63" s="32"/>
      <c r="D63" s="32"/>
      <c r="E63" s="32"/>
      <c r="F63" s="32"/>
      <c r="G63" s="32"/>
      <c r="H63" s="32"/>
      <c r="I63" s="32"/>
    </row>
    <row r="64" spans="1:9" ht="15.75" x14ac:dyDescent="0.25">
      <c r="A64" s="26" t="s">
        <v>209</v>
      </c>
      <c r="B64" s="32"/>
      <c r="C64" s="32"/>
      <c r="D64" s="32"/>
      <c r="E64" s="32"/>
      <c r="F64" s="32"/>
      <c r="G64" s="32"/>
      <c r="H64" s="32"/>
      <c r="I64" s="32"/>
    </row>
    <row r="65" spans="1:9" x14ac:dyDescent="0.25">
      <c r="A65" s="32" t="s">
        <v>177</v>
      </c>
      <c r="B65" s="32"/>
      <c r="C65" s="32"/>
      <c r="D65" s="32"/>
      <c r="E65" s="32"/>
      <c r="F65" s="32"/>
      <c r="G65" s="32"/>
      <c r="H65" s="32"/>
      <c r="I65" s="32"/>
    </row>
    <row r="66" spans="1:9" x14ac:dyDescent="0.25">
      <c r="A66" s="32" t="s">
        <v>178</v>
      </c>
      <c r="B66" s="32"/>
      <c r="C66" s="32"/>
      <c r="D66" s="32"/>
      <c r="E66" s="32"/>
      <c r="F66" s="32"/>
      <c r="G66" s="32"/>
      <c r="H66" s="32"/>
      <c r="I66" s="32"/>
    </row>
    <row r="67" spans="1:9" x14ac:dyDescent="0.25">
      <c r="A67" s="32"/>
      <c r="B67" s="32"/>
      <c r="C67" s="32"/>
      <c r="D67" s="26"/>
      <c r="E67" s="26"/>
      <c r="F67" s="29"/>
      <c r="G67" s="29"/>
      <c r="H67" s="27"/>
      <c r="I67" s="27"/>
    </row>
    <row r="68" spans="1:9" ht="15.75" x14ac:dyDescent="0.25">
      <c r="A68" s="32" t="s">
        <v>179</v>
      </c>
      <c r="B68" s="32"/>
      <c r="C68" s="32"/>
      <c r="D68" s="26" t="s">
        <v>205</v>
      </c>
      <c r="E68" s="26"/>
      <c r="F68" s="29"/>
      <c r="G68" s="29"/>
      <c r="H68" s="27"/>
      <c r="I68" s="27"/>
    </row>
    <row r="69" spans="1:9" ht="15" customHeight="1" x14ac:dyDescent="0.25">
      <c r="A69" s="60" t="s">
        <v>21</v>
      </c>
      <c r="B69" s="62"/>
      <c r="C69" s="32"/>
      <c r="D69" s="105" t="s">
        <v>183</v>
      </c>
      <c r="E69" s="105"/>
      <c r="F69" s="105"/>
      <c r="G69" s="105"/>
      <c r="H69" s="106" t="s">
        <v>184</v>
      </c>
      <c r="I69" s="106"/>
    </row>
    <row r="70" spans="1:9" x14ac:dyDescent="0.25">
      <c r="A70" s="32" t="s">
        <v>182</v>
      </c>
      <c r="B70" s="32"/>
      <c r="C70" s="32"/>
      <c r="D70" s="105"/>
      <c r="E70" s="105"/>
      <c r="F70" s="105"/>
      <c r="G70" s="105"/>
      <c r="H70" s="106"/>
      <c r="I70" s="106"/>
    </row>
    <row r="71" spans="1:9" x14ac:dyDescent="0.25">
      <c r="A71" s="32" t="s">
        <v>210</v>
      </c>
      <c r="B71" s="32"/>
      <c r="C71" s="32"/>
      <c r="D71" s="63"/>
      <c r="E71" s="64"/>
      <c r="F71" s="64"/>
      <c r="G71" s="64"/>
      <c r="H71" s="66"/>
      <c r="I71" s="66"/>
    </row>
    <row r="72" spans="1:9" x14ac:dyDescent="0.25">
      <c r="A72" s="32"/>
      <c r="B72" s="32"/>
      <c r="C72" s="32"/>
      <c r="D72" s="60"/>
      <c r="E72" s="61"/>
      <c r="F72" s="61"/>
      <c r="G72" s="62"/>
      <c r="H72" s="66"/>
      <c r="I72" s="66"/>
    </row>
    <row r="73" spans="1:9" x14ac:dyDescent="0.25">
      <c r="A73" s="32"/>
      <c r="B73" s="32"/>
      <c r="C73" s="32"/>
      <c r="D73" s="60"/>
      <c r="E73" s="61"/>
      <c r="F73" s="61"/>
      <c r="G73" s="62"/>
      <c r="H73" s="66"/>
      <c r="I73" s="66"/>
    </row>
    <row r="74" spans="1:9" x14ac:dyDescent="0.25">
      <c r="A74" s="32"/>
      <c r="B74" s="32"/>
      <c r="C74" s="32"/>
      <c r="D74" s="32"/>
      <c r="E74" s="32"/>
      <c r="F74" s="32"/>
      <c r="G74" s="32"/>
      <c r="H74" s="32"/>
      <c r="I74" s="32"/>
    </row>
    <row r="75" spans="1:9" ht="15.75" x14ac:dyDescent="0.25">
      <c r="A75" s="32" t="s">
        <v>185</v>
      </c>
      <c r="B75" s="32"/>
      <c r="C75" s="32"/>
      <c r="D75" s="32"/>
      <c r="E75" s="45" t="s">
        <v>21</v>
      </c>
      <c r="F75" s="32"/>
      <c r="G75" s="32"/>
      <c r="H75" s="32"/>
      <c r="I75" s="32"/>
    </row>
    <row r="76" spans="1:9" x14ac:dyDescent="0.25">
      <c r="A76" s="32" t="s">
        <v>186</v>
      </c>
      <c r="B76" s="32"/>
      <c r="C76" s="32"/>
      <c r="D76" s="32"/>
      <c r="E76" s="32"/>
      <c r="F76" s="32"/>
      <c r="G76" s="32"/>
      <c r="H76" s="32"/>
      <c r="I76" s="32"/>
    </row>
    <row r="77" spans="1:9" x14ac:dyDescent="0.25">
      <c r="A77" s="32" t="s">
        <v>187</v>
      </c>
      <c r="B77" s="32"/>
      <c r="C77" s="32"/>
      <c r="D77" s="32"/>
      <c r="E77" s="32"/>
      <c r="F77" s="32"/>
      <c r="G77" s="32"/>
      <c r="H77" s="32"/>
      <c r="I77" s="32"/>
    </row>
    <row r="78" spans="1:9" x14ac:dyDescent="0.25">
      <c r="A78" s="32"/>
      <c r="B78" s="32"/>
      <c r="C78" s="32"/>
      <c r="D78" s="32"/>
      <c r="E78" s="32"/>
      <c r="F78" s="32"/>
      <c r="G78" s="32"/>
      <c r="H78" s="32"/>
      <c r="I78" s="32"/>
    </row>
    <row r="79" spans="1:9" ht="15.75" x14ac:dyDescent="0.25">
      <c r="A79" s="32" t="s">
        <v>188</v>
      </c>
      <c r="B79" s="32"/>
      <c r="C79" s="32"/>
      <c r="D79" s="32" t="s">
        <v>189</v>
      </c>
      <c r="F79" s="32"/>
      <c r="G79" s="32"/>
      <c r="H79" s="32"/>
      <c r="I79" s="32"/>
    </row>
    <row r="80" spans="1:9" x14ac:dyDescent="0.25">
      <c r="B80" s="32"/>
      <c r="C80" s="32"/>
      <c r="D80" s="32"/>
      <c r="E80" s="32"/>
      <c r="F80" s="32"/>
      <c r="G80" s="32"/>
      <c r="H80" s="32"/>
      <c r="I80" s="32"/>
    </row>
    <row r="81" spans="1:9" ht="15.75" x14ac:dyDescent="0.25">
      <c r="A81" s="32" t="s">
        <v>212</v>
      </c>
      <c r="B81" s="32"/>
      <c r="C81" s="32"/>
      <c r="D81" s="32"/>
      <c r="E81" s="32"/>
      <c r="F81" s="32"/>
      <c r="G81" s="32"/>
      <c r="H81" s="32"/>
      <c r="I81" s="32"/>
    </row>
    <row r="82" spans="1:9" x14ac:dyDescent="0.25">
      <c r="A82" s="32" t="s">
        <v>190</v>
      </c>
      <c r="B82" s="32"/>
      <c r="C82" s="32"/>
      <c r="D82" s="32"/>
      <c r="E82" s="32"/>
      <c r="F82" s="32"/>
      <c r="G82" s="32"/>
      <c r="H82" s="32"/>
      <c r="I82" s="32"/>
    </row>
    <row r="83" spans="1:9" ht="15.75" x14ac:dyDescent="0.25">
      <c r="A83" s="32" t="s">
        <v>213</v>
      </c>
      <c r="B83" s="32"/>
      <c r="C83" s="32"/>
      <c r="D83" s="32"/>
      <c r="E83" s="32"/>
      <c r="F83" s="32"/>
      <c r="G83" s="32"/>
      <c r="H83" s="32"/>
      <c r="I83" s="32"/>
    </row>
    <row r="84" spans="1:9" ht="15.75" x14ac:dyDescent="0.25">
      <c r="A84" s="32" t="s">
        <v>214</v>
      </c>
      <c r="B84" s="32"/>
      <c r="C84" s="32"/>
      <c r="D84" s="32"/>
      <c r="E84" s="32"/>
      <c r="F84" s="32"/>
      <c r="G84" s="32"/>
      <c r="H84" s="32"/>
      <c r="I84" s="32"/>
    </row>
    <row r="85" spans="1:9" ht="15.75" x14ac:dyDescent="0.25">
      <c r="A85" s="32" t="s">
        <v>215</v>
      </c>
      <c r="B85" s="32"/>
      <c r="C85" s="32"/>
      <c r="D85" s="32"/>
      <c r="E85" s="32"/>
      <c r="F85" s="32"/>
      <c r="G85" s="32"/>
      <c r="H85" s="32"/>
      <c r="I85" s="32"/>
    </row>
    <row r="86" spans="1:9" x14ac:dyDescent="0.25">
      <c r="A86" s="32" t="s">
        <v>191</v>
      </c>
      <c r="B86" s="32"/>
      <c r="C86" s="32"/>
      <c r="D86" s="32"/>
      <c r="E86" s="32"/>
      <c r="F86" s="32"/>
      <c r="G86" s="32"/>
      <c r="H86" s="32"/>
      <c r="I86" s="32"/>
    </row>
    <row r="87" spans="1:9" x14ac:dyDescent="0.25">
      <c r="A87" s="32"/>
      <c r="B87" s="32"/>
      <c r="C87" s="32"/>
      <c r="D87" s="32"/>
      <c r="E87" s="32"/>
      <c r="F87" s="32"/>
      <c r="G87" s="32"/>
      <c r="H87" s="32"/>
      <c r="I87" s="32"/>
    </row>
    <row r="88" spans="1:9" ht="15.75" x14ac:dyDescent="0.25">
      <c r="A88" s="32" t="s">
        <v>216</v>
      </c>
      <c r="B88" s="32"/>
      <c r="C88" s="32"/>
      <c r="D88" s="32"/>
      <c r="E88" s="32"/>
      <c r="F88" s="32"/>
      <c r="G88" s="32"/>
      <c r="H88" s="32"/>
      <c r="I88" s="32"/>
    </row>
    <row r="89" spans="1:9" x14ac:dyDescent="0.25">
      <c r="A89" s="32"/>
      <c r="B89" s="32"/>
      <c r="C89" s="32"/>
      <c r="D89" s="32"/>
      <c r="E89" s="32"/>
      <c r="F89" s="32"/>
      <c r="G89" s="32"/>
      <c r="H89" s="32"/>
      <c r="I89" s="32"/>
    </row>
    <row r="90" spans="1:9" x14ac:dyDescent="0.25">
      <c r="A90" s="32" t="s">
        <v>207</v>
      </c>
      <c r="B90" s="32"/>
      <c r="C90" s="32"/>
      <c r="D90" s="32"/>
      <c r="E90" s="32"/>
      <c r="F90" s="32"/>
      <c r="G90" s="32"/>
      <c r="H90" s="32"/>
      <c r="I90" s="32"/>
    </row>
    <row r="91" spans="1:9" x14ac:dyDescent="0.25">
      <c r="A91" s="32"/>
      <c r="B91" s="32"/>
      <c r="C91" s="32"/>
      <c r="D91" s="32"/>
      <c r="E91" s="32"/>
      <c r="F91" s="32"/>
      <c r="G91" s="32"/>
      <c r="H91" s="32"/>
      <c r="I91" s="32"/>
    </row>
    <row r="92" spans="1:9" ht="15.75" x14ac:dyDescent="0.25">
      <c r="A92" s="32" t="s">
        <v>217</v>
      </c>
      <c r="B92" s="32"/>
      <c r="C92" s="32"/>
      <c r="D92" s="32"/>
      <c r="E92" s="32"/>
      <c r="F92" s="32"/>
      <c r="G92" s="32"/>
      <c r="H92" s="32"/>
      <c r="I92" s="32"/>
    </row>
    <row r="93" spans="1:9" x14ac:dyDescent="0.25">
      <c r="A93" s="66"/>
      <c r="B93" s="66"/>
      <c r="C93" s="32"/>
      <c r="D93" s="31" t="s">
        <v>18</v>
      </c>
      <c r="E93" s="67"/>
      <c r="F93" s="68"/>
      <c r="G93" s="68"/>
      <c r="H93" s="68"/>
      <c r="I93" s="69"/>
    </row>
    <row r="94" spans="1:9" x14ac:dyDescent="0.25">
      <c r="A94" s="32" t="s">
        <v>193</v>
      </c>
      <c r="B94" s="32"/>
      <c r="C94" s="32"/>
      <c r="D94" s="32"/>
      <c r="E94" s="32"/>
      <c r="F94" s="32"/>
      <c r="G94" s="32"/>
      <c r="H94" s="32"/>
      <c r="I94" s="32"/>
    </row>
    <row r="95" spans="1:9" x14ac:dyDescent="0.25">
      <c r="A95" s="52"/>
      <c r="B95" s="52"/>
      <c r="C95" s="32"/>
      <c r="D95" s="31" t="s">
        <v>194</v>
      </c>
      <c r="E95" s="53"/>
      <c r="F95" s="54"/>
      <c r="G95" s="54"/>
      <c r="H95" s="54"/>
      <c r="I95" s="55"/>
    </row>
    <row r="96" spans="1:9" x14ac:dyDescent="0.25">
      <c r="A96" s="32" t="s">
        <v>192</v>
      </c>
      <c r="B96" s="32"/>
      <c r="C96" s="32"/>
      <c r="D96" s="32"/>
      <c r="E96" s="32"/>
      <c r="F96" s="32"/>
      <c r="G96" s="32"/>
      <c r="H96" s="32"/>
      <c r="I96" s="32"/>
    </row>
    <row r="97" spans="1:9" ht="15.75" x14ac:dyDescent="0.25">
      <c r="A97" s="32" t="s">
        <v>218</v>
      </c>
      <c r="B97" s="32"/>
      <c r="C97" s="32"/>
      <c r="D97" s="56"/>
      <c r="E97" s="55"/>
      <c r="F97" s="32"/>
      <c r="G97" s="32"/>
      <c r="H97" s="32"/>
      <c r="I97" s="32"/>
    </row>
    <row r="98" spans="1:9" x14ac:dyDescent="0.25">
      <c r="A98" s="32"/>
      <c r="B98" s="32"/>
      <c r="C98" s="32"/>
      <c r="D98" s="32"/>
      <c r="E98" s="32"/>
      <c r="F98" s="32"/>
      <c r="G98" s="32"/>
      <c r="H98" s="32"/>
      <c r="I98" s="32"/>
    </row>
    <row r="99" spans="1:9" ht="15.75" x14ac:dyDescent="0.25">
      <c r="A99" s="32" t="s">
        <v>219</v>
      </c>
      <c r="B99" s="32"/>
      <c r="C99" s="32"/>
      <c r="D99" s="32"/>
      <c r="E99" s="32"/>
      <c r="F99" s="32"/>
      <c r="G99" s="32"/>
      <c r="H99" s="32"/>
      <c r="I99" s="32"/>
    </row>
    <row r="100" spans="1:9" x14ac:dyDescent="0.25">
      <c r="A100" s="32" t="s">
        <v>195</v>
      </c>
      <c r="B100" s="32"/>
      <c r="C100" s="32"/>
      <c r="D100" s="32"/>
      <c r="E100" s="32"/>
      <c r="F100" s="32"/>
      <c r="G100" s="32"/>
      <c r="H100" s="32"/>
      <c r="I100" s="32"/>
    </row>
    <row r="101" spans="1:9" x14ac:dyDescent="0.25">
      <c r="A101" s="32" t="s">
        <v>196</v>
      </c>
      <c r="B101" s="32"/>
      <c r="C101" s="32"/>
      <c r="D101" s="32"/>
      <c r="E101" s="32"/>
      <c r="F101" s="32"/>
      <c r="G101" s="32"/>
      <c r="H101" s="32"/>
      <c r="I101" s="32"/>
    </row>
    <row r="102" spans="1:9" x14ac:dyDescent="0.25">
      <c r="A102" s="32" t="s">
        <v>197</v>
      </c>
      <c r="B102" s="32"/>
      <c r="C102" s="32"/>
      <c r="D102" s="32"/>
      <c r="E102" s="32"/>
      <c r="F102" s="32"/>
      <c r="G102" s="32"/>
      <c r="H102" s="32"/>
      <c r="I102" s="32"/>
    </row>
    <row r="103" spans="1:9" x14ac:dyDescent="0.25">
      <c r="A103" s="32" t="s">
        <v>198</v>
      </c>
      <c r="B103" s="32"/>
      <c r="C103" s="32"/>
      <c r="D103" s="32"/>
      <c r="E103" s="32"/>
      <c r="F103" s="32"/>
      <c r="G103" s="32"/>
      <c r="H103" s="32"/>
      <c r="I103" s="32"/>
    </row>
    <row r="104" spans="1:9" x14ac:dyDescent="0.25">
      <c r="A104" s="32" t="s">
        <v>199</v>
      </c>
      <c r="B104" s="32"/>
      <c r="C104" s="32"/>
      <c r="D104" s="32"/>
      <c r="E104" s="32"/>
      <c r="F104" s="32"/>
      <c r="G104" s="32"/>
      <c r="H104" s="32"/>
      <c r="I104" s="32"/>
    </row>
    <row r="105" spans="1:9" x14ac:dyDescent="0.25">
      <c r="A105" s="32" t="s">
        <v>200</v>
      </c>
      <c r="B105" s="32"/>
      <c r="C105" s="32"/>
      <c r="D105" s="32"/>
      <c r="E105" s="32"/>
      <c r="F105" s="32"/>
      <c r="G105" s="32"/>
      <c r="H105" s="32"/>
      <c r="I105" s="32"/>
    </row>
    <row r="106" spans="1:9" x14ac:dyDescent="0.25">
      <c r="A106" s="32" t="s">
        <v>201</v>
      </c>
      <c r="B106" s="32"/>
      <c r="C106" s="32"/>
      <c r="D106" s="32"/>
      <c r="E106" s="32"/>
      <c r="F106" s="32"/>
      <c r="G106" s="32"/>
      <c r="H106" s="32"/>
      <c r="I106" s="32"/>
    </row>
    <row r="107" spans="1:9" x14ac:dyDescent="0.25">
      <c r="A107" s="32" t="s">
        <v>202</v>
      </c>
      <c r="B107" s="32"/>
      <c r="C107" s="32"/>
      <c r="D107" s="32"/>
      <c r="E107" s="32"/>
      <c r="F107" s="32"/>
      <c r="G107" s="32"/>
      <c r="H107" s="32"/>
      <c r="I107" s="32"/>
    </row>
    <row r="108" spans="1:9" x14ac:dyDescent="0.25">
      <c r="A108" s="57"/>
      <c r="B108" s="58"/>
      <c r="C108" s="58"/>
      <c r="D108" s="58"/>
      <c r="E108" s="58"/>
      <c r="F108" s="58"/>
      <c r="G108" s="58"/>
      <c r="H108" s="58"/>
      <c r="I108" s="59"/>
    </row>
    <row r="109" spans="1:9" x14ac:dyDescent="0.25">
      <c r="A109" s="57"/>
      <c r="B109" s="58"/>
      <c r="C109" s="58"/>
      <c r="D109" s="58"/>
      <c r="E109" s="58"/>
      <c r="F109" s="58"/>
      <c r="G109" s="58"/>
      <c r="H109" s="58"/>
      <c r="I109" s="59"/>
    </row>
    <row r="110" spans="1:9" x14ac:dyDescent="0.25">
      <c r="A110" s="32"/>
      <c r="B110" s="32"/>
      <c r="C110" s="32"/>
      <c r="D110" s="32"/>
      <c r="E110" s="32"/>
      <c r="F110" s="32"/>
      <c r="G110" s="32"/>
      <c r="H110" s="32"/>
      <c r="I110" s="32"/>
    </row>
    <row r="111" spans="1:9" ht="39.75" customHeight="1" x14ac:dyDescent="0.25">
      <c r="A111" s="51" t="s">
        <v>203</v>
      </c>
      <c r="B111" s="51"/>
      <c r="C111" s="51"/>
      <c r="D111" s="51"/>
      <c r="E111" s="51"/>
      <c r="F111" s="51"/>
      <c r="G111" s="51"/>
      <c r="H111" s="51"/>
      <c r="I111" s="51"/>
    </row>
    <row r="112" spans="1:9" x14ac:dyDescent="0.25">
      <c r="A112" s="51" t="s">
        <v>204</v>
      </c>
      <c r="B112" s="51"/>
      <c r="C112" s="51"/>
      <c r="D112" s="51"/>
      <c r="E112" s="51"/>
      <c r="F112" s="51"/>
      <c r="G112" s="51"/>
      <c r="H112" s="51"/>
      <c r="I112" s="51"/>
    </row>
    <row r="113" spans="1:9" x14ac:dyDescent="0.25">
      <c r="A113" s="32"/>
      <c r="B113" s="32"/>
      <c r="C113" s="32"/>
      <c r="D113" s="32"/>
      <c r="E113" s="32"/>
      <c r="F113" s="32"/>
      <c r="G113" s="32"/>
      <c r="H113" s="32"/>
      <c r="I113" s="32"/>
    </row>
    <row r="114" spans="1:9" x14ac:dyDescent="0.25">
      <c r="A114" s="32"/>
      <c r="B114" s="32"/>
      <c r="C114" s="32"/>
      <c r="D114" s="32"/>
      <c r="E114" s="32"/>
      <c r="F114" s="48" t="str">
        <f>IF(OR(TRIM(D31)="",TRIM(D32)="",TRIM(D33)="",TRIM(D34)="",TRIM(D35)="",TRIM(D36)="",TRIM(D37)="",TRIM(D38)="",TRIM(D39)="",TRIM(D40)="",TRIM(D41)="",TRIM(D42)="",TRIM(D43)="",TRIM(D44)="",TRIM(D45)="",TRIM(D46)="",TRIM(D47)=""),
"Uwaga - błędnie wypełniony formularz. Sprawdź wszystkie pola 'Oferowana konfiguracja' w pkt. 1",
IF(OR(E31=0,E32=0,E33=0,E34=0,E35=0,E36=0,E37=0,E38=0,E39=0,E40=0,E41=0,E42=0,E43=0,E44=0,E45=0,E46=0,E47=0),
"Uwaga - błędnie wypełniony formularz. Sprawdź wszystkie pola 'Cena netto' w pkt. 1",
""))</f>
        <v>Uwaga - błędnie wypełniony formularz. Sprawdź wszystkie pola 'Oferowana konfiguracja' w pkt. 1</v>
      </c>
      <c r="G114" s="32"/>
      <c r="H114" s="32"/>
      <c r="I114" s="32"/>
    </row>
    <row r="115" spans="1:9" x14ac:dyDescent="0.25">
      <c r="A115" s="32"/>
      <c r="B115" s="32"/>
      <c r="C115" s="32"/>
      <c r="D115" s="32"/>
      <c r="E115" s="32"/>
      <c r="F115" s="32"/>
      <c r="G115" s="35" t="s">
        <v>206</v>
      </c>
      <c r="H115" s="34"/>
      <c r="I115" s="32"/>
    </row>
    <row r="116" spans="1:9" x14ac:dyDescent="0.25">
      <c r="A116" s="32"/>
      <c r="B116" s="32"/>
      <c r="C116" s="32"/>
      <c r="D116" s="32"/>
      <c r="E116" s="32"/>
      <c r="F116" s="32"/>
      <c r="G116" s="33" t="s">
        <v>27</v>
      </c>
      <c r="H116" s="34"/>
      <c r="I116" s="32"/>
    </row>
    <row r="117" spans="1:9" x14ac:dyDescent="0.25">
      <c r="A117" s="21" t="s">
        <v>26</v>
      </c>
      <c r="B117" s="22"/>
      <c r="C117" s="22"/>
      <c r="D117" s="22"/>
      <c r="E117" s="22"/>
      <c r="F117" s="22"/>
      <c r="G117" s="22"/>
      <c r="H117" s="22"/>
      <c r="I117" s="22"/>
    </row>
  </sheetData>
  <sheetProtection password="DAE5" sheet="1" objects="1" scenarios="1"/>
  <mergeCells count="39">
    <mergeCell ref="A55:I55"/>
    <mergeCell ref="A20:I20"/>
    <mergeCell ref="B22:B24"/>
    <mergeCell ref="D22:I22"/>
    <mergeCell ref="D23:I23"/>
    <mergeCell ref="D24:I24"/>
    <mergeCell ref="A29:I29"/>
    <mergeCell ref="E50:I50"/>
    <mergeCell ref="A54:I54"/>
    <mergeCell ref="F25:G25"/>
    <mergeCell ref="A11:I11"/>
    <mergeCell ref="A13:D13"/>
    <mergeCell ref="E13:I18"/>
    <mergeCell ref="A14:D15"/>
    <mergeCell ref="A16:D16"/>
    <mergeCell ref="A17:D17"/>
    <mergeCell ref="A18:D18"/>
    <mergeCell ref="A58:C58"/>
    <mergeCell ref="E58:I58"/>
    <mergeCell ref="A61:B61"/>
    <mergeCell ref="D62:I62"/>
    <mergeCell ref="A69:B69"/>
    <mergeCell ref="D69:G70"/>
    <mergeCell ref="H69:I70"/>
    <mergeCell ref="D71:G71"/>
    <mergeCell ref="H71:I71"/>
    <mergeCell ref="D72:G72"/>
    <mergeCell ref="H72:I72"/>
    <mergeCell ref="D73:G73"/>
    <mergeCell ref="H73:I73"/>
    <mergeCell ref="A108:I108"/>
    <mergeCell ref="A109:I109"/>
    <mergeCell ref="A111:I111"/>
    <mergeCell ref="A112:I112"/>
    <mergeCell ref="A93:B93"/>
    <mergeCell ref="E93:I93"/>
    <mergeCell ref="A95:B95"/>
    <mergeCell ref="E95:I95"/>
    <mergeCell ref="D97:E97"/>
  </mergeCells>
  <dataValidations count="5">
    <dataValidation type="list" allowBlank="1" showInputMessage="1" showErrorMessage="1" sqref="C52">
      <formula1>$C$1:$C$3</formula1>
    </dataValidation>
    <dataValidation type="list" allowBlank="1" showInputMessage="1" showErrorMessage="1" sqref="E75">
      <formula1>$L$14:$L$16</formula1>
    </dataValidation>
    <dataValidation type="list" allowBlank="1" showInputMessage="1" showErrorMessage="1" sqref="A61:B61">
      <formula1>$L$32:$L$34</formula1>
    </dataValidation>
    <dataValidation type="list" allowBlank="1" showInputMessage="1" showErrorMessage="1" sqref="A69:B69">
      <formula1>$L$37:$L$39</formula1>
    </dataValidation>
    <dataValidation type="list" allowBlank="1" showInputMessage="1" showErrorMessage="1" sqref="H31:H47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showGridLines="0" zoomScaleNormal="100" workbookViewId="0">
      <selection activeCell="E45" sqref="E45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232</v>
      </c>
    </row>
    <row r="2" spans="1:12" x14ac:dyDescent="0.25">
      <c r="C2" t="s">
        <v>233</v>
      </c>
      <c r="L2" t="s">
        <v>21</v>
      </c>
    </row>
    <row r="3" spans="1:12" x14ac:dyDescent="0.25">
      <c r="C3" t="s">
        <v>234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70" t="s">
        <v>0</v>
      </c>
      <c r="B11" s="70"/>
      <c r="C11" s="70"/>
      <c r="D11" s="70"/>
      <c r="E11" s="70"/>
      <c r="F11" s="70"/>
      <c r="G11" s="70"/>
      <c r="H11" s="70"/>
      <c r="I11" s="70"/>
      <c r="L11">
        <v>60</v>
      </c>
    </row>
    <row r="12" spans="1:12" x14ac:dyDescent="0.25">
      <c r="L12" t="s">
        <v>16</v>
      </c>
    </row>
    <row r="13" spans="1:12" ht="15" customHeight="1" x14ac:dyDescent="0.25">
      <c r="A13" s="71" t="s">
        <v>10</v>
      </c>
      <c r="B13" s="72"/>
      <c r="C13" s="72"/>
      <c r="D13" s="73"/>
      <c r="E13" s="74" t="s">
        <v>147</v>
      </c>
      <c r="F13" s="75"/>
      <c r="G13" s="75"/>
      <c r="H13" s="75"/>
      <c r="I13" s="76"/>
    </row>
    <row r="14" spans="1:12" ht="21" customHeight="1" x14ac:dyDescent="0.25">
      <c r="A14" s="83" t="s">
        <v>164</v>
      </c>
      <c r="B14" s="84"/>
      <c r="C14" s="84"/>
      <c r="D14" s="84"/>
      <c r="E14" s="77"/>
      <c r="F14" s="78"/>
      <c r="G14" s="78"/>
      <c r="H14" s="78"/>
      <c r="I14" s="79"/>
      <c r="L14" t="s">
        <v>21</v>
      </c>
    </row>
    <row r="15" spans="1:12" ht="18.75" customHeight="1" x14ac:dyDescent="0.25">
      <c r="A15" s="84"/>
      <c r="B15" s="84"/>
      <c r="C15" s="84"/>
      <c r="D15" s="84"/>
      <c r="E15" s="77"/>
      <c r="F15" s="78"/>
      <c r="G15" s="78"/>
      <c r="H15" s="78"/>
      <c r="I15" s="79"/>
      <c r="L15" t="s">
        <v>149</v>
      </c>
    </row>
    <row r="16" spans="1:12" ht="15" customHeight="1" x14ac:dyDescent="0.25">
      <c r="A16" s="71" t="s">
        <v>11</v>
      </c>
      <c r="B16" s="72"/>
      <c r="C16" s="72"/>
      <c r="D16" s="73"/>
      <c r="E16" s="77"/>
      <c r="F16" s="78"/>
      <c r="G16" s="78"/>
      <c r="H16" s="78"/>
      <c r="I16" s="79"/>
      <c r="L16" t="s">
        <v>150</v>
      </c>
    </row>
    <row r="17" spans="1:12" ht="18.75" customHeight="1" x14ac:dyDescent="0.3">
      <c r="A17" s="85" t="s">
        <v>148</v>
      </c>
      <c r="B17" s="86"/>
      <c r="C17" s="86"/>
      <c r="D17" s="87"/>
      <c r="E17" s="77"/>
      <c r="F17" s="78"/>
      <c r="G17" s="78"/>
      <c r="H17" s="78"/>
      <c r="I17" s="79"/>
    </row>
    <row r="18" spans="1:12" ht="18.75" customHeight="1" x14ac:dyDescent="0.3">
      <c r="A18" s="88" t="s">
        <v>57</v>
      </c>
      <c r="B18" s="89"/>
      <c r="C18" s="89"/>
      <c r="D18" s="90"/>
      <c r="E18" s="80"/>
      <c r="F18" s="81"/>
      <c r="G18" s="81"/>
      <c r="H18" s="81"/>
      <c r="I18" s="82"/>
    </row>
    <row r="20" spans="1:12" ht="30" customHeight="1" x14ac:dyDescent="0.25">
      <c r="A20" s="70" t="s">
        <v>9</v>
      </c>
      <c r="B20" s="70"/>
      <c r="C20" s="70"/>
      <c r="D20" s="70"/>
      <c r="E20" s="70"/>
      <c r="F20" s="70"/>
      <c r="G20" s="70"/>
      <c r="H20" s="70"/>
      <c r="I20" s="70"/>
    </row>
    <row r="21" spans="1:12" ht="1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</row>
    <row r="22" spans="1:12" ht="30" customHeight="1" x14ac:dyDescent="0.25">
      <c r="A22" s="15"/>
      <c r="B22" s="92" t="s">
        <v>29</v>
      </c>
      <c r="C22" s="13" t="s">
        <v>24</v>
      </c>
      <c r="D22" s="93"/>
      <c r="E22" s="94"/>
      <c r="F22" s="94"/>
      <c r="G22" s="94"/>
      <c r="H22" s="94"/>
      <c r="I22" s="95"/>
    </row>
    <row r="23" spans="1:12" ht="30" customHeight="1" x14ac:dyDescent="0.25">
      <c r="A23" s="15"/>
      <c r="B23" s="92"/>
      <c r="C23" s="13" t="s">
        <v>23</v>
      </c>
      <c r="D23" s="96"/>
      <c r="E23" s="97"/>
      <c r="F23" s="97"/>
      <c r="G23" s="97"/>
      <c r="H23" s="97"/>
      <c r="I23" s="98"/>
    </row>
    <row r="24" spans="1:12" ht="30" customHeight="1" x14ac:dyDescent="0.25">
      <c r="A24" s="15"/>
      <c r="B24" s="92"/>
      <c r="C24" s="14" t="s">
        <v>25</v>
      </c>
      <c r="D24" s="99"/>
      <c r="E24" s="100"/>
      <c r="F24" s="100"/>
      <c r="G24" s="100"/>
      <c r="H24" s="100"/>
      <c r="I24" s="101"/>
    </row>
    <row r="25" spans="1:12" ht="30" customHeight="1" x14ac:dyDescent="0.25">
      <c r="A25" s="38"/>
      <c r="B25" s="39"/>
      <c r="C25" s="14" t="s">
        <v>166</v>
      </c>
      <c r="D25" s="46"/>
      <c r="E25" s="14" t="s">
        <v>167</v>
      </c>
      <c r="F25" s="103"/>
      <c r="G25" s="104"/>
      <c r="H25" s="14" t="s">
        <v>168</v>
      </c>
      <c r="I25" s="47"/>
    </row>
    <row r="26" spans="1:12" s="20" customFormat="1" ht="30" customHeight="1" x14ac:dyDescent="0.25">
      <c r="A26" s="16"/>
      <c r="B26" s="17"/>
      <c r="C26" s="18"/>
      <c r="D26" s="19"/>
      <c r="E26" s="19"/>
      <c r="F26" s="19"/>
      <c r="G26" s="19"/>
      <c r="H26" s="19"/>
      <c r="I26" s="19"/>
      <c r="L26"/>
    </row>
    <row r="27" spans="1:12" ht="15" customHeight="1" x14ac:dyDescent="0.25">
      <c r="A27" s="11" t="s">
        <v>171</v>
      </c>
      <c r="B27" s="11"/>
      <c r="C27" s="11"/>
      <c r="D27" s="11"/>
      <c r="E27" s="11"/>
      <c r="F27" s="11"/>
      <c r="G27" s="11"/>
      <c r="H27" s="11"/>
      <c r="I27" s="11"/>
      <c r="L27" s="20"/>
    </row>
    <row r="28" spans="1:12" ht="15" customHeight="1" x14ac:dyDescent="0.25">
      <c r="A28" s="11" t="s">
        <v>247</v>
      </c>
      <c r="B28" s="10"/>
      <c r="C28" s="37"/>
      <c r="D28" s="37"/>
      <c r="E28" s="36"/>
      <c r="F28" s="10"/>
      <c r="G28" s="10"/>
      <c r="H28" s="10"/>
      <c r="I28" s="10"/>
    </row>
    <row r="29" spans="1:12" ht="15" customHeight="1" x14ac:dyDescent="0.25">
      <c r="A29" s="102" t="s">
        <v>208</v>
      </c>
      <c r="B29" s="102"/>
      <c r="C29" s="102"/>
      <c r="D29" s="102"/>
      <c r="E29" s="102"/>
      <c r="F29" s="102"/>
      <c r="G29" s="102"/>
      <c r="H29" s="102"/>
      <c r="I29" s="102"/>
    </row>
    <row r="30" spans="1:12" ht="54" x14ac:dyDescent="0.25">
      <c r="A30" s="3" t="s">
        <v>1</v>
      </c>
      <c r="B30" s="3" t="s">
        <v>2</v>
      </c>
      <c r="C30" s="3" t="s">
        <v>8</v>
      </c>
      <c r="D30" s="24" t="s">
        <v>165</v>
      </c>
      <c r="E30" s="4" t="s">
        <v>12</v>
      </c>
      <c r="F30" s="4" t="s">
        <v>13</v>
      </c>
      <c r="G30" s="4" t="s">
        <v>14</v>
      </c>
      <c r="H30" s="4" t="s">
        <v>15</v>
      </c>
      <c r="I30" s="4" t="s">
        <v>22</v>
      </c>
    </row>
    <row r="31" spans="1:12" x14ac:dyDescent="0.25">
      <c r="A31" s="12">
        <v>1</v>
      </c>
      <c r="B31" s="23" t="s">
        <v>235</v>
      </c>
      <c r="C31" s="9">
        <v>1</v>
      </c>
      <c r="D31" s="42"/>
      <c r="E31" s="43">
        <v>0</v>
      </c>
      <c r="F31" s="7">
        <f>ROUND(C31*E31,2)</f>
        <v>0</v>
      </c>
      <c r="G31" s="7">
        <f>ROUND(F31*1.23,2)</f>
        <v>0</v>
      </c>
      <c r="H31" s="44" t="s">
        <v>21</v>
      </c>
      <c r="I31" s="42"/>
    </row>
    <row r="32" spans="1:12" x14ac:dyDescent="0.25">
      <c r="A32" s="12">
        <v>2</v>
      </c>
      <c r="B32" s="23" t="s">
        <v>235</v>
      </c>
      <c r="C32" s="9">
        <v>1</v>
      </c>
      <c r="D32" s="42"/>
      <c r="E32" s="43">
        <v>0</v>
      </c>
      <c r="F32" s="7">
        <f t="shared" ref="F32:F35" si="0">ROUND(C32*E32,2)</f>
        <v>0</v>
      </c>
      <c r="G32" s="7">
        <f t="shared" ref="G32:G35" si="1">ROUND(F32*1.23,2)</f>
        <v>0</v>
      </c>
      <c r="H32" s="44" t="s">
        <v>21</v>
      </c>
      <c r="I32" s="42"/>
      <c r="L32" t="s">
        <v>21</v>
      </c>
    </row>
    <row r="33" spans="1:12" x14ac:dyDescent="0.25">
      <c r="A33" s="12">
        <v>3</v>
      </c>
      <c r="B33" s="23" t="s">
        <v>235</v>
      </c>
      <c r="C33" s="9">
        <v>1</v>
      </c>
      <c r="D33" s="42"/>
      <c r="E33" s="43">
        <v>0</v>
      </c>
      <c r="F33" s="7">
        <f t="shared" si="0"/>
        <v>0</v>
      </c>
      <c r="G33" s="7">
        <f t="shared" si="1"/>
        <v>0</v>
      </c>
      <c r="H33" s="44" t="s">
        <v>21</v>
      </c>
      <c r="I33" s="42"/>
      <c r="L33" t="s">
        <v>169</v>
      </c>
    </row>
    <row r="34" spans="1:12" x14ac:dyDescent="0.25">
      <c r="A34" s="12">
        <v>4</v>
      </c>
      <c r="B34" s="23" t="s">
        <v>241</v>
      </c>
      <c r="C34" s="9">
        <v>1</v>
      </c>
      <c r="D34" s="42"/>
      <c r="E34" s="43">
        <v>0</v>
      </c>
      <c r="F34" s="7">
        <f t="shared" si="0"/>
        <v>0</v>
      </c>
      <c r="G34" s="7">
        <f t="shared" si="1"/>
        <v>0</v>
      </c>
      <c r="H34" s="44" t="s">
        <v>21</v>
      </c>
      <c r="I34" s="42"/>
    </row>
    <row r="35" spans="1:12" ht="30" x14ac:dyDescent="0.25">
      <c r="A35" s="12">
        <v>5</v>
      </c>
      <c r="B35" s="23" t="s">
        <v>246</v>
      </c>
      <c r="C35" s="9">
        <v>1</v>
      </c>
      <c r="D35" s="42"/>
      <c r="E35" s="43">
        <v>0</v>
      </c>
      <c r="F35" s="7">
        <f t="shared" si="0"/>
        <v>0</v>
      </c>
      <c r="G35" s="7">
        <f t="shared" si="1"/>
        <v>0</v>
      </c>
      <c r="H35" s="44" t="s">
        <v>21</v>
      </c>
      <c r="I35" s="42"/>
    </row>
    <row r="36" spans="1:12" x14ac:dyDescent="0.25">
      <c r="L36" t="s">
        <v>21</v>
      </c>
    </row>
    <row r="37" spans="1:12" x14ac:dyDescent="0.25">
      <c r="D37" s="5" t="s">
        <v>17</v>
      </c>
      <c r="E37" s="2"/>
      <c r="F37" s="2"/>
      <c r="G37" s="1">
        <f>SUM(G31:G35)</f>
        <v>0</v>
      </c>
      <c r="H37" s="2"/>
      <c r="I37" s="2"/>
      <c r="L37" t="s">
        <v>180</v>
      </c>
    </row>
    <row r="38" spans="1:12" ht="31.5" customHeight="1" x14ac:dyDescent="0.25">
      <c r="D38" s="3" t="s">
        <v>18</v>
      </c>
      <c r="E38" s="63"/>
      <c r="F38" s="64"/>
      <c r="G38" s="64"/>
      <c r="H38" s="64"/>
      <c r="I38" s="65"/>
      <c r="L38" t="s">
        <v>181</v>
      </c>
    </row>
    <row r="40" spans="1:12" x14ac:dyDescent="0.25">
      <c r="B40" s="41" t="s">
        <v>231</v>
      </c>
      <c r="C40" s="45" t="s">
        <v>232</v>
      </c>
      <c r="D40" s="6"/>
    </row>
    <row r="42" spans="1:12" x14ac:dyDescent="0.25">
      <c r="A42" s="91" t="s">
        <v>19</v>
      </c>
      <c r="B42" s="91"/>
      <c r="C42" s="91"/>
      <c r="D42" s="91"/>
      <c r="E42" s="91"/>
      <c r="F42" s="91"/>
      <c r="G42" s="91"/>
      <c r="H42" s="91"/>
      <c r="I42" s="91"/>
    </row>
    <row r="43" spans="1:12" x14ac:dyDescent="0.25">
      <c r="A43" s="91" t="s">
        <v>20</v>
      </c>
      <c r="B43" s="91"/>
      <c r="C43" s="91"/>
      <c r="D43" s="91"/>
      <c r="E43" s="91"/>
      <c r="F43" s="91"/>
      <c r="G43" s="91"/>
      <c r="H43" s="91"/>
      <c r="I43" s="91"/>
    </row>
    <row r="44" spans="1:12" ht="15.75" x14ac:dyDescent="0.25">
      <c r="A44" s="25"/>
      <c r="B44" s="25"/>
      <c r="C44" s="25"/>
      <c r="D44" s="25"/>
      <c r="E44" s="50" t="s">
        <v>250</v>
      </c>
      <c r="F44" s="28"/>
      <c r="G44" s="28"/>
      <c r="H44" s="27"/>
      <c r="I44" s="25"/>
    </row>
    <row r="45" spans="1:12" ht="15.75" x14ac:dyDescent="0.25">
      <c r="A45" s="49" t="s">
        <v>249</v>
      </c>
      <c r="B45" s="27"/>
      <c r="C45" s="27"/>
      <c r="D45" s="27"/>
      <c r="E45" s="50" t="s">
        <v>172</v>
      </c>
      <c r="F45" s="29"/>
      <c r="G45" s="29"/>
      <c r="H45" s="27"/>
      <c r="I45" s="27"/>
    </row>
    <row r="46" spans="1:12" x14ac:dyDescent="0.25">
      <c r="A46" s="60"/>
      <c r="B46" s="61"/>
      <c r="C46" s="62"/>
      <c r="D46" s="27"/>
      <c r="E46" s="63"/>
      <c r="F46" s="64"/>
      <c r="G46" s="64"/>
      <c r="H46" s="64"/>
      <c r="I46" s="65"/>
    </row>
    <row r="47" spans="1:12" x14ac:dyDescent="0.25">
      <c r="A47" s="27"/>
      <c r="B47" s="27"/>
      <c r="C47" s="27"/>
      <c r="D47" s="27"/>
      <c r="E47" s="26"/>
      <c r="F47" s="29"/>
      <c r="G47" s="29"/>
      <c r="H47" s="27"/>
      <c r="I47" s="27"/>
    </row>
    <row r="48" spans="1:12" ht="15.75" x14ac:dyDescent="0.25">
      <c r="A48" s="26" t="s">
        <v>173</v>
      </c>
      <c r="B48" s="27"/>
      <c r="C48" s="27"/>
      <c r="D48" s="26" t="s">
        <v>174</v>
      </c>
      <c r="E48" s="26"/>
      <c r="F48" s="29"/>
      <c r="G48" s="29"/>
      <c r="H48" s="27"/>
      <c r="I48" s="27"/>
    </row>
    <row r="49" spans="1:9" x14ac:dyDescent="0.25">
      <c r="A49" s="60" t="s">
        <v>21</v>
      </c>
      <c r="B49" s="62"/>
      <c r="C49" s="26"/>
      <c r="D49" s="27" t="s">
        <v>175</v>
      </c>
      <c r="E49" s="26"/>
      <c r="F49" s="29"/>
      <c r="G49" s="29"/>
      <c r="H49" s="27"/>
      <c r="I49" s="27"/>
    </row>
    <row r="50" spans="1:9" ht="33" customHeight="1" x14ac:dyDescent="0.25">
      <c r="A50" s="30" t="s">
        <v>176</v>
      </c>
      <c r="B50" s="27"/>
      <c r="C50" s="27"/>
      <c r="D50" s="63"/>
      <c r="E50" s="64"/>
      <c r="F50" s="64"/>
      <c r="G50" s="64"/>
      <c r="H50" s="64"/>
      <c r="I50" s="65"/>
    </row>
    <row r="51" spans="1:9" x14ac:dyDescent="0.25">
      <c r="A51" s="32"/>
      <c r="B51" s="32"/>
      <c r="C51" s="32"/>
      <c r="D51" s="32"/>
      <c r="E51" s="32"/>
      <c r="F51" s="32"/>
      <c r="G51" s="32"/>
      <c r="H51" s="32"/>
      <c r="I51" s="32"/>
    </row>
    <row r="52" spans="1:9" ht="15.75" x14ac:dyDescent="0.25">
      <c r="A52" s="26" t="s">
        <v>209</v>
      </c>
      <c r="B52" s="32"/>
      <c r="C52" s="32"/>
      <c r="D52" s="32"/>
      <c r="E52" s="32"/>
      <c r="F52" s="32"/>
      <c r="G52" s="32"/>
      <c r="H52" s="32"/>
      <c r="I52" s="32"/>
    </row>
    <row r="53" spans="1:9" x14ac:dyDescent="0.25">
      <c r="A53" s="32" t="s">
        <v>177</v>
      </c>
      <c r="B53" s="32"/>
      <c r="C53" s="32"/>
      <c r="D53" s="32"/>
      <c r="E53" s="32"/>
      <c r="F53" s="32"/>
      <c r="G53" s="32"/>
      <c r="H53" s="32"/>
      <c r="I53" s="32"/>
    </row>
    <row r="54" spans="1:9" x14ac:dyDescent="0.25">
      <c r="A54" s="32" t="s">
        <v>178</v>
      </c>
      <c r="B54" s="32"/>
      <c r="C54" s="32"/>
      <c r="D54" s="32"/>
      <c r="E54" s="32"/>
      <c r="F54" s="32"/>
      <c r="G54" s="32"/>
      <c r="H54" s="32"/>
      <c r="I54" s="32"/>
    </row>
    <row r="55" spans="1:9" x14ac:dyDescent="0.25">
      <c r="A55" s="32"/>
      <c r="B55" s="32"/>
      <c r="C55" s="32"/>
      <c r="D55" s="26"/>
      <c r="E55" s="26"/>
      <c r="F55" s="29"/>
      <c r="G55" s="29"/>
      <c r="H55" s="27"/>
      <c r="I55" s="27"/>
    </row>
    <row r="56" spans="1:9" ht="15.75" x14ac:dyDescent="0.25">
      <c r="A56" s="32" t="s">
        <v>179</v>
      </c>
      <c r="B56" s="32"/>
      <c r="C56" s="32"/>
      <c r="D56" s="26" t="s">
        <v>205</v>
      </c>
      <c r="E56" s="26"/>
      <c r="F56" s="29"/>
      <c r="G56" s="29"/>
      <c r="H56" s="27"/>
      <c r="I56" s="27"/>
    </row>
    <row r="57" spans="1:9" ht="15" customHeight="1" x14ac:dyDescent="0.25">
      <c r="A57" s="60" t="s">
        <v>21</v>
      </c>
      <c r="B57" s="62"/>
      <c r="C57" s="32"/>
      <c r="D57" s="105" t="s">
        <v>183</v>
      </c>
      <c r="E57" s="105"/>
      <c r="F57" s="105"/>
      <c r="G57" s="105"/>
      <c r="H57" s="106" t="s">
        <v>184</v>
      </c>
      <c r="I57" s="106"/>
    </row>
    <row r="58" spans="1:9" x14ac:dyDescent="0.25">
      <c r="A58" s="32" t="s">
        <v>182</v>
      </c>
      <c r="B58" s="32"/>
      <c r="C58" s="32"/>
      <c r="D58" s="105"/>
      <c r="E58" s="105"/>
      <c r="F58" s="105"/>
      <c r="G58" s="105"/>
      <c r="H58" s="106"/>
      <c r="I58" s="106"/>
    </row>
    <row r="59" spans="1:9" x14ac:dyDescent="0.25">
      <c r="A59" s="32" t="s">
        <v>210</v>
      </c>
      <c r="B59" s="32"/>
      <c r="C59" s="32"/>
      <c r="D59" s="63"/>
      <c r="E59" s="64"/>
      <c r="F59" s="64"/>
      <c r="G59" s="64"/>
      <c r="H59" s="66"/>
      <c r="I59" s="66"/>
    </row>
    <row r="60" spans="1:9" x14ac:dyDescent="0.25">
      <c r="A60" s="32"/>
      <c r="B60" s="32"/>
      <c r="C60" s="32"/>
      <c r="D60" s="60"/>
      <c r="E60" s="61"/>
      <c r="F60" s="61"/>
      <c r="G60" s="62"/>
      <c r="H60" s="66"/>
      <c r="I60" s="66"/>
    </row>
    <row r="61" spans="1:9" x14ac:dyDescent="0.25">
      <c r="A61" s="32"/>
      <c r="B61" s="32"/>
      <c r="C61" s="32"/>
      <c r="D61" s="60"/>
      <c r="E61" s="61"/>
      <c r="F61" s="61"/>
      <c r="G61" s="62"/>
      <c r="H61" s="66"/>
      <c r="I61" s="66"/>
    </row>
    <row r="62" spans="1:9" x14ac:dyDescent="0.25">
      <c r="A62" s="32"/>
      <c r="B62" s="32"/>
      <c r="C62" s="32"/>
      <c r="D62" s="32"/>
      <c r="E62" s="32"/>
      <c r="F62" s="32"/>
      <c r="G62" s="32"/>
      <c r="H62" s="32"/>
      <c r="I62" s="32"/>
    </row>
    <row r="63" spans="1:9" ht="15.75" x14ac:dyDescent="0.25">
      <c r="A63" s="32" t="s">
        <v>185</v>
      </c>
      <c r="B63" s="32"/>
      <c r="C63" s="32"/>
      <c r="D63" s="32"/>
      <c r="E63" s="45" t="s">
        <v>21</v>
      </c>
      <c r="F63" s="32"/>
      <c r="G63" s="32"/>
      <c r="H63" s="32"/>
      <c r="I63" s="32"/>
    </row>
    <row r="64" spans="1:9" x14ac:dyDescent="0.25">
      <c r="A64" s="32" t="s">
        <v>186</v>
      </c>
      <c r="B64" s="32"/>
      <c r="C64" s="32"/>
      <c r="D64" s="32"/>
      <c r="E64" s="32"/>
      <c r="F64" s="32"/>
      <c r="G64" s="32"/>
      <c r="H64" s="32"/>
      <c r="I64" s="32"/>
    </row>
    <row r="65" spans="1:9" x14ac:dyDescent="0.25">
      <c r="A65" s="32" t="s">
        <v>187</v>
      </c>
      <c r="B65" s="32"/>
      <c r="C65" s="32"/>
      <c r="D65" s="32"/>
      <c r="E65" s="32"/>
      <c r="F65" s="32"/>
      <c r="G65" s="32"/>
      <c r="H65" s="32"/>
      <c r="I65" s="32"/>
    </row>
    <row r="66" spans="1:9" x14ac:dyDescent="0.25">
      <c r="A66" s="32"/>
      <c r="B66" s="32"/>
      <c r="C66" s="32"/>
      <c r="D66" s="32"/>
      <c r="E66" s="32"/>
      <c r="F66" s="32"/>
      <c r="G66" s="32"/>
      <c r="H66" s="32"/>
      <c r="I66" s="32"/>
    </row>
    <row r="67" spans="1:9" ht="15.75" x14ac:dyDescent="0.25">
      <c r="A67" s="32" t="s">
        <v>188</v>
      </c>
      <c r="B67" s="32"/>
      <c r="C67" s="32"/>
      <c r="D67" s="32" t="s">
        <v>189</v>
      </c>
      <c r="F67" s="32"/>
      <c r="G67" s="32"/>
      <c r="H67" s="32"/>
      <c r="I67" s="32"/>
    </row>
    <row r="68" spans="1:9" x14ac:dyDescent="0.25">
      <c r="B68" s="32"/>
      <c r="C68" s="32"/>
      <c r="D68" s="32"/>
      <c r="E68" s="32"/>
      <c r="F68" s="32"/>
      <c r="G68" s="32"/>
      <c r="H68" s="32"/>
      <c r="I68" s="32"/>
    </row>
    <row r="69" spans="1:9" ht="15.75" x14ac:dyDescent="0.25">
      <c r="A69" s="32" t="s">
        <v>212</v>
      </c>
      <c r="B69" s="32"/>
      <c r="C69" s="32"/>
      <c r="D69" s="32"/>
      <c r="E69" s="32"/>
      <c r="F69" s="32"/>
      <c r="G69" s="32"/>
      <c r="H69" s="32"/>
      <c r="I69" s="32"/>
    </row>
    <row r="70" spans="1:9" x14ac:dyDescent="0.25">
      <c r="A70" s="32" t="s">
        <v>190</v>
      </c>
      <c r="B70" s="32"/>
      <c r="C70" s="32"/>
      <c r="D70" s="32"/>
      <c r="E70" s="32"/>
      <c r="F70" s="32"/>
      <c r="G70" s="32"/>
      <c r="H70" s="32"/>
      <c r="I70" s="32"/>
    </row>
    <row r="71" spans="1:9" ht="15.75" x14ac:dyDescent="0.25">
      <c r="A71" s="32" t="s">
        <v>213</v>
      </c>
      <c r="B71" s="32"/>
      <c r="C71" s="32"/>
      <c r="D71" s="32"/>
      <c r="E71" s="32"/>
      <c r="F71" s="32"/>
      <c r="G71" s="32"/>
      <c r="H71" s="32"/>
      <c r="I71" s="32"/>
    </row>
    <row r="72" spans="1:9" ht="15.75" x14ac:dyDescent="0.25">
      <c r="A72" s="32" t="s">
        <v>214</v>
      </c>
      <c r="B72" s="32"/>
      <c r="C72" s="32"/>
      <c r="D72" s="32"/>
      <c r="E72" s="32"/>
      <c r="F72" s="32"/>
      <c r="G72" s="32"/>
      <c r="H72" s="32"/>
      <c r="I72" s="32"/>
    </row>
    <row r="73" spans="1:9" ht="15.75" x14ac:dyDescent="0.25">
      <c r="A73" s="32" t="s">
        <v>215</v>
      </c>
      <c r="B73" s="32"/>
      <c r="C73" s="32"/>
      <c r="D73" s="32"/>
      <c r="E73" s="32"/>
      <c r="F73" s="32"/>
      <c r="G73" s="32"/>
      <c r="H73" s="32"/>
      <c r="I73" s="32"/>
    </row>
    <row r="74" spans="1:9" x14ac:dyDescent="0.25">
      <c r="A74" s="32" t="s">
        <v>191</v>
      </c>
      <c r="B74" s="32"/>
      <c r="C74" s="32"/>
      <c r="D74" s="32"/>
      <c r="E74" s="32"/>
      <c r="F74" s="32"/>
      <c r="G74" s="32"/>
      <c r="H74" s="32"/>
      <c r="I74" s="32"/>
    </row>
    <row r="75" spans="1:9" x14ac:dyDescent="0.25">
      <c r="A75" s="32"/>
      <c r="B75" s="32"/>
      <c r="C75" s="32"/>
      <c r="D75" s="32"/>
      <c r="E75" s="32"/>
      <c r="F75" s="32"/>
      <c r="G75" s="32"/>
      <c r="H75" s="32"/>
      <c r="I75" s="32"/>
    </row>
    <row r="76" spans="1:9" ht="15.75" x14ac:dyDescent="0.25">
      <c r="A76" s="32" t="s">
        <v>216</v>
      </c>
      <c r="B76" s="32"/>
      <c r="C76" s="32"/>
      <c r="D76" s="32"/>
      <c r="E76" s="32"/>
      <c r="F76" s="32"/>
      <c r="G76" s="32"/>
      <c r="H76" s="32"/>
      <c r="I76" s="32"/>
    </row>
    <row r="77" spans="1:9" x14ac:dyDescent="0.25">
      <c r="A77" s="32"/>
      <c r="B77" s="32"/>
      <c r="C77" s="32"/>
      <c r="D77" s="32"/>
      <c r="E77" s="32"/>
      <c r="F77" s="32"/>
      <c r="G77" s="32"/>
      <c r="H77" s="32"/>
      <c r="I77" s="32"/>
    </row>
    <row r="78" spans="1:9" x14ac:dyDescent="0.25">
      <c r="A78" s="32" t="s">
        <v>207</v>
      </c>
      <c r="B78" s="32"/>
      <c r="C78" s="32"/>
      <c r="D78" s="32"/>
      <c r="E78" s="32"/>
      <c r="F78" s="32"/>
      <c r="G78" s="32"/>
      <c r="H78" s="32"/>
      <c r="I78" s="32"/>
    </row>
    <row r="79" spans="1:9" x14ac:dyDescent="0.25">
      <c r="A79" s="32"/>
      <c r="B79" s="32"/>
      <c r="C79" s="32"/>
      <c r="D79" s="32"/>
      <c r="E79" s="32"/>
      <c r="F79" s="32"/>
      <c r="G79" s="32"/>
      <c r="H79" s="32"/>
      <c r="I79" s="32"/>
    </row>
    <row r="80" spans="1:9" ht="15.75" x14ac:dyDescent="0.25">
      <c r="A80" s="32" t="s">
        <v>217</v>
      </c>
      <c r="B80" s="32"/>
      <c r="C80" s="32"/>
      <c r="D80" s="32"/>
      <c r="E80" s="32"/>
      <c r="F80" s="32"/>
      <c r="G80" s="32"/>
      <c r="H80" s="32"/>
      <c r="I80" s="32"/>
    </row>
    <row r="81" spans="1:9" x14ac:dyDescent="0.25">
      <c r="A81" s="66"/>
      <c r="B81" s="66"/>
      <c r="C81" s="32"/>
      <c r="D81" s="31" t="s">
        <v>18</v>
      </c>
      <c r="E81" s="67"/>
      <c r="F81" s="68"/>
      <c r="G81" s="68"/>
      <c r="H81" s="68"/>
      <c r="I81" s="69"/>
    </row>
    <row r="82" spans="1:9" x14ac:dyDescent="0.25">
      <c r="A82" s="32" t="s">
        <v>193</v>
      </c>
      <c r="B82" s="32"/>
      <c r="C82" s="32"/>
      <c r="D82" s="32"/>
      <c r="E82" s="32"/>
      <c r="F82" s="32"/>
      <c r="G82" s="32"/>
      <c r="H82" s="32"/>
      <c r="I82" s="32"/>
    </row>
    <row r="83" spans="1:9" x14ac:dyDescent="0.25">
      <c r="A83" s="52"/>
      <c r="B83" s="52"/>
      <c r="C83" s="32"/>
      <c r="D83" s="31" t="s">
        <v>194</v>
      </c>
      <c r="E83" s="53"/>
      <c r="F83" s="54"/>
      <c r="G83" s="54"/>
      <c r="H83" s="54"/>
      <c r="I83" s="55"/>
    </row>
    <row r="84" spans="1:9" x14ac:dyDescent="0.25">
      <c r="A84" s="32" t="s">
        <v>192</v>
      </c>
      <c r="B84" s="32"/>
      <c r="C84" s="32"/>
      <c r="D84" s="32"/>
      <c r="E84" s="32"/>
      <c r="F84" s="32"/>
      <c r="G84" s="32"/>
      <c r="H84" s="32"/>
      <c r="I84" s="32"/>
    </row>
    <row r="85" spans="1:9" ht="15.75" x14ac:dyDescent="0.25">
      <c r="A85" s="32" t="s">
        <v>218</v>
      </c>
      <c r="B85" s="32"/>
      <c r="C85" s="32"/>
      <c r="D85" s="56"/>
      <c r="E85" s="55"/>
      <c r="F85" s="32"/>
      <c r="G85" s="32"/>
      <c r="H85" s="32"/>
      <c r="I85" s="32"/>
    </row>
    <row r="86" spans="1:9" x14ac:dyDescent="0.25">
      <c r="A86" s="32"/>
      <c r="B86" s="32"/>
      <c r="C86" s="32"/>
      <c r="D86" s="32"/>
      <c r="E86" s="32"/>
      <c r="F86" s="32"/>
      <c r="G86" s="32"/>
      <c r="H86" s="32"/>
      <c r="I86" s="32"/>
    </row>
    <row r="87" spans="1:9" ht="15.75" x14ac:dyDescent="0.25">
      <c r="A87" s="32" t="s">
        <v>219</v>
      </c>
      <c r="B87" s="32"/>
      <c r="C87" s="32"/>
      <c r="D87" s="32"/>
      <c r="E87" s="32"/>
      <c r="F87" s="32"/>
      <c r="G87" s="32"/>
      <c r="H87" s="32"/>
      <c r="I87" s="32"/>
    </row>
    <row r="88" spans="1:9" x14ac:dyDescent="0.25">
      <c r="A88" s="32" t="s">
        <v>195</v>
      </c>
      <c r="B88" s="32"/>
      <c r="C88" s="32"/>
      <c r="D88" s="32"/>
      <c r="E88" s="32"/>
      <c r="F88" s="32"/>
      <c r="G88" s="32"/>
      <c r="H88" s="32"/>
      <c r="I88" s="32"/>
    </row>
    <row r="89" spans="1:9" x14ac:dyDescent="0.25">
      <c r="A89" s="32" t="s">
        <v>196</v>
      </c>
      <c r="B89" s="32"/>
      <c r="C89" s="32"/>
      <c r="D89" s="32"/>
      <c r="E89" s="32"/>
      <c r="F89" s="32"/>
      <c r="G89" s="32"/>
      <c r="H89" s="32"/>
      <c r="I89" s="32"/>
    </row>
    <row r="90" spans="1:9" x14ac:dyDescent="0.25">
      <c r="A90" s="32" t="s">
        <v>197</v>
      </c>
      <c r="B90" s="32"/>
      <c r="C90" s="32"/>
      <c r="D90" s="32"/>
      <c r="E90" s="32"/>
      <c r="F90" s="32"/>
      <c r="G90" s="32"/>
      <c r="H90" s="32"/>
      <c r="I90" s="32"/>
    </row>
    <row r="91" spans="1:9" x14ac:dyDescent="0.25">
      <c r="A91" s="32" t="s">
        <v>198</v>
      </c>
      <c r="B91" s="32"/>
      <c r="C91" s="32"/>
      <c r="D91" s="32"/>
      <c r="E91" s="32"/>
      <c r="F91" s="32"/>
      <c r="G91" s="32"/>
      <c r="H91" s="32"/>
      <c r="I91" s="32"/>
    </row>
    <row r="92" spans="1:9" x14ac:dyDescent="0.25">
      <c r="A92" s="32" t="s">
        <v>199</v>
      </c>
      <c r="B92" s="32"/>
      <c r="C92" s="32"/>
      <c r="D92" s="32"/>
      <c r="E92" s="32"/>
      <c r="F92" s="32"/>
      <c r="G92" s="32"/>
      <c r="H92" s="32"/>
      <c r="I92" s="32"/>
    </row>
    <row r="93" spans="1:9" x14ac:dyDescent="0.25">
      <c r="A93" s="32" t="s">
        <v>200</v>
      </c>
      <c r="B93" s="32"/>
      <c r="C93" s="32"/>
      <c r="D93" s="32"/>
      <c r="E93" s="32"/>
      <c r="F93" s="32"/>
      <c r="G93" s="32"/>
      <c r="H93" s="32"/>
      <c r="I93" s="32"/>
    </row>
    <row r="94" spans="1:9" x14ac:dyDescent="0.25">
      <c r="A94" s="32" t="s">
        <v>201</v>
      </c>
      <c r="B94" s="32"/>
      <c r="C94" s="32"/>
      <c r="D94" s="32"/>
      <c r="E94" s="32"/>
      <c r="F94" s="32"/>
      <c r="G94" s="32"/>
      <c r="H94" s="32"/>
      <c r="I94" s="32"/>
    </row>
    <row r="95" spans="1:9" x14ac:dyDescent="0.25">
      <c r="A95" s="32" t="s">
        <v>202</v>
      </c>
      <c r="B95" s="32"/>
      <c r="C95" s="32"/>
      <c r="D95" s="32"/>
      <c r="E95" s="32"/>
      <c r="F95" s="32"/>
      <c r="G95" s="32"/>
      <c r="H95" s="32"/>
      <c r="I95" s="32"/>
    </row>
    <row r="96" spans="1:9" x14ac:dyDescent="0.25">
      <c r="A96" s="57"/>
      <c r="B96" s="58"/>
      <c r="C96" s="58"/>
      <c r="D96" s="58"/>
      <c r="E96" s="58"/>
      <c r="F96" s="58"/>
      <c r="G96" s="58"/>
      <c r="H96" s="58"/>
      <c r="I96" s="59"/>
    </row>
    <row r="97" spans="1:9" x14ac:dyDescent="0.25">
      <c r="A97" s="57"/>
      <c r="B97" s="58"/>
      <c r="C97" s="58"/>
      <c r="D97" s="58"/>
      <c r="E97" s="58"/>
      <c r="F97" s="58"/>
      <c r="G97" s="58"/>
      <c r="H97" s="58"/>
      <c r="I97" s="59"/>
    </row>
    <row r="98" spans="1:9" x14ac:dyDescent="0.25">
      <c r="A98" s="32"/>
      <c r="B98" s="32"/>
      <c r="C98" s="32"/>
      <c r="D98" s="32"/>
      <c r="E98" s="32"/>
      <c r="F98" s="32"/>
      <c r="G98" s="32"/>
      <c r="H98" s="32"/>
      <c r="I98" s="32"/>
    </row>
    <row r="99" spans="1:9" ht="39.75" customHeight="1" x14ac:dyDescent="0.25">
      <c r="A99" s="51" t="s">
        <v>203</v>
      </c>
      <c r="B99" s="51"/>
      <c r="C99" s="51"/>
      <c r="D99" s="51"/>
      <c r="E99" s="51"/>
      <c r="F99" s="51"/>
      <c r="G99" s="51"/>
      <c r="H99" s="51"/>
      <c r="I99" s="51"/>
    </row>
    <row r="100" spans="1:9" x14ac:dyDescent="0.25">
      <c r="A100" s="51" t="s">
        <v>204</v>
      </c>
      <c r="B100" s="51"/>
      <c r="C100" s="51"/>
      <c r="D100" s="51"/>
      <c r="E100" s="51"/>
      <c r="F100" s="51"/>
      <c r="G100" s="51"/>
      <c r="H100" s="51"/>
      <c r="I100" s="51"/>
    </row>
    <row r="101" spans="1:9" x14ac:dyDescent="0.25">
      <c r="A101" s="32"/>
      <c r="B101" s="32"/>
      <c r="C101" s="32"/>
      <c r="D101" s="32"/>
      <c r="E101" s="32"/>
      <c r="F101" s="32"/>
      <c r="G101" s="32"/>
      <c r="H101" s="32"/>
      <c r="I101" s="32"/>
    </row>
    <row r="102" spans="1:9" x14ac:dyDescent="0.25">
      <c r="A102" s="32"/>
      <c r="B102" s="32"/>
      <c r="C102" s="32"/>
      <c r="D102" s="32"/>
      <c r="E102" s="32"/>
      <c r="F102" s="48" t="str">
        <f>IF(OR(TRIM(D31)="",TRIM(D32)="",TRIM(D33)="",TRIM(D34)="",TRIM(D35)=""),
"Uwaga - błędnie wypełniony formularz. Sprawdź wszystkie pola 'Oferowana konfiguracja' w pkt. 1",
IF(OR(E31=0,E32=0,E33=0,E34=0,E35=0),
"Uwaga - błędnie wypełniony formularz. Sprawdź wszystkie pola 'Cena netto' w pkt. 1",
""))</f>
        <v>Uwaga - błędnie wypełniony formularz. Sprawdź wszystkie pola 'Oferowana konfiguracja' w pkt. 1</v>
      </c>
      <c r="G102" s="32"/>
      <c r="H102" s="32"/>
      <c r="I102" s="32"/>
    </row>
    <row r="103" spans="1:9" x14ac:dyDescent="0.25">
      <c r="A103" s="32"/>
      <c r="B103" s="32"/>
      <c r="C103" s="32"/>
      <c r="D103" s="32"/>
      <c r="E103" s="32"/>
      <c r="F103" s="32"/>
      <c r="G103" s="35" t="s">
        <v>206</v>
      </c>
      <c r="H103" s="34"/>
      <c r="I103" s="32"/>
    </row>
    <row r="104" spans="1:9" x14ac:dyDescent="0.25">
      <c r="A104" s="32"/>
      <c r="B104" s="32"/>
      <c r="C104" s="32"/>
      <c r="D104" s="32"/>
      <c r="E104" s="32"/>
      <c r="F104" s="32"/>
      <c r="G104" s="33" t="s">
        <v>27</v>
      </c>
      <c r="H104" s="34"/>
      <c r="I104" s="32"/>
    </row>
    <row r="105" spans="1:9" x14ac:dyDescent="0.25">
      <c r="A105" s="21" t="s">
        <v>26</v>
      </c>
      <c r="B105" s="22"/>
      <c r="C105" s="22"/>
      <c r="D105" s="22"/>
      <c r="E105" s="22"/>
      <c r="F105" s="22"/>
      <c r="G105" s="22"/>
      <c r="H105" s="22"/>
      <c r="I105" s="22"/>
    </row>
  </sheetData>
  <sheetProtection password="DAE5" sheet="1" objects="1" scenarios="1"/>
  <mergeCells count="39">
    <mergeCell ref="A43:I43"/>
    <mergeCell ref="A20:I20"/>
    <mergeCell ref="B22:B24"/>
    <mergeCell ref="D22:I22"/>
    <mergeCell ref="D23:I23"/>
    <mergeCell ref="D24:I24"/>
    <mergeCell ref="A29:I29"/>
    <mergeCell ref="E38:I38"/>
    <mergeCell ref="A42:I42"/>
    <mergeCell ref="F25:G25"/>
    <mergeCell ref="A11:I11"/>
    <mergeCell ref="A13:D13"/>
    <mergeCell ref="E13:I18"/>
    <mergeCell ref="A14:D15"/>
    <mergeCell ref="A16:D16"/>
    <mergeCell ref="A17:D17"/>
    <mergeCell ref="A18:D18"/>
    <mergeCell ref="A46:C46"/>
    <mergeCell ref="E46:I46"/>
    <mergeCell ref="A49:B49"/>
    <mergeCell ref="D50:I50"/>
    <mergeCell ref="A57:B57"/>
    <mergeCell ref="D57:G58"/>
    <mergeCell ref="H57:I58"/>
    <mergeCell ref="D59:G59"/>
    <mergeCell ref="H59:I59"/>
    <mergeCell ref="D60:G60"/>
    <mergeCell ref="H60:I60"/>
    <mergeCell ref="D61:G61"/>
    <mergeCell ref="H61:I61"/>
    <mergeCell ref="A96:I96"/>
    <mergeCell ref="A97:I97"/>
    <mergeCell ref="A99:I99"/>
    <mergeCell ref="A100:I100"/>
    <mergeCell ref="A81:B81"/>
    <mergeCell ref="E81:I81"/>
    <mergeCell ref="A83:B83"/>
    <mergeCell ref="E83:I83"/>
    <mergeCell ref="D85:E85"/>
  </mergeCells>
  <dataValidations count="5">
    <dataValidation type="list" allowBlank="1" showInputMessage="1" showErrorMessage="1" sqref="C40">
      <formula1>$C$1:$C$3</formula1>
    </dataValidation>
    <dataValidation type="list" allowBlank="1" showInputMessage="1" showErrorMessage="1" sqref="E63">
      <formula1>$L$14:$L$16</formula1>
    </dataValidation>
    <dataValidation type="list" allowBlank="1" showInputMessage="1" showErrorMessage="1" sqref="A49:B49">
      <formula1>$L$32:$L$33</formula1>
    </dataValidation>
    <dataValidation type="list" allowBlank="1" showInputMessage="1" showErrorMessage="1" sqref="A57:B57">
      <formula1>$L$36:$L$38</formula1>
    </dataValidation>
    <dataValidation type="list" allowBlank="1" showInputMessage="1" showErrorMessage="1" sqref="H31:H35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showGridLines="0" zoomScaleNormal="100" workbookViewId="0">
      <selection activeCell="D46" sqref="D46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232</v>
      </c>
    </row>
    <row r="2" spans="1:12" x14ac:dyDescent="0.25">
      <c r="C2" t="s">
        <v>233</v>
      </c>
      <c r="L2" t="s">
        <v>21</v>
      </c>
    </row>
    <row r="3" spans="1:12" x14ac:dyDescent="0.25">
      <c r="C3" t="s">
        <v>234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70" t="s">
        <v>0</v>
      </c>
      <c r="B11" s="70"/>
      <c r="C11" s="70"/>
      <c r="D11" s="70"/>
      <c r="E11" s="70"/>
      <c r="F11" s="70"/>
      <c r="G11" s="70"/>
      <c r="H11" s="70"/>
      <c r="I11" s="70"/>
      <c r="L11">
        <v>60</v>
      </c>
    </row>
    <row r="12" spans="1:12" x14ac:dyDescent="0.25">
      <c r="L12" t="s">
        <v>16</v>
      </c>
    </row>
    <row r="13" spans="1:12" ht="15" customHeight="1" x14ac:dyDescent="0.25">
      <c r="A13" s="71" t="s">
        <v>10</v>
      </c>
      <c r="B13" s="72"/>
      <c r="C13" s="72"/>
      <c r="D13" s="73"/>
      <c r="E13" s="74" t="s">
        <v>58</v>
      </c>
      <c r="F13" s="75"/>
      <c r="G13" s="75"/>
      <c r="H13" s="75"/>
      <c r="I13" s="76"/>
    </row>
    <row r="14" spans="1:12" ht="21" customHeight="1" x14ac:dyDescent="0.25">
      <c r="A14" s="83" t="s">
        <v>152</v>
      </c>
      <c r="B14" s="84"/>
      <c r="C14" s="84"/>
      <c r="D14" s="84"/>
      <c r="E14" s="77"/>
      <c r="F14" s="78"/>
      <c r="G14" s="78"/>
      <c r="H14" s="78"/>
      <c r="I14" s="79"/>
      <c r="L14" t="s">
        <v>21</v>
      </c>
    </row>
    <row r="15" spans="1:12" ht="18.75" customHeight="1" x14ac:dyDescent="0.25">
      <c r="A15" s="84"/>
      <c r="B15" s="84"/>
      <c r="C15" s="84"/>
      <c r="D15" s="84"/>
      <c r="E15" s="77"/>
      <c r="F15" s="78"/>
      <c r="G15" s="78"/>
      <c r="H15" s="78"/>
      <c r="I15" s="79"/>
      <c r="L15" t="s">
        <v>149</v>
      </c>
    </row>
    <row r="16" spans="1:12" ht="15" customHeight="1" x14ac:dyDescent="0.25">
      <c r="A16" s="71" t="s">
        <v>11</v>
      </c>
      <c r="B16" s="72"/>
      <c r="C16" s="72"/>
      <c r="D16" s="73"/>
      <c r="E16" s="77"/>
      <c r="F16" s="78"/>
      <c r="G16" s="78"/>
      <c r="H16" s="78"/>
      <c r="I16" s="79"/>
      <c r="L16" t="s">
        <v>150</v>
      </c>
    </row>
    <row r="17" spans="1:12" ht="18.75" customHeight="1" x14ac:dyDescent="0.3">
      <c r="A17" s="85" t="s">
        <v>59</v>
      </c>
      <c r="B17" s="86"/>
      <c r="C17" s="86"/>
      <c r="D17" s="87"/>
      <c r="E17" s="77"/>
      <c r="F17" s="78"/>
      <c r="G17" s="78"/>
      <c r="H17" s="78"/>
      <c r="I17" s="79"/>
    </row>
    <row r="18" spans="1:12" ht="18.75" customHeight="1" x14ac:dyDescent="0.3">
      <c r="A18" s="88" t="s">
        <v>57</v>
      </c>
      <c r="B18" s="89"/>
      <c r="C18" s="89"/>
      <c r="D18" s="90"/>
      <c r="E18" s="80"/>
      <c r="F18" s="81"/>
      <c r="G18" s="81"/>
      <c r="H18" s="81"/>
      <c r="I18" s="82"/>
    </row>
    <row r="20" spans="1:12" ht="30" customHeight="1" x14ac:dyDescent="0.25">
      <c r="A20" s="70" t="s">
        <v>9</v>
      </c>
      <c r="B20" s="70"/>
      <c r="C20" s="70"/>
      <c r="D20" s="70"/>
      <c r="E20" s="70"/>
      <c r="F20" s="70"/>
      <c r="G20" s="70"/>
      <c r="H20" s="70"/>
      <c r="I20" s="70"/>
    </row>
    <row r="21" spans="1:12" ht="1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</row>
    <row r="22" spans="1:12" ht="30" customHeight="1" x14ac:dyDescent="0.25">
      <c r="A22" s="15"/>
      <c r="B22" s="92" t="s">
        <v>29</v>
      </c>
      <c r="C22" s="13" t="s">
        <v>24</v>
      </c>
      <c r="D22" s="93"/>
      <c r="E22" s="94"/>
      <c r="F22" s="94"/>
      <c r="G22" s="94"/>
      <c r="H22" s="94"/>
      <c r="I22" s="95"/>
    </row>
    <row r="23" spans="1:12" ht="30" customHeight="1" x14ac:dyDescent="0.25">
      <c r="A23" s="15"/>
      <c r="B23" s="92"/>
      <c r="C23" s="13" t="s">
        <v>23</v>
      </c>
      <c r="D23" s="96"/>
      <c r="E23" s="97"/>
      <c r="F23" s="97"/>
      <c r="G23" s="97"/>
      <c r="H23" s="97"/>
      <c r="I23" s="98"/>
    </row>
    <row r="24" spans="1:12" ht="30" customHeight="1" x14ac:dyDescent="0.25">
      <c r="A24" s="15"/>
      <c r="B24" s="92"/>
      <c r="C24" s="14" t="s">
        <v>25</v>
      </c>
      <c r="D24" s="99"/>
      <c r="E24" s="100"/>
      <c r="F24" s="100"/>
      <c r="G24" s="100"/>
      <c r="H24" s="100"/>
      <c r="I24" s="101"/>
    </row>
    <row r="25" spans="1:12" ht="30" customHeight="1" x14ac:dyDescent="0.25">
      <c r="A25" s="38"/>
      <c r="B25" s="39"/>
      <c r="C25" s="14" t="s">
        <v>166</v>
      </c>
      <c r="D25" s="46"/>
      <c r="E25" s="14" t="s">
        <v>167</v>
      </c>
      <c r="F25" s="103"/>
      <c r="G25" s="104"/>
      <c r="H25" s="14" t="s">
        <v>168</v>
      </c>
      <c r="I25" s="47"/>
    </row>
    <row r="26" spans="1:12" s="20" customFormat="1" ht="30" customHeight="1" x14ac:dyDescent="0.25">
      <c r="A26" s="16"/>
      <c r="B26" s="17"/>
      <c r="C26" s="18"/>
      <c r="D26" s="19"/>
      <c r="E26" s="19"/>
      <c r="F26" s="19"/>
      <c r="G26" s="19"/>
      <c r="H26" s="19"/>
      <c r="I26" s="19"/>
      <c r="L26"/>
    </row>
    <row r="27" spans="1:12" ht="15" customHeight="1" x14ac:dyDescent="0.25">
      <c r="A27" s="11" t="s">
        <v>171</v>
      </c>
      <c r="B27" s="11"/>
      <c r="C27" s="11"/>
      <c r="D27" s="11"/>
      <c r="E27" s="11"/>
      <c r="F27" s="11"/>
      <c r="G27" s="11"/>
      <c r="H27" s="11"/>
      <c r="I27" s="11"/>
      <c r="L27" s="20"/>
    </row>
    <row r="28" spans="1:12" ht="15" customHeight="1" x14ac:dyDescent="0.25">
      <c r="A28" s="11" t="s">
        <v>247</v>
      </c>
      <c r="B28" s="10"/>
      <c r="C28" s="37"/>
      <c r="D28" s="37"/>
      <c r="E28" s="36"/>
      <c r="F28" s="10"/>
      <c r="G28" s="10"/>
      <c r="H28" s="10"/>
      <c r="I28" s="10"/>
    </row>
    <row r="29" spans="1:12" ht="15" customHeight="1" x14ac:dyDescent="0.25">
      <c r="A29" s="102" t="s">
        <v>208</v>
      </c>
      <c r="B29" s="102"/>
      <c r="C29" s="102"/>
      <c r="D29" s="102"/>
      <c r="E29" s="102"/>
      <c r="F29" s="102"/>
      <c r="G29" s="102"/>
      <c r="H29" s="102"/>
      <c r="I29" s="102"/>
    </row>
    <row r="30" spans="1:12" ht="54" x14ac:dyDescent="0.25">
      <c r="A30" s="3" t="s">
        <v>1</v>
      </c>
      <c r="B30" s="3" t="s">
        <v>2</v>
      </c>
      <c r="C30" s="3" t="s">
        <v>8</v>
      </c>
      <c r="D30" s="24" t="s">
        <v>165</v>
      </c>
      <c r="E30" s="4" t="s">
        <v>12</v>
      </c>
      <c r="F30" s="4" t="s">
        <v>13</v>
      </c>
      <c r="G30" s="4" t="s">
        <v>14</v>
      </c>
      <c r="H30" s="4" t="s">
        <v>15</v>
      </c>
      <c r="I30" s="4" t="s">
        <v>22</v>
      </c>
    </row>
    <row r="31" spans="1:12" x14ac:dyDescent="0.25">
      <c r="A31" s="12">
        <v>1</v>
      </c>
      <c r="B31" s="8" t="s">
        <v>60</v>
      </c>
      <c r="C31" s="9">
        <v>2</v>
      </c>
      <c r="D31" s="42"/>
      <c r="E31" s="43">
        <v>0</v>
      </c>
      <c r="F31" s="7">
        <f>ROUND(C31*E31,2)</f>
        <v>0</v>
      </c>
      <c r="G31" s="7">
        <f>ROUND(F31*1.23,2)</f>
        <v>0</v>
      </c>
      <c r="H31" s="44" t="s">
        <v>21</v>
      </c>
      <c r="I31" s="42"/>
    </row>
    <row r="32" spans="1:12" x14ac:dyDescent="0.25">
      <c r="A32" s="12">
        <v>2</v>
      </c>
      <c r="B32" s="8" t="s">
        <v>61</v>
      </c>
      <c r="C32" s="9">
        <v>2</v>
      </c>
      <c r="D32" s="42"/>
      <c r="E32" s="43">
        <v>0</v>
      </c>
      <c r="F32" s="7">
        <f t="shared" ref="F32:F36" si="0">ROUND(C32*E32,2)</f>
        <v>0</v>
      </c>
      <c r="G32" s="7">
        <f t="shared" ref="G32:G36" si="1">ROUND(F32*1.23,2)</f>
        <v>0</v>
      </c>
      <c r="H32" s="44" t="s">
        <v>21</v>
      </c>
      <c r="I32" s="42"/>
      <c r="L32" t="s">
        <v>21</v>
      </c>
    </row>
    <row r="33" spans="1:12" ht="30" x14ac:dyDescent="0.25">
      <c r="A33" s="12">
        <v>3</v>
      </c>
      <c r="B33" s="23" t="s">
        <v>32</v>
      </c>
      <c r="C33" s="9">
        <v>1</v>
      </c>
      <c r="D33" s="42"/>
      <c r="E33" s="43">
        <v>0</v>
      </c>
      <c r="F33" s="7">
        <f t="shared" si="0"/>
        <v>0</v>
      </c>
      <c r="G33" s="7">
        <f t="shared" si="1"/>
        <v>0</v>
      </c>
      <c r="H33" s="44" t="s">
        <v>21</v>
      </c>
      <c r="I33" s="42"/>
      <c r="L33" t="s">
        <v>169</v>
      </c>
    </row>
    <row r="34" spans="1:12" ht="30" x14ac:dyDescent="0.25">
      <c r="A34" s="12">
        <v>4</v>
      </c>
      <c r="B34" s="23" t="s">
        <v>242</v>
      </c>
      <c r="C34" s="9">
        <v>1</v>
      </c>
      <c r="D34" s="42"/>
      <c r="E34" s="43">
        <v>0</v>
      </c>
      <c r="F34" s="7">
        <f t="shared" si="0"/>
        <v>0</v>
      </c>
      <c r="G34" s="7">
        <f t="shared" si="1"/>
        <v>0</v>
      </c>
      <c r="H34" s="44" t="s">
        <v>21</v>
      </c>
      <c r="I34" s="42"/>
    </row>
    <row r="35" spans="1:12" ht="30" x14ac:dyDescent="0.25">
      <c r="A35" s="12">
        <v>5</v>
      </c>
      <c r="B35" s="23" t="s">
        <v>243</v>
      </c>
      <c r="C35" s="9">
        <v>1</v>
      </c>
      <c r="D35" s="42"/>
      <c r="E35" s="43">
        <v>0</v>
      </c>
      <c r="F35" s="7">
        <f t="shared" si="0"/>
        <v>0</v>
      </c>
      <c r="G35" s="7">
        <f t="shared" si="1"/>
        <v>0</v>
      </c>
      <c r="H35" s="44" t="s">
        <v>21</v>
      </c>
      <c r="I35" s="42"/>
    </row>
    <row r="36" spans="1:12" ht="30" x14ac:dyDescent="0.25">
      <c r="A36" s="12">
        <v>6</v>
      </c>
      <c r="B36" s="23" t="s">
        <v>62</v>
      </c>
      <c r="C36" s="9">
        <v>1</v>
      </c>
      <c r="D36" s="42"/>
      <c r="E36" s="43">
        <v>0</v>
      </c>
      <c r="F36" s="7">
        <f t="shared" si="0"/>
        <v>0</v>
      </c>
      <c r="G36" s="7">
        <f t="shared" si="1"/>
        <v>0</v>
      </c>
      <c r="H36" s="44" t="s">
        <v>21</v>
      </c>
      <c r="I36" s="42"/>
      <c r="L36" t="s">
        <v>170</v>
      </c>
    </row>
    <row r="38" spans="1:12" x14ac:dyDescent="0.25">
      <c r="D38" s="5" t="s">
        <v>17</v>
      </c>
      <c r="E38" s="2"/>
      <c r="F38" s="2"/>
      <c r="G38" s="1">
        <f>SUM(G31:G36)</f>
        <v>0</v>
      </c>
      <c r="H38" s="2"/>
      <c r="I38" s="2"/>
    </row>
    <row r="39" spans="1:12" ht="31.5" customHeight="1" x14ac:dyDescent="0.25">
      <c r="D39" s="3" t="s">
        <v>18</v>
      </c>
      <c r="E39" s="63"/>
      <c r="F39" s="64"/>
      <c r="G39" s="64"/>
      <c r="H39" s="64"/>
      <c r="I39" s="65"/>
      <c r="L39" t="s">
        <v>21</v>
      </c>
    </row>
    <row r="40" spans="1:12" x14ac:dyDescent="0.25">
      <c r="L40" t="s">
        <v>180</v>
      </c>
    </row>
    <row r="41" spans="1:12" x14ac:dyDescent="0.25">
      <c r="B41" s="41" t="s">
        <v>231</v>
      </c>
      <c r="C41" s="45" t="s">
        <v>232</v>
      </c>
      <c r="D41" s="6"/>
      <c r="L41" t="s">
        <v>181</v>
      </c>
    </row>
    <row r="43" spans="1:12" x14ac:dyDescent="0.25">
      <c r="A43" s="91" t="s">
        <v>19</v>
      </c>
      <c r="B43" s="91"/>
      <c r="C43" s="91"/>
      <c r="D43" s="91"/>
      <c r="E43" s="91"/>
      <c r="F43" s="91"/>
      <c r="G43" s="91"/>
      <c r="H43" s="91"/>
      <c r="I43" s="91"/>
    </row>
    <row r="44" spans="1:12" x14ac:dyDescent="0.25">
      <c r="A44" s="91" t="s">
        <v>20</v>
      </c>
      <c r="B44" s="91"/>
      <c r="C44" s="91"/>
      <c r="D44" s="91"/>
      <c r="E44" s="91"/>
      <c r="F44" s="91"/>
      <c r="G44" s="91"/>
      <c r="H44" s="91"/>
      <c r="I44" s="91"/>
    </row>
    <row r="45" spans="1:12" ht="15.75" x14ac:dyDescent="0.25">
      <c r="A45" s="25"/>
      <c r="B45" s="25"/>
      <c r="C45" s="25"/>
      <c r="D45" s="25"/>
      <c r="E45" s="49" t="s">
        <v>250</v>
      </c>
      <c r="F45" s="28"/>
      <c r="G45" s="28"/>
      <c r="H45" s="27"/>
      <c r="I45" s="25"/>
    </row>
    <row r="46" spans="1:12" ht="15.75" x14ac:dyDescent="0.25">
      <c r="A46" s="49" t="s">
        <v>249</v>
      </c>
      <c r="B46" s="27"/>
      <c r="C46" s="27"/>
      <c r="D46" s="27"/>
      <c r="E46" s="49" t="s">
        <v>172</v>
      </c>
      <c r="F46" s="29"/>
      <c r="G46" s="29"/>
      <c r="H46" s="27"/>
      <c r="I46" s="27"/>
    </row>
    <row r="47" spans="1:12" x14ac:dyDescent="0.25">
      <c r="A47" s="60"/>
      <c r="B47" s="61"/>
      <c r="C47" s="62"/>
      <c r="D47" s="27"/>
      <c r="E47" s="63"/>
      <c r="F47" s="64"/>
      <c r="G47" s="64"/>
      <c r="H47" s="64"/>
      <c r="I47" s="65"/>
    </row>
    <row r="48" spans="1:12" x14ac:dyDescent="0.25">
      <c r="A48" s="27"/>
      <c r="B48" s="27"/>
      <c r="C48" s="27"/>
      <c r="D48" s="27"/>
      <c r="E48" s="26"/>
      <c r="F48" s="29"/>
      <c r="G48" s="29"/>
      <c r="H48" s="27"/>
      <c r="I48" s="27"/>
    </row>
    <row r="49" spans="1:9" ht="15.75" x14ac:dyDescent="0.25">
      <c r="A49" s="26" t="s">
        <v>173</v>
      </c>
      <c r="B49" s="27"/>
      <c r="C49" s="27"/>
      <c r="D49" s="26" t="s">
        <v>174</v>
      </c>
      <c r="E49" s="26"/>
      <c r="F49" s="29"/>
      <c r="G49" s="29"/>
      <c r="H49" s="27"/>
      <c r="I49" s="27"/>
    </row>
    <row r="50" spans="1:9" x14ac:dyDescent="0.25">
      <c r="A50" s="60" t="s">
        <v>21</v>
      </c>
      <c r="B50" s="62"/>
      <c r="C50" s="26"/>
      <c r="D50" s="27" t="s">
        <v>175</v>
      </c>
      <c r="E50" s="26"/>
      <c r="F50" s="29"/>
      <c r="G50" s="29"/>
      <c r="H50" s="27"/>
      <c r="I50" s="27"/>
    </row>
    <row r="51" spans="1:9" ht="33" customHeight="1" x14ac:dyDescent="0.25">
      <c r="A51" s="30" t="s">
        <v>176</v>
      </c>
      <c r="B51" s="27"/>
      <c r="C51" s="27"/>
      <c r="D51" s="63"/>
      <c r="E51" s="64"/>
      <c r="F51" s="64"/>
      <c r="G51" s="64"/>
      <c r="H51" s="64"/>
      <c r="I51" s="65"/>
    </row>
    <row r="52" spans="1:9" x14ac:dyDescent="0.25">
      <c r="A52" s="32"/>
      <c r="B52" s="32"/>
      <c r="C52" s="32"/>
      <c r="D52" s="32"/>
      <c r="E52" s="32"/>
      <c r="F52" s="32"/>
      <c r="G52" s="32"/>
      <c r="H52" s="32"/>
      <c r="I52" s="32"/>
    </row>
    <row r="53" spans="1:9" ht="15.75" x14ac:dyDescent="0.25">
      <c r="A53" s="26" t="s">
        <v>209</v>
      </c>
      <c r="B53" s="32"/>
      <c r="C53" s="32"/>
      <c r="D53" s="32"/>
      <c r="E53" s="32"/>
      <c r="F53" s="32"/>
      <c r="G53" s="32"/>
      <c r="H53" s="32"/>
      <c r="I53" s="32"/>
    </row>
    <row r="54" spans="1:9" x14ac:dyDescent="0.25">
      <c r="A54" s="32" t="s">
        <v>177</v>
      </c>
      <c r="B54" s="32"/>
      <c r="C54" s="32"/>
      <c r="D54" s="32"/>
      <c r="E54" s="32"/>
      <c r="F54" s="32"/>
      <c r="G54" s="32"/>
      <c r="H54" s="32"/>
      <c r="I54" s="32"/>
    </row>
    <row r="55" spans="1:9" x14ac:dyDescent="0.25">
      <c r="A55" s="32" t="s">
        <v>178</v>
      </c>
      <c r="B55" s="32"/>
      <c r="C55" s="32"/>
      <c r="D55" s="32"/>
      <c r="E55" s="32"/>
      <c r="F55" s="32"/>
      <c r="G55" s="32"/>
      <c r="H55" s="32"/>
      <c r="I55" s="32"/>
    </row>
    <row r="56" spans="1:9" x14ac:dyDescent="0.25">
      <c r="A56" s="32"/>
      <c r="B56" s="32"/>
      <c r="C56" s="32"/>
      <c r="D56" s="26"/>
      <c r="E56" s="26"/>
      <c r="F56" s="29"/>
      <c r="G56" s="29"/>
      <c r="H56" s="27"/>
      <c r="I56" s="27"/>
    </row>
    <row r="57" spans="1:9" ht="15.75" x14ac:dyDescent="0.25">
      <c r="A57" s="32" t="s">
        <v>179</v>
      </c>
      <c r="B57" s="32"/>
      <c r="C57" s="32"/>
      <c r="D57" s="26" t="s">
        <v>205</v>
      </c>
      <c r="E57" s="26"/>
      <c r="F57" s="29"/>
      <c r="G57" s="29"/>
      <c r="H57" s="27"/>
      <c r="I57" s="27"/>
    </row>
    <row r="58" spans="1:9" ht="15" customHeight="1" x14ac:dyDescent="0.25">
      <c r="A58" s="60" t="s">
        <v>21</v>
      </c>
      <c r="B58" s="62"/>
      <c r="C58" s="32"/>
      <c r="D58" s="105" t="s">
        <v>183</v>
      </c>
      <c r="E58" s="105"/>
      <c r="F58" s="105"/>
      <c r="G58" s="105"/>
      <c r="H58" s="106" t="s">
        <v>184</v>
      </c>
      <c r="I58" s="106"/>
    </row>
    <row r="59" spans="1:9" x14ac:dyDescent="0.25">
      <c r="A59" s="32" t="s">
        <v>182</v>
      </c>
      <c r="B59" s="32"/>
      <c r="C59" s="32"/>
      <c r="D59" s="105"/>
      <c r="E59" s="105"/>
      <c r="F59" s="105"/>
      <c r="G59" s="105"/>
      <c r="H59" s="106"/>
      <c r="I59" s="106"/>
    </row>
    <row r="60" spans="1:9" x14ac:dyDescent="0.25">
      <c r="A60" s="32" t="s">
        <v>210</v>
      </c>
      <c r="B60" s="32"/>
      <c r="C60" s="32"/>
      <c r="D60" s="63"/>
      <c r="E60" s="64"/>
      <c r="F60" s="64"/>
      <c r="G60" s="64"/>
      <c r="H60" s="66"/>
      <c r="I60" s="66"/>
    </row>
    <row r="61" spans="1:9" x14ac:dyDescent="0.25">
      <c r="A61" s="32"/>
      <c r="B61" s="32"/>
      <c r="C61" s="32"/>
      <c r="D61" s="60"/>
      <c r="E61" s="61"/>
      <c r="F61" s="61"/>
      <c r="G61" s="62"/>
      <c r="H61" s="66"/>
      <c r="I61" s="66"/>
    </row>
    <row r="62" spans="1:9" x14ac:dyDescent="0.25">
      <c r="A62" s="32"/>
      <c r="B62" s="32"/>
      <c r="C62" s="32"/>
      <c r="D62" s="60"/>
      <c r="E62" s="61"/>
      <c r="F62" s="61"/>
      <c r="G62" s="62"/>
      <c r="H62" s="66"/>
      <c r="I62" s="66"/>
    </row>
    <row r="63" spans="1:9" x14ac:dyDescent="0.25">
      <c r="A63" s="32"/>
      <c r="B63" s="32"/>
      <c r="C63" s="32"/>
      <c r="D63" s="32"/>
      <c r="E63" s="32"/>
      <c r="F63" s="32"/>
      <c r="G63" s="32"/>
      <c r="H63" s="32"/>
      <c r="I63" s="32"/>
    </row>
    <row r="64" spans="1:9" ht="15.75" x14ac:dyDescent="0.25">
      <c r="A64" s="32" t="s">
        <v>185</v>
      </c>
      <c r="B64" s="32"/>
      <c r="C64" s="32"/>
      <c r="D64" s="32"/>
      <c r="E64" s="45" t="s">
        <v>21</v>
      </c>
      <c r="F64" s="32"/>
      <c r="G64" s="32"/>
      <c r="H64" s="32"/>
      <c r="I64" s="32"/>
    </row>
    <row r="65" spans="1:9" x14ac:dyDescent="0.25">
      <c r="A65" s="32" t="s">
        <v>186</v>
      </c>
      <c r="B65" s="32"/>
      <c r="C65" s="32"/>
      <c r="D65" s="32"/>
      <c r="E65" s="32"/>
      <c r="F65" s="32"/>
      <c r="G65" s="32"/>
      <c r="H65" s="32"/>
      <c r="I65" s="32"/>
    </row>
    <row r="66" spans="1:9" x14ac:dyDescent="0.25">
      <c r="A66" s="32" t="s">
        <v>187</v>
      </c>
      <c r="B66" s="32"/>
      <c r="C66" s="32"/>
      <c r="D66" s="32"/>
      <c r="E66" s="32"/>
      <c r="F66" s="32"/>
      <c r="G66" s="32"/>
      <c r="H66" s="32"/>
      <c r="I66" s="32"/>
    </row>
    <row r="67" spans="1:9" x14ac:dyDescent="0.25">
      <c r="A67" s="32"/>
      <c r="B67" s="32"/>
      <c r="C67" s="32"/>
      <c r="D67" s="32"/>
      <c r="E67" s="32"/>
      <c r="F67" s="32"/>
      <c r="G67" s="32"/>
      <c r="H67" s="32"/>
      <c r="I67" s="32"/>
    </row>
    <row r="68" spans="1:9" ht="15.75" x14ac:dyDescent="0.25">
      <c r="A68" s="32" t="s">
        <v>188</v>
      </c>
      <c r="B68" s="32"/>
      <c r="C68" s="32"/>
      <c r="D68" s="32" t="s">
        <v>189</v>
      </c>
      <c r="F68" s="32"/>
      <c r="G68" s="32"/>
      <c r="H68" s="32"/>
      <c r="I68" s="32"/>
    </row>
    <row r="69" spans="1:9" x14ac:dyDescent="0.25">
      <c r="B69" s="32"/>
      <c r="C69" s="32"/>
      <c r="D69" s="32"/>
      <c r="E69" s="32"/>
      <c r="F69" s="32"/>
      <c r="G69" s="32"/>
      <c r="H69" s="32"/>
      <c r="I69" s="32"/>
    </row>
    <row r="70" spans="1:9" ht="15.75" x14ac:dyDescent="0.25">
      <c r="A70" s="32" t="s">
        <v>212</v>
      </c>
      <c r="B70" s="32"/>
      <c r="C70" s="32"/>
      <c r="D70" s="32"/>
      <c r="E70" s="32"/>
      <c r="F70" s="32"/>
      <c r="G70" s="32"/>
      <c r="H70" s="32"/>
      <c r="I70" s="32"/>
    </row>
    <row r="71" spans="1:9" x14ac:dyDescent="0.25">
      <c r="A71" s="32" t="s">
        <v>190</v>
      </c>
      <c r="B71" s="32"/>
      <c r="C71" s="32"/>
      <c r="D71" s="32"/>
      <c r="E71" s="32"/>
      <c r="F71" s="32"/>
      <c r="G71" s="32"/>
      <c r="H71" s="32"/>
      <c r="I71" s="32"/>
    </row>
    <row r="72" spans="1:9" ht="15.75" x14ac:dyDescent="0.25">
      <c r="A72" s="32" t="s">
        <v>213</v>
      </c>
      <c r="B72" s="32"/>
      <c r="C72" s="32"/>
      <c r="D72" s="32"/>
      <c r="E72" s="32"/>
      <c r="F72" s="32"/>
      <c r="G72" s="32"/>
      <c r="H72" s="32"/>
      <c r="I72" s="32"/>
    </row>
    <row r="73" spans="1:9" ht="15.75" x14ac:dyDescent="0.25">
      <c r="A73" s="32" t="s">
        <v>214</v>
      </c>
      <c r="B73" s="32"/>
      <c r="C73" s="32"/>
      <c r="D73" s="32"/>
      <c r="E73" s="32"/>
      <c r="F73" s="32"/>
      <c r="G73" s="32"/>
      <c r="H73" s="32"/>
      <c r="I73" s="32"/>
    </row>
    <row r="74" spans="1:9" ht="15.75" x14ac:dyDescent="0.25">
      <c r="A74" s="32" t="s">
        <v>215</v>
      </c>
      <c r="B74" s="32"/>
      <c r="C74" s="32"/>
      <c r="D74" s="32"/>
      <c r="E74" s="32"/>
      <c r="F74" s="32"/>
      <c r="G74" s="32"/>
      <c r="H74" s="32"/>
      <c r="I74" s="32"/>
    </row>
    <row r="75" spans="1:9" x14ac:dyDescent="0.25">
      <c r="A75" s="32" t="s">
        <v>191</v>
      </c>
      <c r="B75" s="32"/>
      <c r="C75" s="32"/>
      <c r="D75" s="32"/>
      <c r="E75" s="32"/>
      <c r="F75" s="32"/>
      <c r="G75" s="32"/>
      <c r="H75" s="32"/>
      <c r="I75" s="32"/>
    </row>
    <row r="76" spans="1:9" x14ac:dyDescent="0.25">
      <c r="A76" s="32"/>
      <c r="B76" s="32"/>
      <c r="C76" s="32"/>
      <c r="D76" s="32"/>
      <c r="E76" s="32"/>
      <c r="F76" s="32"/>
      <c r="G76" s="32"/>
      <c r="H76" s="32"/>
      <c r="I76" s="32"/>
    </row>
    <row r="77" spans="1:9" ht="15.75" x14ac:dyDescent="0.25">
      <c r="A77" s="32" t="s">
        <v>216</v>
      </c>
      <c r="B77" s="32"/>
      <c r="C77" s="32"/>
      <c r="D77" s="32"/>
      <c r="E77" s="32"/>
      <c r="F77" s="32"/>
      <c r="G77" s="32"/>
      <c r="H77" s="32"/>
      <c r="I77" s="32"/>
    </row>
    <row r="78" spans="1:9" x14ac:dyDescent="0.25">
      <c r="A78" s="32"/>
      <c r="B78" s="32"/>
      <c r="C78" s="32"/>
      <c r="D78" s="32"/>
      <c r="E78" s="32"/>
      <c r="F78" s="32"/>
      <c r="G78" s="32"/>
      <c r="H78" s="32"/>
      <c r="I78" s="32"/>
    </row>
    <row r="79" spans="1:9" x14ac:dyDescent="0.25">
      <c r="A79" s="32" t="s">
        <v>207</v>
      </c>
      <c r="B79" s="32"/>
      <c r="C79" s="32"/>
      <c r="D79" s="32"/>
      <c r="E79" s="32"/>
      <c r="F79" s="32"/>
      <c r="G79" s="32"/>
      <c r="H79" s="32"/>
      <c r="I79" s="32"/>
    </row>
    <row r="80" spans="1:9" x14ac:dyDescent="0.25">
      <c r="A80" s="32"/>
      <c r="B80" s="32"/>
      <c r="C80" s="32"/>
      <c r="D80" s="32"/>
      <c r="E80" s="32"/>
      <c r="F80" s="32"/>
      <c r="G80" s="32"/>
      <c r="H80" s="32"/>
      <c r="I80" s="32"/>
    </row>
    <row r="81" spans="1:9" ht="15.75" x14ac:dyDescent="0.25">
      <c r="A81" s="32" t="s">
        <v>217</v>
      </c>
      <c r="B81" s="32"/>
      <c r="C81" s="32"/>
      <c r="D81" s="32"/>
      <c r="E81" s="32"/>
      <c r="F81" s="32"/>
      <c r="G81" s="32"/>
      <c r="H81" s="32"/>
      <c r="I81" s="32"/>
    </row>
    <row r="82" spans="1:9" x14ac:dyDescent="0.25">
      <c r="A82" s="66"/>
      <c r="B82" s="66"/>
      <c r="C82" s="32"/>
      <c r="D82" s="31" t="s">
        <v>18</v>
      </c>
      <c r="E82" s="67"/>
      <c r="F82" s="68"/>
      <c r="G82" s="68"/>
      <c r="H82" s="68"/>
      <c r="I82" s="69"/>
    </row>
    <row r="83" spans="1:9" x14ac:dyDescent="0.25">
      <c r="A83" s="32" t="s">
        <v>193</v>
      </c>
      <c r="B83" s="32"/>
      <c r="C83" s="32"/>
      <c r="D83" s="32"/>
      <c r="E83" s="32"/>
      <c r="F83" s="32"/>
      <c r="G83" s="32"/>
      <c r="H83" s="32"/>
      <c r="I83" s="32"/>
    </row>
    <row r="84" spans="1:9" x14ac:dyDescent="0.25">
      <c r="A84" s="52"/>
      <c r="B84" s="52"/>
      <c r="C84" s="32"/>
      <c r="D84" s="31" t="s">
        <v>194</v>
      </c>
      <c r="E84" s="53"/>
      <c r="F84" s="54"/>
      <c r="G84" s="54"/>
      <c r="H84" s="54"/>
      <c r="I84" s="55"/>
    </row>
    <row r="85" spans="1:9" x14ac:dyDescent="0.25">
      <c r="A85" s="32" t="s">
        <v>192</v>
      </c>
      <c r="B85" s="32"/>
      <c r="C85" s="32"/>
      <c r="D85" s="32"/>
      <c r="E85" s="32"/>
      <c r="F85" s="32"/>
      <c r="G85" s="32"/>
      <c r="H85" s="32"/>
      <c r="I85" s="32"/>
    </row>
    <row r="86" spans="1:9" ht="15.75" x14ac:dyDescent="0.25">
      <c r="A86" s="32" t="s">
        <v>218</v>
      </c>
      <c r="B86" s="32"/>
      <c r="C86" s="32"/>
      <c r="D86" s="56"/>
      <c r="E86" s="55"/>
      <c r="F86" s="32"/>
      <c r="G86" s="32"/>
      <c r="H86" s="32"/>
      <c r="I86" s="32"/>
    </row>
    <row r="87" spans="1:9" x14ac:dyDescent="0.25">
      <c r="A87" s="32"/>
      <c r="B87" s="32"/>
      <c r="C87" s="32"/>
      <c r="D87" s="32"/>
      <c r="E87" s="32"/>
      <c r="F87" s="32"/>
      <c r="G87" s="32"/>
      <c r="H87" s="32"/>
      <c r="I87" s="32"/>
    </row>
    <row r="88" spans="1:9" ht="15.75" x14ac:dyDescent="0.25">
      <c r="A88" s="32" t="s">
        <v>219</v>
      </c>
      <c r="B88" s="32"/>
      <c r="C88" s="32"/>
      <c r="D88" s="32"/>
      <c r="E88" s="32"/>
      <c r="F88" s="32"/>
      <c r="G88" s="32"/>
      <c r="H88" s="32"/>
      <c r="I88" s="32"/>
    </row>
    <row r="89" spans="1:9" x14ac:dyDescent="0.25">
      <c r="A89" s="32" t="s">
        <v>195</v>
      </c>
      <c r="B89" s="32"/>
      <c r="C89" s="32"/>
      <c r="D89" s="32"/>
      <c r="E89" s="32"/>
      <c r="F89" s="32"/>
      <c r="G89" s="32"/>
      <c r="H89" s="32"/>
      <c r="I89" s="32"/>
    </row>
    <row r="90" spans="1:9" x14ac:dyDescent="0.25">
      <c r="A90" s="32" t="s">
        <v>196</v>
      </c>
      <c r="B90" s="32"/>
      <c r="C90" s="32"/>
      <c r="D90" s="32"/>
      <c r="E90" s="32"/>
      <c r="F90" s="32"/>
      <c r="G90" s="32"/>
      <c r="H90" s="32"/>
      <c r="I90" s="32"/>
    </row>
    <row r="91" spans="1:9" x14ac:dyDescent="0.25">
      <c r="A91" s="32" t="s">
        <v>197</v>
      </c>
      <c r="B91" s="32"/>
      <c r="C91" s="32"/>
      <c r="D91" s="32"/>
      <c r="E91" s="32"/>
      <c r="F91" s="32"/>
      <c r="G91" s="32"/>
      <c r="H91" s="32"/>
      <c r="I91" s="32"/>
    </row>
    <row r="92" spans="1:9" x14ac:dyDescent="0.25">
      <c r="A92" s="32" t="s">
        <v>198</v>
      </c>
      <c r="B92" s="32"/>
      <c r="C92" s="32"/>
      <c r="D92" s="32"/>
      <c r="E92" s="32"/>
      <c r="F92" s="32"/>
      <c r="G92" s="32"/>
      <c r="H92" s="32"/>
      <c r="I92" s="32"/>
    </row>
    <row r="93" spans="1:9" x14ac:dyDescent="0.25">
      <c r="A93" s="32" t="s">
        <v>199</v>
      </c>
      <c r="B93" s="32"/>
      <c r="C93" s="32"/>
      <c r="D93" s="32"/>
      <c r="E93" s="32"/>
      <c r="F93" s="32"/>
      <c r="G93" s="32"/>
      <c r="H93" s="32"/>
      <c r="I93" s="32"/>
    </row>
    <row r="94" spans="1:9" x14ac:dyDescent="0.25">
      <c r="A94" s="32" t="s">
        <v>200</v>
      </c>
      <c r="B94" s="32"/>
      <c r="C94" s="32"/>
      <c r="D94" s="32"/>
      <c r="E94" s="32"/>
      <c r="F94" s="32"/>
      <c r="G94" s="32"/>
      <c r="H94" s="32"/>
      <c r="I94" s="32"/>
    </row>
    <row r="95" spans="1:9" x14ac:dyDescent="0.25">
      <c r="A95" s="32" t="s">
        <v>201</v>
      </c>
      <c r="B95" s="32"/>
      <c r="C95" s="32"/>
      <c r="D95" s="32"/>
      <c r="E95" s="32"/>
      <c r="F95" s="32"/>
      <c r="G95" s="32"/>
      <c r="H95" s="32"/>
      <c r="I95" s="32"/>
    </row>
    <row r="96" spans="1:9" x14ac:dyDescent="0.25">
      <c r="A96" s="32" t="s">
        <v>202</v>
      </c>
      <c r="B96" s="32"/>
      <c r="C96" s="32"/>
      <c r="D96" s="32"/>
      <c r="E96" s="32"/>
      <c r="F96" s="32"/>
      <c r="G96" s="32"/>
      <c r="H96" s="32"/>
      <c r="I96" s="32"/>
    </row>
    <row r="97" spans="1:9" x14ac:dyDescent="0.25">
      <c r="A97" s="57"/>
      <c r="B97" s="58"/>
      <c r="C97" s="58"/>
      <c r="D97" s="58"/>
      <c r="E97" s="58"/>
      <c r="F97" s="58"/>
      <c r="G97" s="58"/>
      <c r="H97" s="58"/>
      <c r="I97" s="59"/>
    </row>
    <row r="98" spans="1:9" x14ac:dyDescent="0.25">
      <c r="A98" s="57"/>
      <c r="B98" s="58"/>
      <c r="C98" s="58"/>
      <c r="D98" s="58"/>
      <c r="E98" s="58"/>
      <c r="F98" s="58"/>
      <c r="G98" s="58"/>
      <c r="H98" s="58"/>
      <c r="I98" s="59"/>
    </row>
    <row r="99" spans="1:9" x14ac:dyDescent="0.25">
      <c r="A99" s="32"/>
      <c r="B99" s="32"/>
      <c r="C99" s="32"/>
      <c r="D99" s="32"/>
      <c r="E99" s="32"/>
      <c r="F99" s="32"/>
      <c r="G99" s="32"/>
      <c r="H99" s="32"/>
      <c r="I99" s="32"/>
    </row>
    <row r="100" spans="1:9" ht="39.75" customHeight="1" x14ac:dyDescent="0.25">
      <c r="A100" s="51" t="s">
        <v>203</v>
      </c>
      <c r="B100" s="51"/>
      <c r="C100" s="51"/>
      <c r="D100" s="51"/>
      <c r="E100" s="51"/>
      <c r="F100" s="51"/>
      <c r="G100" s="51"/>
      <c r="H100" s="51"/>
      <c r="I100" s="51"/>
    </row>
    <row r="101" spans="1:9" x14ac:dyDescent="0.25">
      <c r="A101" s="51" t="s">
        <v>204</v>
      </c>
      <c r="B101" s="51"/>
      <c r="C101" s="51"/>
      <c r="D101" s="51"/>
      <c r="E101" s="51"/>
      <c r="F101" s="51"/>
      <c r="G101" s="51"/>
      <c r="H101" s="51"/>
      <c r="I101" s="51"/>
    </row>
    <row r="102" spans="1:9" x14ac:dyDescent="0.25">
      <c r="A102" s="32"/>
      <c r="B102" s="32"/>
      <c r="C102" s="32"/>
      <c r="D102" s="32"/>
      <c r="E102" s="32"/>
      <c r="F102" s="32"/>
      <c r="G102" s="32"/>
      <c r="H102" s="32"/>
      <c r="I102" s="32"/>
    </row>
    <row r="103" spans="1:9" x14ac:dyDescent="0.25">
      <c r="A103" s="32"/>
      <c r="B103" s="32"/>
      <c r="C103" s="32"/>
      <c r="D103" s="32"/>
      <c r="E103" s="32"/>
      <c r="F103" s="48" t="str">
        <f>IF(OR(TRIM(D31)="",TRIM(D32)="",TRIM(D33)="",TRIM(D34)="",TRIM(D35)="",TRIM(D36)=""),
"Uwaga - błędnie wypełniony formularz. Sprawdź wszystkie pola 'Oferowana konfiguracja' w pkt. 1",
IF(OR(E31=0,E32=0,E33=0,E34=0,E35=0,E36=0),
"Uwaga - błędnie wypełniony formularz. Sprawdź wszystkie pola 'Cena netto' w pkt. 1",
""))</f>
        <v>Uwaga - błędnie wypełniony formularz. Sprawdź wszystkie pola 'Oferowana konfiguracja' w pkt. 1</v>
      </c>
      <c r="G103" s="32"/>
      <c r="H103" s="32"/>
      <c r="I103" s="32"/>
    </row>
    <row r="104" spans="1:9" x14ac:dyDescent="0.25">
      <c r="A104" s="32"/>
      <c r="B104" s="32"/>
      <c r="C104" s="32"/>
      <c r="D104" s="32"/>
      <c r="E104" s="32"/>
      <c r="F104" s="32"/>
      <c r="G104" s="35" t="s">
        <v>206</v>
      </c>
      <c r="H104" s="34"/>
      <c r="I104" s="32"/>
    </row>
    <row r="105" spans="1:9" x14ac:dyDescent="0.25">
      <c r="A105" s="32"/>
      <c r="B105" s="32"/>
      <c r="C105" s="32"/>
      <c r="D105" s="32"/>
      <c r="E105" s="32"/>
      <c r="F105" s="32"/>
      <c r="G105" s="33" t="s">
        <v>27</v>
      </c>
      <c r="H105" s="34"/>
      <c r="I105" s="32"/>
    </row>
    <row r="106" spans="1:9" x14ac:dyDescent="0.25">
      <c r="A106" s="21" t="s">
        <v>26</v>
      </c>
      <c r="B106" s="22"/>
      <c r="C106" s="22"/>
      <c r="D106" s="22"/>
      <c r="E106" s="22"/>
      <c r="F106" s="22"/>
      <c r="G106" s="22"/>
      <c r="H106" s="22"/>
      <c r="I106" s="22"/>
    </row>
  </sheetData>
  <sheetProtection password="DAE5" sheet="1" objects="1" scenarios="1"/>
  <mergeCells count="39">
    <mergeCell ref="A44:I44"/>
    <mergeCell ref="A20:I20"/>
    <mergeCell ref="B22:B24"/>
    <mergeCell ref="D22:I22"/>
    <mergeCell ref="D23:I23"/>
    <mergeCell ref="D24:I24"/>
    <mergeCell ref="A29:I29"/>
    <mergeCell ref="E39:I39"/>
    <mergeCell ref="A43:I43"/>
    <mergeCell ref="F25:G25"/>
    <mergeCell ref="A11:I11"/>
    <mergeCell ref="A13:D13"/>
    <mergeCell ref="E13:I18"/>
    <mergeCell ref="A14:D15"/>
    <mergeCell ref="A16:D16"/>
    <mergeCell ref="A17:D17"/>
    <mergeCell ref="A18:D18"/>
    <mergeCell ref="A47:C47"/>
    <mergeCell ref="E47:I47"/>
    <mergeCell ref="A50:B50"/>
    <mergeCell ref="D51:I51"/>
    <mergeCell ref="A58:B58"/>
    <mergeCell ref="D58:G59"/>
    <mergeCell ref="H58:I59"/>
    <mergeCell ref="D60:G60"/>
    <mergeCell ref="H60:I60"/>
    <mergeCell ref="D61:G61"/>
    <mergeCell ref="H61:I61"/>
    <mergeCell ref="D62:G62"/>
    <mergeCell ref="H62:I62"/>
    <mergeCell ref="A97:I97"/>
    <mergeCell ref="A98:I98"/>
    <mergeCell ref="A100:I100"/>
    <mergeCell ref="A101:I101"/>
    <mergeCell ref="A82:B82"/>
    <mergeCell ref="E82:I82"/>
    <mergeCell ref="A84:B84"/>
    <mergeCell ref="E84:I84"/>
    <mergeCell ref="D86:E86"/>
  </mergeCells>
  <dataValidations count="5">
    <dataValidation type="list" allowBlank="1" showInputMessage="1" showErrorMessage="1" sqref="H31:H36">
      <formula1>$L$2:$L$12</formula1>
    </dataValidation>
    <dataValidation type="list" allowBlank="1" showInputMessage="1" showErrorMessage="1" sqref="C41">
      <formula1>$C$1:$C$3</formula1>
    </dataValidation>
    <dataValidation type="list" allowBlank="1" showInputMessage="1" showErrorMessage="1" sqref="E64">
      <formula1>$L$14:$L$16</formula1>
    </dataValidation>
    <dataValidation type="list" allowBlank="1" showInputMessage="1" showErrorMessage="1" sqref="A50:B50">
      <formula1>$L$32:$L$36</formula1>
    </dataValidation>
    <dataValidation type="list" allowBlank="1" showInputMessage="1" showErrorMessage="1" sqref="A58:B58">
      <formula1>$L$39:$L$41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showGridLines="0" zoomScaleNormal="100" workbookViewId="0">
      <selection activeCell="D56" sqref="D56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232</v>
      </c>
    </row>
    <row r="2" spans="1:12" x14ac:dyDescent="0.25">
      <c r="C2" t="s">
        <v>233</v>
      </c>
      <c r="L2" t="s">
        <v>21</v>
      </c>
    </row>
    <row r="3" spans="1:12" x14ac:dyDescent="0.25">
      <c r="C3" t="s">
        <v>234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70" t="s">
        <v>0</v>
      </c>
      <c r="B11" s="70"/>
      <c r="C11" s="70"/>
      <c r="D11" s="70"/>
      <c r="E11" s="70"/>
      <c r="F11" s="70"/>
      <c r="G11" s="70"/>
      <c r="H11" s="70"/>
      <c r="I11" s="70"/>
      <c r="L11">
        <v>60</v>
      </c>
    </row>
    <row r="12" spans="1:12" x14ac:dyDescent="0.25">
      <c r="L12" t="s">
        <v>16</v>
      </c>
    </row>
    <row r="13" spans="1:12" ht="15" customHeight="1" x14ac:dyDescent="0.25">
      <c r="A13" s="71" t="s">
        <v>10</v>
      </c>
      <c r="B13" s="72"/>
      <c r="C13" s="72"/>
      <c r="D13" s="73"/>
      <c r="E13" s="74" t="s">
        <v>63</v>
      </c>
      <c r="F13" s="75"/>
      <c r="G13" s="75"/>
      <c r="H13" s="75"/>
      <c r="I13" s="76"/>
    </row>
    <row r="14" spans="1:12" ht="21" customHeight="1" x14ac:dyDescent="0.25">
      <c r="A14" s="83" t="s">
        <v>153</v>
      </c>
      <c r="B14" s="84"/>
      <c r="C14" s="84"/>
      <c r="D14" s="84"/>
      <c r="E14" s="77"/>
      <c r="F14" s="78"/>
      <c r="G14" s="78"/>
      <c r="H14" s="78"/>
      <c r="I14" s="79"/>
      <c r="L14" t="s">
        <v>21</v>
      </c>
    </row>
    <row r="15" spans="1:12" ht="18.75" customHeight="1" x14ac:dyDescent="0.25">
      <c r="A15" s="84"/>
      <c r="B15" s="84"/>
      <c r="C15" s="84"/>
      <c r="D15" s="84"/>
      <c r="E15" s="77"/>
      <c r="F15" s="78"/>
      <c r="G15" s="78"/>
      <c r="H15" s="78"/>
      <c r="I15" s="79"/>
      <c r="L15" t="s">
        <v>149</v>
      </c>
    </row>
    <row r="16" spans="1:12" ht="15" customHeight="1" x14ac:dyDescent="0.25">
      <c r="A16" s="71" t="s">
        <v>11</v>
      </c>
      <c r="B16" s="72"/>
      <c r="C16" s="72"/>
      <c r="D16" s="73"/>
      <c r="E16" s="77"/>
      <c r="F16" s="78"/>
      <c r="G16" s="78"/>
      <c r="H16" s="78"/>
      <c r="I16" s="79"/>
      <c r="L16" t="s">
        <v>150</v>
      </c>
    </row>
    <row r="17" spans="1:12" ht="18.75" customHeight="1" x14ac:dyDescent="0.3">
      <c r="A17" s="85" t="s">
        <v>64</v>
      </c>
      <c r="B17" s="86"/>
      <c r="C17" s="86"/>
      <c r="D17" s="87"/>
      <c r="E17" s="77"/>
      <c r="F17" s="78"/>
      <c r="G17" s="78"/>
      <c r="H17" s="78"/>
      <c r="I17" s="79"/>
    </row>
    <row r="18" spans="1:12" ht="18.75" customHeight="1" x14ac:dyDescent="0.3">
      <c r="A18" s="88" t="s">
        <v>57</v>
      </c>
      <c r="B18" s="89"/>
      <c r="C18" s="89"/>
      <c r="D18" s="90"/>
      <c r="E18" s="80"/>
      <c r="F18" s="81"/>
      <c r="G18" s="81"/>
      <c r="H18" s="81"/>
      <c r="I18" s="82"/>
    </row>
    <row r="20" spans="1:12" ht="30" customHeight="1" x14ac:dyDescent="0.25">
      <c r="A20" s="70" t="s">
        <v>9</v>
      </c>
      <c r="B20" s="70"/>
      <c r="C20" s="70"/>
      <c r="D20" s="70"/>
      <c r="E20" s="70"/>
      <c r="F20" s="70"/>
      <c r="G20" s="70"/>
      <c r="H20" s="70"/>
      <c r="I20" s="70"/>
    </row>
    <row r="21" spans="1:12" ht="1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</row>
    <row r="22" spans="1:12" ht="30" customHeight="1" x14ac:dyDescent="0.25">
      <c r="A22" s="15"/>
      <c r="B22" s="92" t="s">
        <v>29</v>
      </c>
      <c r="C22" s="13" t="s">
        <v>24</v>
      </c>
      <c r="D22" s="93"/>
      <c r="E22" s="94"/>
      <c r="F22" s="94"/>
      <c r="G22" s="94"/>
      <c r="H22" s="94"/>
      <c r="I22" s="95"/>
    </row>
    <row r="23" spans="1:12" ht="30" customHeight="1" x14ac:dyDescent="0.25">
      <c r="A23" s="15"/>
      <c r="B23" s="92"/>
      <c r="C23" s="13" t="s">
        <v>23</v>
      </c>
      <c r="D23" s="96"/>
      <c r="E23" s="97"/>
      <c r="F23" s="97"/>
      <c r="G23" s="97"/>
      <c r="H23" s="97"/>
      <c r="I23" s="98"/>
    </row>
    <row r="24" spans="1:12" ht="30" customHeight="1" x14ac:dyDescent="0.25">
      <c r="A24" s="15"/>
      <c r="B24" s="92"/>
      <c r="C24" s="14" t="s">
        <v>25</v>
      </c>
      <c r="D24" s="99"/>
      <c r="E24" s="100"/>
      <c r="F24" s="100"/>
      <c r="G24" s="100"/>
      <c r="H24" s="100"/>
      <c r="I24" s="101"/>
    </row>
    <row r="25" spans="1:12" ht="30" customHeight="1" x14ac:dyDescent="0.25">
      <c r="A25" s="38"/>
      <c r="B25" s="39"/>
      <c r="C25" s="14" t="s">
        <v>166</v>
      </c>
      <c r="D25" s="46"/>
      <c r="E25" s="14" t="s">
        <v>167</v>
      </c>
      <c r="F25" s="103"/>
      <c r="G25" s="104"/>
      <c r="H25" s="14" t="s">
        <v>168</v>
      </c>
      <c r="I25" s="47"/>
    </row>
    <row r="26" spans="1:12" s="20" customFormat="1" ht="30" customHeight="1" x14ac:dyDescent="0.25">
      <c r="A26" s="16"/>
      <c r="B26" s="17"/>
      <c r="C26" s="18"/>
      <c r="D26" s="19"/>
      <c r="E26" s="19"/>
      <c r="F26" s="19"/>
      <c r="G26" s="19"/>
      <c r="H26" s="19"/>
      <c r="I26" s="19"/>
      <c r="L26"/>
    </row>
    <row r="27" spans="1:12" ht="15" customHeight="1" x14ac:dyDescent="0.25">
      <c r="A27" s="11" t="s">
        <v>171</v>
      </c>
      <c r="B27" s="11"/>
      <c r="C27" s="11"/>
      <c r="D27" s="11"/>
      <c r="E27" s="11"/>
      <c r="F27" s="11"/>
      <c r="G27" s="11"/>
      <c r="H27" s="11"/>
      <c r="I27" s="11"/>
      <c r="L27" s="20"/>
    </row>
    <row r="28" spans="1:12" ht="15" customHeight="1" x14ac:dyDescent="0.25">
      <c r="A28" s="11" t="s">
        <v>247</v>
      </c>
      <c r="B28" s="10"/>
      <c r="C28" s="37"/>
      <c r="D28" s="37"/>
      <c r="E28" s="36"/>
      <c r="F28" s="10"/>
      <c r="G28" s="10"/>
      <c r="H28" s="10"/>
      <c r="I28" s="10"/>
    </row>
    <row r="29" spans="1:12" ht="15" customHeight="1" x14ac:dyDescent="0.25">
      <c r="A29" s="102" t="s">
        <v>208</v>
      </c>
      <c r="B29" s="102"/>
      <c r="C29" s="102"/>
      <c r="D29" s="102"/>
      <c r="E29" s="102"/>
      <c r="F29" s="102"/>
      <c r="G29" s="102"/>
      <c r="H29" s="102"/>
      <c r="I29" s="102"/>
    </row>
    <row r="30" spans="1:12" ht="54" x14ac:dyDescent="0.25">
      <c r="A30" s="3" t="s">
        <v>1</v>
      </c>
      <c r="B30" s="3" t="s">
        <v>2</v>
      </c>
      <c r="C30" s="3" t="s">
        <v>8</v>
      </c>
      <c r="D30" s="24" t="s">
        <v>165</v>
      </c>
      <c r="E30" s="4" t="s">
        <v>12</v>
      </c>
      <c r="F30" s="4" t="s">
        <v>13</v>
      </c>
      <c r="G30" s="4" t="s">
        <v>14</v>
      </c>
      <c r="H30" s="4" t="s">
        <v>15</v>
      </c>
      <c r="I30" s="4" t="s">
        <v>22</v>
      </c>
    </row>
    <row r="31" spans="1:12" x14ac:dyDescent="0.25">
      <c r="A31" s="12">
        <v>1</v>
      </c>
      <c r="B31" s="23" t="s">
        <v>28</v>
      </c>
      <c r="C31" s="9">
        <v>1</v>
      </c>
      <c r="D31" s="42"/>
      <c r="E31" s="43">
        <v>0</v>
      </c>
      <c r="F31" s="7">
        <f>ROUND(C31*E31,2)</f>
        <v>0</v>
      </c>
      <c r="G31" s="7">
        <f>ROUND(F31*1.23,2)</f>
        <v>0</v>
      </c>
      <c r="H31" s="44" t="s">
        <v>21</v>
      </c>
      <c r="I31" s="42"/>
    </row>
    <row r="32" spans="1:12" x14ac:dyDescent="0.25">
      <c r="A32" s="12">
        <v>2</v>
      </c>
      <c r="B32" s="23" t="s">
        <v>33</v>
      </c>
      <c r="C32" s="9">
        <v>1</v>
      </c>
      <c r="D32" s="42"/>
      <c r="E32" s="43">
        <v>0</v>
      </c>
      <c r="F32" s="7">
        <f t="shared" ref="F32:F45" si="0">ROUND(C32*E32,2)</f>
        <v>0</v>
      </c>
      <c r="G32" s="7">
        <f t="shared" ref="G32:G45" si="1">ROUND(F32*1.23,2)</f>
        <v>0</v>
      </c>
      <c r="H32" s="44" t="s">
        <v>21</v>
      </c>
      <c r="I32" s="42"/>
      <c r="L32" t="s">
        <v>21</v>
      </c>
    </row>
    <row r="33" spans="1:12" x14ac:dyDescent="0.25">
      <c r="A33" s="12">
        <v>3</v>
      </c>
      <c r="B33" s="23" t="s">
        <v>44</v>
      </c>
      <c r="C33" s="9">
        <v>2</v>
      </c>
      <c r="D33" s="42" t="s">
        <v>240</v>
      </c>
      <c r="E33" s="43">
        <v>0</v>
      </c>
      <c r="F33" s="7">
        <f t="shared" si="0"/>
        <v>0</v>
      </c>
      <c r="G33" s="7">
        <f t="shared" si="1"/>
        <v>0</v>
      </c>
      <c r="H33" s="44" t="s">
        <v>21</v>
      </c>
      <c r="I33" s="42"/>
      <c r="L33" t="s">
        <v>169</v>
      </c>
    </row>
    <row r="34" spans="1:12" x14ac:dyDescent="0.25">
      <c r="A34" s="12">
        <v>4</v>
      </c>
      <c r="B34" s="23" t="s">
        <v>45</v>
      </c>
      <c r="C34" s="9">
        <v>2</v>
      </c>
      <c r="D34" s="42"/>
      <c r="E34" s="43">
        <v>0</v>
      </c>
      <c r="F34" s="7">
        <f t="shared" si="0"/>
        <v>0</v>
      </c>
      <c r="G34" s="7">
        <f t="shared" si="1"/>
        <v>0</v>
      </c>
      <c r="H34" s="44" t="s">
        <v>21</v>
      </c>
      <c r="I34" s="42"/>
      <c r="L34" t="s">
        <v>170</v>
      </c>
    </row>
    <row r="35" spans="1:12" x14ac:dyDescent="0.25">
      <c r="A35" s="12">
        <v>5</v>
      </c>
      <c r="B35" s="23" t="s">
        <v>65</v>
      </c>
      <c r="C35" s="9">
        <v>2</v>
      </c>
      <c r="D35" s="42"/>
      <c r="E35" s="43">
        <v>0</v>
      </c>
      <c r="F35" s="7">
        <f t="shared" si="0"/>
        <v>0</v>
      </c>
      <c r="G35" s="7">
        <f t="shared" si="1"/>
        <v>0</v>
      </c>
      <c r="H35" s="44" t="s">
        <v>21</v>
      </c>
      <c r="I35" s="42"/>
    </row>
    <row r="36" spans="1:12" x14ac:dyDescent="0.25">
      <c r="A36" s="12">
        <v>6</v>
      </c>
      <c r="B36" s="23" t="s">
        <v>66</v>
      </c>
      <c r="C36" s="9">
        <v>1</v>
      </c>
      <c r="D36" s="42"/>
      <c r="E36" s="43">
        <v>0</v>
      </c>
      <c r="F36" s="7">
        <f t="shared" si="0"/>
        <v>0</v>
      </c>
      <c r="G36" s="7">
        <f t="shared" si="1"/>
        <v>0</v>
      </c>
      <c r="H36" s="44" t="s">
        <v>21</v>
      </c>
      <c r="I36" s="42"/>
    </row>
    <row r="37" spans="1:12" x14ac:dyDescent="0.25">
      <c r="A37" s="12">
        <v>7</v>
      </c>
      <c r="B37" s="23" t="s">
        <v>67</v>
      </c>
      <c r="C37" s="9">
        <v>1</v>
      </c>
      <c r="D37" s="42"/>
      <c r="E37" s="43">
        <v>0</v>
      </c>
      <c r="F37" s="7">
        <f t="shared" si="0"/>
        <v>0</v>
      </c>
      <c r="G37" s="7">
        <f t="shared" si="1"/>
        <v>0</v>
      </c>
      <c r="H37" s="44" t="s">
        <v>21</v>
      </c>
      <c r="I37" s="42"/>
      <c r="L37" t="s">
        <v>21</v>
      </c>
    </row>
    <row r="38" spans="1:12" x14ac:dyDescent="0.25">
      <c r="A38" s="12">
        <v>8</v>
      </c>
      <c r="B38" s="23" t="s">
        <v>4</v>
      </c>
      <c r="C38" s="9">
        <v>1</v>
      </c>
      <c r="D38" s="42"/>
      <c r="E38" s="43">
        <v>0</v>
      </c>
      <c r="F38" s="7">
        <f t="shared" si="0"/>
        <v>0</v>
      </c>
      <c r="G38" s="7">
        <f t="shared" si="1"/>
        <v>0</v>
      </c>
      <c r="H38" s="44" t="s">
        <v>21</v>
      </c>
      <c r="I38" s="42"/>
      <c r="L38" t="s">
        <v>180</v>
      </c>
    </row>
    <row r="39" spans="1:12" x14ac:dyDescent="0.25">
      <c r="A39" s="12">
        <v>9</v>
      </c>
      <c r="B39" s="23" t="s">
        <v>4</v>
      </c>
      <c r="C39" s="9">
        <v>1</v>
      </c>
      <c r="D39" s="42"/>
      <c r="E39" s="43">
        <v>0</v>
      </c>
      <c r="F39" s="7">
        <f t="shared" si="0"/>
        <v>0</v>
      </c>
      <c r="G39" s="7">
        <f t="shared" si="1"/>
        <v>0</v>
      </c>
      <c r="H39" s="44" t="s">
        <v>21</v>
      </c>
      <c r="I39" s="42"/>
      <c r="L39" t="s">
        <v>181</v>
      </c>
    </row>
    <row r="40" spans="1:12" ht="30" x14ac:dyDescent="0.25">
      <c r="A40" s="12">
        <v>10</v>
      </c>
      <c r="B40" s="23" t="s">
        <v>244</v>
      </c>
      <c r="C40" s="9">
        <v>1</v>
      </c>
      <c r="D40" s="42"/>
      <c r="E40" s="43">
        <v>0</v>
      </c>
      <c r="F40" s="7">
        <f t="shared" si="0"/>
        <v>0</v>
      </c>
      <c r="G40" s="7">
        <f t="shared" si="1"/>
        <v>0</v>
      </c>
      <c r="H40" s="44" t="s">
        <v>21</v>
      </c>
      <c r="I40" s="42"/>
    </row>
    <row r="41" spans="1:12" x14ac:dyDescent="0.25">
      <c r="A41" s="12">
        <v>11</v>
      </c>
      <c r="B41" s="23" t="s">
        <v>68</v>
      </c>
      <c r="C41" s="9">
        <v>1</v>
      </c>
      <c r="D41" s="42"/>
      <c r="E41" s="43">
        <v>0</v>
      </c>
      <c r="F41" s="7">
        <f t="shared" si="0"/>
        <v>0</v>
      </c>
      <c r="G41" s="7">
        <f t="shared" si="1"/>
        <v>0</v>
      </c>
      <c r="H41" s="44" t="s">
        <v>21</v>
      </c>
      <c r="I41" s="42"/>
    </row>
    <row r="42" spans="1:12" ht="30" x14ac:dyDescent="0.25">
      <c r="A42" s="12">
        <v>12</v>
      </c>
      <c r="B42" s="23" t="s">
        <v>69</v>
      </c>
      <c r="C42" s="9">
        <v>1</v>
      </c>
      <c r="D42" s="42"/>
      <c r="E42" s="43">
        <v>0</v>
      </c>
      <c r="F42" s="7">
        <f t="shared" si="0"/>
        <v>0</v>
      </c>
      <c r="G42" s="7">
        <f t="shared" si="1"/>
        <v>0</v>
      </c>
      <c r="H42" s="44" t="s">
        <v>21</v>
      </c>
      <c r="I42" s="42"/>
    </row>
    <row r="43" spans="1:12" x14ac:dyDescent="0.25">
      <c r="A43" s="12">
        <v>13</v>
      </c>
      <c r="B43" s="23" t="s">
        <v>70</v>
      </c>
      <c r="C43" s="9">
        <v>1</v>
      </c>
      <c r="D43" s="42"/>
      <c r="E43" s="43">
        <v>0</v>
      </c>
      <c r="F43" s="7">
        <f t="shared" si="0"/>
        <v>0</v>
      </c>
      <c r="G43" s="7">
        <f t="shared" si="1"/>
        <v>0</v>
      </c>
      <c r="H43" s="44" t="s">
        <v>21</v>
      </c>
      <c r="I43" s="42"/>
    </row>
    <row r="44" spans="1:12" ht="30" x14ac:dyDescent="0.25">
      <c r="A44" s="12">
        <v>14</v>
      </c>
      <c r="B44" s="23" t="s">
        <v>71</v>
      </c>
      <c r="C44" s="9">
        <v>4</v>
      </c>
      <c r="D44" s="42"/>
      <c r="E44" s="43">
        <v>0</v>
      </c>
      <c r="F44" s="7">
        <f t="shared" si="0"/>
        <v>0</v>
      </c>
      <c r="G44" s="7">
        <f t="shared" si="1"/>
        <v>0</v>
      </c>
      <c r="H44" s="44" t="s">
        <v>21</v>
      </c>
      <c r="I44" s="42"/>
    </row>
    <row r="45" spans="1:12" ht="30" x14ac:dyDescent="0.25">
      <c r="A45" s="12">
        <v>15</v>
      </c>
      <c r="B45" s="23" t="s">
        <v>72</v>
      </c>
      <c r="C45" s="9">
        <v>1</v>
      </c>
      <c r="D45" s="42"/>
      <c r="E45" s="43">
        <v>0</v>
      </c>
      <c r="F45" s="7">
        <f t="shared" si="0"/>
        <v>0</v>
      </c>
      <c r="G45" s="7">
        <f t="shared" si="1"/>
        <v>0</v>
      </c>
      <c r="H45" s="44" t="s">
        <v>21</v>
      </c>
      <c r="I45" s="42"/>
    </row>
    <row r="47" spans="1:12" x14ac:dyDescent="0.25">
      <c r="D47" s="5" t="s">
        <v>17</v>
      </c>
      <c r="E47" s="2"/>
      <c r="F47" s="2"/>
      <c r="G47" s="1">
        <f>SUM(G31:G45)</f>
        <v>0</v>
      </c>
      <c r="H47" s="2"/>
      <c r="I47" s="2"/>
    </row>
    <row r="48" spans="1:12" ht="31.5" customHeight="1" x14ac:dyDescent="0.25">
      <c r="D48" s="3" t="s">
        <v>18</v>
      </c>
      <c r="E48" s="63"/>
      <c r="F48" s="64"/>
      <c r="G48" s="64"/>
      <c r="H48" s="64"/>
      <c r="I48" s="65"/>
    </row>
    <row r="50" spans="1:9" x14ac:dyDescent="0.25">
      <c r="B50" s="41" t="s">
        <v>231</v>
      </c>
      <c r="C50" s="45" t="s">
        <v>232</v>
      </c>
      <c r="D50" s="6"/>
    </row>
    <row r="52" spans="1:9" x14ac:dyDescent="0.25">
      <c r="A52" s="91" t="s">
        <v>19</v>
      </c>
      <c r="B52" s="91"/>
      <c r="C52" s="91"/>
      <c r="D52" s="91"/>
      <c r="E52" s="91"/>
      <c r="F52" s="91"/>
      <c r="G52" s="91"/>
      <c r="H52" s="91"/>
      <c r="I52" s="91"/>
    </row>
    <row r="53" spans="1:9" x14ac:dyDescent="0.25">
      <c r="A53" s="91" t="s">
        <v>20</v>
      </c>
      <c r="B53" s="91"/>
      <c r="C53" s="91"/>
      <c r="D53" s="91"/>
      <c r="E53" s="91"/>
      <c r="F53" s="91"/>
      <c r="G53" s="91"/>
      <c r="H53" s="91"/>
      <c r="I53" s="91"/>
    </row>
    <row r="54" spans="1:9" ht="15.75" x14ac:dyDescent="0.25">
      <c r="A54" s="25"/>
      <c r="B54" s="25"/>
      <c r="C54" s="25"/>
      <c r="D54" s="25"/>
      <c r="E54" s="50" t="s">
        <v>250</v>
      </c>
      <c r="F54" s="28"/>
      <c r="G54" s="28"/>
      <c r="H54" s="27"/>
      <c r="I54" s="25"/>
    </row>
    <row r="55" spans="1:9" ht="15.75" x14ac:dyDescent="0.25">
      <c r="A55" s="49" t="s">
        <v>249</v>
      </c>
      <c r="B55" s="27"/>
      <c r="C55" s="27"/>
      <c r="D55" s="27"/>
      <c r="E55" s="50" t="s">
        <v>172</v>
      </c>
      <c r="F55" s="29"/>
      <c r="G55" s="29"/>
      <c r="H55" s="27"/>
      <c r="I55" s="27"/>
    </row>
    <row r="56" spans="1:9" x14ac:dyDescent="0.25">
      <c r="A56" s="60"/>
      <c r="B56" s="61"/>
      <c r="C56" s="62"/>
      <c r="D56" s="27"/>
      <c r="E56" s="63"/>
      <c r="F56" s="64"/>
      <c r="G56" s="64"/>
      <c r="H56" s="64"/>
      <c r="I56" s="65"/>
    </row>
    <row r="57" spans="1:9" x14ac:dyDescent="0.25">
      <c r="A57" s="27"/>
      <c r="B57" s="27"/>
      <c r="C57" s="27"/>
      <c r="D57" s="27"/>
      <c r="E57" s="26"/>
      <c r="F57" s="29"/>
      <c r="G57" s="29"/>
      <c r="H57" s="27"/>
      <c r="I57" s="27"/>
    </row>
    <row r="58" spans="1:9" ht="15.75" x14ac:dyDescent="0.25">
      <c r="A58" s="26" t="s">
        <v>173</v>
      </c>
      <c r="B58" s="27"/>
      <c r="C58" s="27"/>
      <c r="D58" s="26" t="s">
        <v>174</v>
      </c>
      <c r="E58" s="26"/>
      <c r="F58" s="29"/>
      <c r="G58" s="29"/>
      <c r="H58" s="27"/>
      <c r="I58" s="27"/>
    </row>
    <row r="59" spans="1:9" x14ac:dyDescent="0.25">
      <c r="A59" s="60" t="s">
        <v>21</v>
      </c>
      <c r="B59" s="62"/>
      <c r="C59" s="26"/>
      <c r="D59" s="27" t="s">
        <v>175</v>
      </c>
      <c r="E59" s="26"/>
      <c r="F59" s="29"/>
      <c r="G59" s="29"/>
      <c r="H59" s="27"/>
      <c r="I59" s="27"/>
    </row>
    <row r="60" spans="1:9" ht="33" customHeight="1" x14ac:dyDescent="0.25">
      <c r="A60" s="30" t="s">
        <v>176</v>
      </c>
      <c r="B60" s="27"/>
      <c r="C60" s="27"/>
      <c r="D60" s="63"/>
      <c r="E60" s="64"/>
      <c r="F60" s="64"/>
      <c r="G60" s="64"/>
      <c r="H60" s="64"/>
      <c r="I60" s="65"/>
    </row>
    <row r="61" spans="1:9" x14ac:dyDescent="0.25">
      <c r="A61" s="32"/>
      <c r="B61" s="32"/>
      <c r="C61" s="32"/>
      <c r="D61" s="32"/>
      <c r="E61" s="32"/>
      <c r="F61" s="32"/>
      <c r="G61" s="32"/>
      <c r="H61" s="32"/>
      <c r="I61" s="32"/>
    </row>
    <row r="62" spans="1:9" ht="15.75" x14ac:dyDescent="0.25">
      <c r="A62" s="26" t="s">
        <v>209</v>
      </c>
      <c r="B62" s="32"/>
      <c r="C62" s="32"/>
      <c r="D62" s="32"/>
      <c r="E62" s="32"/>
      <c r="F62" s="32"/>
      <c r="G62" s="32"/>
      <c r="H62" s="32"/>
      <c r="I62" s="32"/>
    </row>
    <row r="63" spans="1:9" x14ac:dyDescent="0.25">
      <c r="A63" s="32" t="s">
        <v>177</v>
      </c>
      <c r="B63" s="32"/>
      <c r="C63" s="32"/>
      <c r="D63" s="32"/>
      <c r="E63" s="32"/>
      <c r="F63" s="32"/>
      <c r="G63" s="32"/>
      <c r="H63" s="32"/>
      <c r="I63" s="32"/>
    </row>
    <row r="64" spans="1:9" x14ac:dyDescent="0.25">
      <c r="A64" s="32" t="s">
        <v>178</v>
      </c>
      <c r="B64" s="32"/>
      <c r="C64" s="32"/>
      <c r="D64" s="32"/>
      <c r="E64" s="32"/>
      <c r="F64" s="32"/>
      <c r="G64" s="32"/>
      <c r="H64" s="32"/>
      <c r="I64" s="32"/>
    </row>
    <row r="65" spans="1:9" x14ac:dyDescent="0.25">
      <c r="A65" s="32"/>
      <c r="B65" s="32"/>
      <c r="C65" s="32"/>
      <c r="D65" s="26"/>
      <c r="E65" s="26"/>
      <c r="F65" s="29"/>
      <c r="G65" s="29"/>
      <c r="H65" s="27"/>
      <c r="I65" s="27"/>
    </row>
    <row r="66" spans="1:9" ht="15.75" x14ac:dyDescent="0.25">
      <c r="A66" s="32" t="s">
        <v>179</v>
      </c>
      <c r="B66" s="32"/>
      <c r="C66" s="32"/>
      <c r="D66" s="26" t="s">
        <v>205</v>
      </c>
      <c r="E66" s="26"/>
      <c r="F66" s="29"/>
      <c r="G66" s="29"/>
      <c r="H66" s="27"/>
      <c r="I66" s="27"/>
    </row>
    <row r="67" spans="1:9" ht="15" customHeight="1" x14ac:dyDescent="0.25">
      <c r="A67" s="60" t="s">
        <v>21</v>
      </c>
      <c r="B67" s="62"/>
      <c r="C67" s="32"/>
      <c r="D67" s="105" t="s">
        <v>183</v>
      </c>
      <c r="E67" s="105"/>
      <c r="F67" s="105"/>
      <c r="G67" s="105"/>
      <c r="H67" s="106" t="s">
        <v>184</v>
      </c>
      <c r="I67" s="106"/>
    </row>
    <row r="68" spans="1:9" x14ac:dyDescent="0.25">
      <c r="A68" s="32" t="s">
        <v>182</v>
      </c>
      <c r="B68" s="32"/>
      <c r="C68" s="32"/>
      <c r="D68" s="105"/>
      <c r="E68" s="105"/>
      <c r="F68" s="105"/>
      <c r="G68" s="105"/>
      <c r="H68" s="106"/>
      <c r="I68" s="106"/>
    </row>
    <row r="69" spans="1:9" x14ac:dyDescent="0.25">
      <c r="A69" s="32" t="s">
        <v>210</v>
      </c>
      <c r="B69" s="32"/>
      <c r="C69" s="32"/>
      <c r="D69" s="63"/>
      <c r="E69" s="64"/>
      <c r="F69" s="64"/>
      <c r="G69" s="64"/>
      <c r="H69" s="66"/>
      <c r="I69" s="66"/>
    </row>
    <row r="70" spans="1:9" x14ac:dyDescent="0.25">
      <c r="A70" s="32"/>
      <c r="B70" s="32"/>
      <c r="C70" s="32"/>
      <c r="D70" s="60"/>
      <c r="E70" s="61"/>
      <c r="F70" s="61"/>
      <c r="G70" s="62"/>
      <c r="H70" s="66"/>
      <c r="I70" s="66"/>
    </row>
    <row r="71" spans="1:9" x14ac:dyDescent="0.25">
      <c r="A71" s="32"/>
      <c r="B71" s="32"/>
      <c r="C71" s="32"/>
      <c r="D71" s="60"/>
      <c r="E71" s="61"/>
      <c r="F71" s="61"/>
      <c r="G71" s="62"/>
      <c r="H71" s="66"/>
      <c r="I71" s="66"/>
    </row>
    <row r="72" spans="1:9" x14ac:dyDescent="0.25">
      <c r="A72" s="32"/>
      <c r="B72" s="32"/>
      <c r="C72" s="32"/>
      <c r="D72" s="32"/>
      <c r="E72" s="32"/>
      <c r="F72" s="32"/>
      <c r="G72" s="32"/>
      <c r="H72" s="32"/>
      <c r="I72" s="32"/>
    </row>
    <row r="73" spans="1:9" ht="15.75" x14ac:dyDescent="0.25">
      <c r="A73" s="32" t="s">
        <v>185</v>
      </c>
      <c r="B73" s="32"/>
      <c r="C73" s="32"/>
      <c r="D73" s="32"/>
      <c r="E73" s="45" t="s">
        <v>21</v>
      </c>
      <c r="F73" s="32"/>
      <c r="G73" s="32"/>
      <c r="H73" s="32"/>
      <c r="I73" s="32"/>
    </row>
    <row r="74" spans="1:9" x14ac:dyDescent="0.25">
      <c r="A74" s="32" t="s">
        <v>186</v>
      </c>
      <c r="B74" s="32"/>
      <c r="C74" s="32"/>
      <c r="D74" s="32"/>
      <c r="E74" s="32"/>
      <c r="F74" s="32"/>
      <c r="G74" s="32"/>
      <c r="H74" s="32"/>
      <c r="I74" s="32"/>
    </row>
    <row r="75" spans="1:9" x14ac:dyDescent="0.25">
      <c r="A75" s="32" t="s">
        <v>187</v>
      </c>
      <c r="B75" s="32"/>
      <c r="C75" s="32"/>
      <c r="D75" s="32"/>
      <c r="E75" s="32"/>
      <c r="F75" s="32"/>
      <c r="G75" s="32"/>
      <c r="H75" s="32"/>
      <c r="I75" s="32"/>
    </row>
    <row r="76" spans="1:9" x14ac:dyDescent="0.25">
      <c r="A76" s="32"/>
      <c r="B76" s="32"/>
      <c r="C76" s="32"/>
      <c r="D76" s="32"/>
      <c r="E76" s="32"/>
      <c r="F76" s="32"/>
      <c r="G76" s="32"/>
      <c r="H76" s="32"/>
      <c r="I76" s="32"/>
    </row>
    <row r="77" spans="1:9" ht="15.75" x14ac:dyDescent="0.25">
      <c r="A77" s="32" t="s">
        <v>188</v>
      </c>
      <c r="B77" s="32"/>
      <c r="C77" s="32"/>
      <c r="D77" s="32" t="s">
        <v>189</v>
      </c>
      <c r="F77" s="32"/>
      <c r="G77" s="32"/>
      <c r="H77" s="32"/>
      <c r="I77" s="32"/>
    </row>
    <row r="78" spans="1:9" x14ac:dyDescent="0.25">
      <c r="B78" s="32"/>
      <c r="C78" s="32"/>
      <c r="D78" s="32"/>
      <c r="E78" s="32"/>
      <c r="F78" s="32"/>
      <c r="G78" s="32"/>
      <c r="H78" s="32"/>
      <c r="I78" s="32"/>
    </row>
    <row r="79" spans="1:9" ht="15.75" x14ac:dyDescent="0.25">
      <c r="A79" s="32" t="s">
        <v>212</v>
      </c>
      <c r="B79" s="32"/>
      <c r="C79" s="32"/>
      <c r="D79" s="32"/>
      <c r="E79" s="32"/>
      <c r="F79" s="32"/>
      <c r="G79" s="32"/>
      <c r="H79" s="32"/>
      <c r="I79" s="32"/>
    </row>
    <row r="80" spans="1:9" x14ac:dyDescent="0.25">
      <c r="A80" s="32" t="s">
        <v>190</v>
      </c>
      <c r="B80" s="32"/>
      <c r="C80" s="32"/>
      <c r="D80" s="32"/>
      <c r="E80" s="32"/>
      <c r="F80" s="32"/>
      <c r="G80" s="32"/>
      <c r="H80" s="32"/>
      <c r="I80" s="32"/>
    </row>
    <row r="81" spans="1:9" ht="15.75" x14ac:dyDescent="0.25">
      <c r="A81" s="32" t="s">
        <v>213</v>
      </c>
      <c r="B81" s="32"/>
      <c r="C81" s="32"/>
      <c r="D81" s="32"/>
      <c r="E81" s="32"/>
      <c r="F81" s="32"/>
      <c r="G81" s="32"/>
      <c r="H81" s="32"/>
      <c r="I81" s="32"/>
    </row>
    <row r="82" spans="1:9" ht="15.75" x14ac:dyDescent="0.25">
      <c r="A82" s="32" t="s">
        <v>214</v>
      </c>
      <c r="B82" s="32"/>
      <c r="C82" s="32"/>
      <c r="D82" s="32"/>
      <c r="E82" s="32"/>
      <c r="F82" s="32"/>
      <c r="G82" s="32"/>
      <c r="H82" s="32"/>
      <c r="I82" s="32"/>
    </row>
    <row r="83" spans="1:9" ht="15.75" x14ac:dyDescent="0.25">
      <c r="A83" s="32" t="s">
        <v>215</v>
      </c>
      <c r="B83" s="32"/>
      <c r="C83" s="32"/>
      <c r="D83" s="32"/>
      <c r="E83" s="32"/>
      <c r="F83" s="32"/>
      <c r="G83" s="32"/>
      <c r="H83" s="32"/>
      <c r="I83" s="32"/>
    </row>
    <row r="84" spans="1:9" x14ac:dyDescent="0.25">
      <c r="A84" s="32" t="s">
        <v>191</v>
      </c>
      <c r="B84" s="32"/>
      <c r="C84" s="32"/>
      <c r="D84" s="32"/>
      <c r="E84" s="32"/>
      <c r="F84" s="32"/>
      <c r="G84" s="32"/>
      <c r="H84" s="32"/>
      <c r="I84" s="32"/>
    </row>
    <row r="85" spans="1:9" x14ac:dyDescent="0.25">
      <c r="A85" s="32"/>
      <c r="B85" s="32"/>
      <c r="C85" s="32"/>
      <c r="D85" s="32"/>
      <c r="E85" s="32"/>
      <c r="F85" s="32"/>
      <c r="G85" s="32"/>
      <c r="H85" s="32"/>
      <c r="I85" s="32"/>
    </row>
    <row r="86" spans="1:9" ht="15.75" x14ac:dyDescent="0.25">
      <c r="A86" s="32" t="s">
        <v>216</v>
      </c>
      <c r="B86" s="32"/>
      <c r="C86" s="32"/>
      <c r="D86" s="32"/>
      <c r="E86" s="32"/>
      <c r="F86" s="32"/>
      <c r="G86" s="32"/>
      <c r="H86" s="32"/>
      <c r="I86" s="32"/>
    </row>
    <row r="87" spans="1:9" x14ac:dyDescent="0.25">
      <c r="A87" s="32"/>
      <c r="B87" s="32"/>
      <c r="C87" s="32"/>
      <c r="D87" s="32"/>
      <c r="E87" s="32"/>
      <c r="F87" s="32"/>
      <c r="G87" s="32"/>
      <c r="H87" s="32"/>
      <c r="I87" s="32"/>
    </row>
    <row r="88" spans="1:9" x14ac:dyDescent="0.25">
      <c r="A88" s="32" t="s">
        <v>207</v>
      </c>
      <c r="B88" s="32"/>
      <c r="C88" s="32"/>
      <c r="D88" s="32"/>
      <c r="E88" s="32"/>
      <c r="F88" s="32"/>
      <c r="G88" s="32"/>
      <c r="H88" s="32"/>
      <c r="I88" s="32"/>
    </row>
    <row r="89" spans="1:9" x14ac:dyDescent="0.25">
      <c r="A89" s="32"/>
      <c r="B89" s="32"/>
      <c r="C89" s="32"/>
      <c r="D89" s="32"/>
      <c r="E89" s="32"/>
      <c r="F89" s="32"/>
      <c r="G89" s="32"/>
      <c r="H89" s="32"/>
      <c r="I89" s="32"/>
    </row>
    <row r="90" spans="1:9" ht="15.75" x14ac:dyDescent="0.25">
      <c r="A90" s="32" t="s">
        <v>217</v>
      </c>
      <c r="B90" s="32"/>
      <c r="C90" s="32"/>
      <c r="D90" s="32"/>
      <c r="E90" s="32"/>
      <c r="F90" s="32"/>
      <c r="G90" s="32"/>
      <c r="H90" s="32"/>
      <c r="I90" s="32"/>
    </row>
    <row r="91" spans="1:9" x14ac:dyDescent="0.25">
      <c r="A91" s="66"/>
      <c r="B91" s="66"/>
      <c r="C91" s="32"/>
      <c r="D91" s="31" t="s">
        <v>18</v>
      </c>
      <c r="E91" s="67"/>
      <c r="F91" s="68"/>
      <c r="G91" s="68"/>
      <c r="H91" s="68"/>
      <c r="I91" s="69"/>
    </row>
    <row r="92" spans="1:9" x14ac:dyDescent="0.25">
      <c r="A92" s="32" t="s">
        <v>193</v>
      </c>
      <c r="B92" s="32"/>
      <c r="C92" s="32"/>
      <c r="D92" s="32"/>
      <c r="E92" s="32"/>
      <c r="F92" s="32"/>
      <c r="G92" s="32"/>
      <c r="H92" s="32"/>
      <c r="I92" s="32"/>
    </row>
    <row r="93" spans="1:9" x14ac:dyDescent="0.25">
      <c r="A93" s="52"/>
      <c r="B93" s="52"/>
      <c r="C93" s="32"/>
      <c r="D93" s="31" t="s">
        <v>194</v>
      </c>
      <c r="E93" s="53"/>
      <c r="F93" s="54"/>
      <c r="G93" s="54"/>
      <c r="H93" s="54"/>
      <c r="I93" s="55"/>
    </row>
    <row r="94" spans="1:9" x14ac:dyDescent="0.25">
      <c r="A94" s="32" t="s">
        <v>192</v>
      </c>
      <c r="B94" s="32"/>
      <c r="C94" s="32"/>
      <c r="D94" s="32"/>
      <c r="E94" s="32"/>
      <c r="F94" s="32"/>
      <c r="G94" s="32"/>
      <c r="H94" s="32"/>
      <c r="I94" s="32"/>
    </row>
    <row r="95" spans="1:9" ht="15.75" x14ac:dyDescent="0.25">
      <c r="A95" s="32" t="s">
        <v>218</v>
      </c>
      <c r="B95" s="32"/>
      <c r="C95" s="32"/>
      <c r="D95" s="56"/>
      <c r="E95" s="55"/>
      <c r="F95" s="32"/>
      <c r="G95" s="32"/>
      <c r="H95" s="32"/>
      <c r="I95" s="32"/>
    </row>
    <row r="96" spans="1:9" x14ac:dyDescent="0.25">
      <c r="A96" s="32"/>
      <c r="B96" s="32"/>
      <c r="C96" s="32"/>
      <c r="D96" s="32"/>
      <c r="E96" s="32"/>
      <c r="F96" s="32"/>
      <c r="G96" s="32"/>
      <c r="H96" s="32"/>
      <c r="I96" s="32"/>
    </row>
    <row r="97" spans="1:9" ht="15.75" x14ac:dyDescent="0.25">
      <c r="A97" s="32" t="s">
        <v>219</v>
      </c>
      <c r="B97" s="32"/>
      <c r="C97" s="32"/>
      <c r="D97" s="32"/>
      <c r="E97" s="32"/>
      <c r="F97" s="32"/>
      <c r="G97" s="32"/>
      <c r="H97" s="32"/>
      <c r="I97" s="32"/>
    </row>
    <row r="98" spans="1:9" x14ac:dyDescent="0.25">
      <c r="A98" s="32" t="s">
        <v>195</v>
      </c>
      <c r="B98" s="32"/>
      <c r="C98" s="32"/>
      <c r="D98" s="32"/>
      <c r="E98" s="32"/>
      <c r="F98" s="32"/>
      <c r="G98" s="32"/>
      <c r="H98" s="32"/>
      <c r="I98" s="32"/>
    </row>
    <row r="99" spans="1:9" x14ac:dyDescent="0.25">
      <c r="A99" s="32" t="s">
        <v>196</v>
      </c>
      <c r="B99" s="32"/>
      <c r="C99" s="32"/>
      <c r="D99" s="32"/>
      <c r="E99" s="32"/>
      <c r="F99" s="32"/>
      <c r="G99" s="32"/>
      <c r="H99" s="32"/>
      <c r="I99" s="32"/>
    </row>
    <row r="100" spans="1:9" x14ac:dyDescent="0.25">
      <c r="A100" s="32" t="s">
        <v>197</v>
      </c>
      <c r="B100" s="32"/>
      <c r="C100" s="32"/>
      <c r="D100" s="32"/>
      <c r="E100" s="32"/>
      <c r="F100" s="32"/>
      <c r="G100" s="32"/>
      <c r="H100" s="32"/>
      <c r="I100" s="32"/>
    </row>
    <row r="101" spans="1:9" x14ac:dyDescent="0.25">
      <c r="A101" s="32" t="s">
        <v>198</v>
      </c>
      <c r="B101" s="32"/>
      <c r="C101" s="32"/>
      <c r="D101" s="32"/>
      <c r="E101" s="32"/>
      <c r="F101" s="32"/>
      <c r="G101" s="32"/>
      <c r="H101" s="32"/>
      <c r="I101" s="32"/>
    </row>
    <row r="102" spans="1:9" x14ac:dyDescent="0.25">
      <c r="A102" s="32" t="s">
        <v>199</v>
      </c>
      <c r="B102" s="32"/>
      <c r="C102" s="32"/>
      <c r="D102" s="32"/>
      <c r="E102" s="32"/>
      <c r="F102" s="32"/>
      <c r="G102" s="32"/>
      <c r="H102" s="32"/>
      <c r="I102" s="32"/>
    </row>
    <row r="103" spans="1:9" x14ac:dyDescent="0.25">
      <c r="A103" s="32" t="s">
        <v>200</v>
      </c>
      <c r="B103" s="32"/>
      <c r="C103" s="32"/>
      <c r="D103" s="32"/>
      <c r="E103" s="32"/>
      <c r="F103" s="32"/>
      <c r="G103" s="32"/>
      <c r="H103" s="32"/>
      <c r="I103" s="32"/>
    </row>
    <row r="104" spans="1:9" x14ac:dyDescent="0.25">
      <c r="A104" s="32" t="s">
        <v>201</v>
      </c>
      <c r="B104" s="32"/>
      <c r="C104" s="32"/>
      <c r="D104" s="32"/>
      <c r="E104" s="32"/>
      <c r="F104" s="32"/>
      <c r="G104" s="32"/>
      <c r="H104" s="32"/>
      <c r="I104" s="32"/>
    </row>
    <row r="105" spans="1:9" x14ac:dyDescent="0.25">
      <c r="A105" s="32" t="s">
        <v>202</v>
      </c>
      <c r="B105" s="32"/>
      <c r="C105" s="32"/>
      <c r="D105" s="32"/>
      <c r="E105" s="32"/>
      <c r="F105" s="32"/>
      <c r="G105" s="32"/>
      <c r="H105" s="32"/>
      <c r="I105" s="32"/>
    </row>
    <row r="106" spans="1:9" x14ac:dyDescent="0.25">
      <c r="A106" s="57"/>
      <c r="B106" s="58"/>
      <c r="C106" s="58"/>
      <c r="D106" s="58"/>
      <c r="E106" s="58"/>
      <c r="F106" s="58"/>
      <c r="G106" s="58"/>
      <c r="H106" s="58"/>
      <c r="I106" s="59"/>
    </row>
    <row r="107" spans="1:9" x14ac:dyDescent="0.25">
      <c r="A107" s="57"/>
      <c r="B107" s="58"/>
      <c r="C107" s="58"/>
      <c r="D107" s="58"/>
      <c r="E107" s="58"/>
      <c r="F107" s="58"/>
      <c r="G107" s="58"/>
      <c r="H107" s="58"/>
      <c r="I107" s="59"/>
    </row>
    <row r="108" spans="1:9" x14ac:dyDescent="0.25">
      <c r="A108" s="32"/>
      <c r="B108" s="32"/>
      <c r="C108" s="32"/>
      <c r="D108" s="32"/>
      <c r="E108" s="32"/>
      <c r="F108" s="32"/>
      <c r="G108" s="32"/>
      <c r="H108" s="32"/>
      <c r="I108" s="32"/>
    </row>
    <row r="109" spans="1:9" ht="39.75" customHeight="1" x14ac:dyDescent="0.25">
      <c r="A109" s="51" t="s">
        <v>203</v>
      </c>
      <c r="B109" s="51"/>
      <c r="C109" s="51"/>
      <c r="D109" s="51"/>
      <c r="E109" s="51"/>
      <c r="F109" s="51"/>
      <c r="G109" s="51"/>
      <c r="H109" s="51"/>
      <c r="I109" s="51"/>
    </row>
    <row r="110" spans="1:9" x14ac:dyDescent="0.25">
      <c r="A110" s="51" t="s">
        <v>204</v>
      </c>
      <c r="B110" s="51"/>
      <c r="C110" s="51"/>
      <c r="D110" s="51"/>
      <c r="E110" s="51"/>
      <c r="F110" s="51"/>
      <c r="G110" s="51"/>
      <c r="H110" s="51"/>
      <c r="I110" s="51"/>
    </row>
    <row r="111" spans="1:9" x14ac:dyDescent="0.25">
      <c r="A111" s="32"/>
      <c r="B111" s="32"/>
      <c r="C111" s="32"/>
      <c r="D111" s="32"/>
      <c r="E111" s="32"/>
      <c r="F111" s="32"/>
      <c r="G111" s="32"/>
      <c r="H111" s="32"/>
      <c r="I111" s="32"/>
    </row>
    <row r="112" spans="1:9" x14ac:dyDescent="0.25">
      <c r="A112" s="32"/>
      <c r="B112" s="32"/>
      <c r="C112" s="32"/>
      <c r="D112" s="32"/>
      <c r="E112" s="32"/>
      <c r="F112" s="48" t="str">
        <f>IF(OR(TRIM(D31)="",TRIM(D32)="",TRIM(D33)="",TRIM(D34)="",TRIM(D35)="",TRIM(D36)="",TRIM(D37)="",TRIM(D38)="",TRIM(D39)="",TRIM(D40)="",TRIM(D41)="",TRIM(D42)="",TRIM(D43)="",TRIM(D44)="",TRIM(D45)=""),
"Uwaga - błędnie wypełniony formularz. Sprawdź wszystkie pola 'Oferowana konfiguracja' w pkt. 1",
IF(OR(E31=0,E32=0,E33=0,E34=0,E35=0,E36=0,E37=0,E38=0,E39=0,E40=0,E41=0,E42=0,E43=0,E44=0,E45=0),
"Uwaga - błędnie wypełniony formularz. Sprawdź wszystkie pola 'Cena netto' w pkt. 1",
""))</f>
        <v>Uwaga - błędnie wypełniony formularz. Sprawdź wszystkie pola 'Oferowana konfiguracja' w pkt. 1</v>
      </c>
      <c r="G112" s="32"/>
      <c r="H112" s="32"/>
      <c r="I112" s="32"/>
    </row>
    <row r="113" spans="1:9" x14ac:dyDescent="0.25">
      <c r="A113" s="32"/>
      <c r="B113" s="32"/>
      <c r="C113" s="32"/>
      <c r="D113" s="32"/>
      <c r="E113" s="32"/>
      <c r="F113" s="32"/>
      <c r="G113" s="35" t="s">
        <v>206</v>
      </c>
      <c r="H113" s="34"/>
      <c r="I113" s="32"/>
    </row>
    <row r="114" spans="1:9" x14ac:dyDescent="0.25">
      <c r="A114" s="32"/>
      <c r="B114" s="32"/>
      <c r="C114" s="32"/>
      <c r="D114" s="32"/>
      <c r="E114" s="32"/>
      <c r="F114" s="32"/>
      <c r="G114" s="33" t="s">
        <v>27</v>
      </c>
      <c r="H114" s="34"/>
      <c r="I114" s="32"/>
    </row>
    <row r="115" spans="1:9" x14ac:dyDescent="0.25">
      <c r="A115" s="21" t="s">
        <v>26</v>
      </c>
      <c r="B115" s="22"/>
      <c r="C115" s="22"/>
      <c r="D115" s="22"/>
      <c r="E115" s="22"/>
      <c r="F115" s="22"/>
      <c r="G115" s="22"/>
      <c r="H115" s="22"/>
      <c r="I115" s="22"/>
    </row>
  </sheetData>
  <sheetProtection password="DAE5" sheet="1" objects="1" scenarios="1"/>
  <mergeCells count="39">
    <mergeCell ref="A53:I53"/>
    <mergeCell ref="A20:I20"/>
    <mergeCell ref="B22:B24"/>
    <mergeCell ref="D22:I22"/>
    <mergeCell ref="D23:I23"/>
    <mergeCell ref="D24:I24"/>
    <mergeCell ref="A29:I29"/>
    <mergeCell ref="E48:I48"/>
    <mergeCell ref="A52:I52"/>
    <mergeCell ref="F25:G25"/>
    <mergeCell ref="A11:I11"/>
    <mergeCell ref="A13:D13"/>
    <mergeCell ref="E13:I18"/>
    <mergeCell ref="A14:D15"/>
    <mergeCell ref="A16:D16"/>
    <mergeCell ref="A17:D17"/>
    <mergeCell ref="A18:D18"/>
    <mergeCell ref="A56:C56"/>
    <mergeCell ref="E56:I56"/>
    <mergeCell ref="A59:B59"/>
    <mergeCell ref="D60:I60"/>
    <mergeCell ref="A67:B67"/>
    <mergeCell ref="D67:G68"/>
    <mergeCell ref="H67:I68"/>
    <mergeCell ref="D69:G69"/>
    <mergeCell ref="H69:I69"/>
    <mergeCell ref="D70:G70"/>
    <mergeCell ref="H70:I70"/>
    <mergeCell ref="D71:G71"/>
    <mergeCell ref="H71:I71"/>
    <mergeCell ref="A106:I106"/>
    <mergeCell ref="A107:I107"/>
    <mergeCell ref="A109:I109"/>
    <mergeCell ref="A110:I110"/>
    <mergeCell ref="A91:B91"/>
    <mergeCell ref="E91:I91"/>
    <mergeCell ref="A93:B93"/>
    <mergeCell ref="E93:I93"/>
    <mergeCell ref="D95:E95"/>
  </mergeCells>
  <dataValidations count="5">
    <dataValidation type="list" allowBlank="1" showInputMessage="1" showErrorMessage="1" sqref="C50">
      <formula1>$C$1:$C$3</formula1>
    </dataValidation>
    <dataValidation type="list" allowBlank="1" showInputMessage="1" showErrorMessage="1" sqref="H31:H45">
      <formula1>$L$2:$L$12</formula1>
    </dataValidation>
    <dataValidation type="list" allowBlank="1" showInputMessage="1" showErrorMessage="1" sqref="E73">
      <formula1>$L$14:$L$16</formula1>
    </dataValidation>
    <dataValidation type="list" allowBlank="1" showInputMessage="1" showErrorMessage="1" sqref="A59:B59">
      <formula1>$L$32:$L$34</formula1>
    </dataValidation>
    <dataValidation type="list" allowBlank="1" showInputMessage="1" showErrorMessage="1" sqref="A67:B67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showGridLines="0" zoomScaleNormal="100" workbookViewId="0">
      <selection activeCell="D49" sqref="D49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232</v>
      </c>
    </row>
    <row r="2" spans="1:12" x14ac:dyDescent="0.25">
      <c r="C2" t="s">
        <v>233</v>
      </c>
      <c r="L2" t="s">
        <v>21</v>
      </c>
    </row>
    <row r="3" spans="1:12" x14ac:dyDescent="0.25">
      <c r="C3" t="s">
        <v>234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70" t="s">
        <v>0</v>
      </c>
      <c r="B11" s="70"/>
      <c r="C11" s="70"/>
      <c r="D11" s="70"/>
      <c r="E11" s="70"/>
      <c r="F11" s="70"/>
      <c r="G11" s="70"/>
      <c r="H11" s="70"/>
      <c r="I11" s="70"/>
      <c r="L11">
        <v>60</v>
      </c>
    </row>
    <row r="12" spans="1:12" x14ac:dyDescent="0.25">
      <c r="L12" t="s">
        <v>16</v>
      </c>
    </row>
    <row r="13" spans="1:12" ht="15" customHeight="1" x14ac:dyDescent="0.25">
      <c r="A13" s="71" t="s">
        <v>10</v>
      </c>
      <c r="B13" s="72"/>
      <c r="C13" s="72"/>
      <c r="D13" s="73"/>
      <c r="E13" s="74" t="s">
        <v>73</v>
      </c>
      <c r="F13" s="75"/>
      <c r="G13" s="75"/>
      <c r="H13" s="75"/>
      <c r="I13" s="76"/>
    </row>
    <row r="14" spans="1:12" ht="21" customHeight="1" x14ac:dyDescent="0.25">
      <c r="A14" s="83" t="s">
        <v>154</v>
      </c>
      <c r="B14" s="84"/>
      <c r="C14" s="84"/>
      <c r="D14" s="84"/>
      <c r="E14" s="77"/>
      <c r="F14" s="78"/>
      <c r="G14" s="78"/>
      <c r="H14" s="78"/>
      <c r="I14" s="79"/>
      <c r="L14" t="s">
        <v>21</v>
      </c>
    </row>
    <row r="15" spans="1:12" ht="18.75" customHeight="1" x14ac:dyDescent="0.25">
      <c r="A15" s="84"/>
      <c r="B15" s="84"/>
      <c r="C15" s="84"/>
      <c r="D15" s="84"/>
      <c r="E15" s="77"/>
      <c r="F15" s="78"/>
      <c r="G15" s="78"/>
      <c r="H15" s="78"/>
      <c r="I15" s="79"/>
      <c r="L15" t="s">
        <v>149</v>
      </c>
    </row>
    <row r="16" spans="1:12" ht="15" customHeight="1" x14ac:dyDescent="0.25">
      <c r="A16" s="71" t="s">
        <v>11</v>
      </c>
      <c r="B16" s="72"/>
      <c r="C16" s="72"/>
      <c r="D16" s="73"/>
      <c r="E16" s="77"/>
      <c r="F16" s="78"/>
      <c r="G16" s="78"/>
      <c r="H16" s="78"/>
      <c r="I16" s="79"/>
      <c r="L16" t="s">
        <v>150</v>
      </c>
    </row>
    <row r="17" spans="1:12" ht="18.75" customHeight="1" x14ac:dyDescent="0.3">
      <c r="A17" s="85" t="s">
        <v>74</v>
      </c>
      <c r="B17" s="86"/>
      <c r="C17" s="86"/>
      <c r="D17" s="87"/>
      <c r="E17" s="77"/>
      <c r="F17" s="78"/>
      <c r="G17" s="78"/>
      <c r="H17" s="78"/>
      <c r="I17" s="79"/>
    </row>
    <row r="18" spans="1:12" ht="18.75" customHeight="1" x14ac:dyDescent="0.3">
      <c r="A18" s="88" t="s">
        <v>75</v>
      </c>
      <c r="B18" s="89"/>
      <c r="C18" s="89"/>
      <c r="D18" s="90"/>
      <c r="E18" s="80"/>
      <c r="F18" s="81"/>
      <c r="G18" s="81"/>
      <c r="H18" s="81"/>
      <c r="I18" s="82"/>
    </row>
    <row r="20" spans="1:12" ht="30" customHeight="1" x14ac:dyDescent="0.25">
      <c r="A20" s="70" t="s">
        <v>9</v>
      </c>
      <c r="B20" s="70"/>
      <c r="C20" s="70"/>
      <c r="D20" s="70"/>
      <c r="E20" s="70"/>
      <c r="F20" s="70"/>
      <c r="G20" s="70"/>
      <c r="H20" s="70"/>
      <c r="I20" s="70"/>
    </row>
    <row r="21" spans="1:12" ht="1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</row>
    <row r="22" spans="1:12" ht="30" customHeight="1" x14ac:dyDescent="0.25">
      <c r="A22" s="15"/>
      <c r="B22" s="92" t="s">
        <v>29</v>
      </c>
      <c r="C22" s="13" t="s">
        <v>24</v>
      </c>
      <c r="D22" s="93"/>
      <c r="E22" s="94"/>
      <c r="F22" s="94"/>
      <c r="G22" s="94"/>
      <c r="H22" s="94"/>
      <c r="I22" s="95"/>
    </row>
    <row r="23" spans="1:12" ht="30" customHeight="1" x14ac:dyDescent="0.25">
      <c r="A23" s="15"/>
      <c r="B23" s="92"/>
      <c r="C23" s="13" t="s">
        <v>23</v>
      </c>
      <c r="D23" s="96"/>
      <c r="E23" s="97"/>
      <c r="F23" s="97"/>
      <c r="G23" s="97"/>
      <c r="H23" s="97"/>
      <c r="I23" s="98"/>
    </row>
    <row r="24" spans="1:12" ht="30" customHeight="1" x14ac:dyDescent="0.25">
      <c r="A24" s="15"/>
      <c r="B24" s="92"/>
      <c r="C24" s="14" t="s">
        <v>25</v>
      </c>
      <c r="D24" s="99"/>
      <c r="E24" s="100"/>
      <c r="F24" s="100"/>
      <c r="G24" s="100"/>
      <c r="H24" s="100"/>
      <c r="I24" s="101"/>
    </row>
    <row r="25" spans="1:12" ht="30" customHeight="1" x14ac:dyDescent="0.25">
      <c r="A25" s="38"/>
      <c r="B25" s="39"/>
      <c r="C25" s="14" t="s">
        <v>166</v>
      </c>
      <c r="D25" s="46"/>
      <c r="E25" s="14" t="s">
        <v>167</v>
      </c>
      <c r="F25" s="103"/>
      <c r="G25" s="104"/>
      <c r="H25" s="14" t="s">
        <v>168</v>
      </c>
      <c r="I25" s="47"/>
    </row>
    <row r="26" spans="1:12" s="20" customFormat="1" ht="30" customHeight="1" x14ac:dyDescent="0.25">
      <c r="A26" s="16"/>
      <c r="B26" s="17"/>
      <c r="C26" s="18"/>
      <c r="D26" s="19"/>
      <c r="E26" s="19"/>
      <c r="F26" s="19"/>
      <c r="G26" s="19"/>
      <c r="H26" s="19"/>
      <c r="I26" s="19"/>
      <c r="L26"/>
    </row>
    <row r="27" spans="1:12" ht="15" customHeight="1" x14ac:dyDescent="0.25">
      <c r="A27" s="11" t="s">
        <v>171</v>
      </c>
      <c r="B27" s="11"/>
      <c r="C27" s="11"/>
      <c r="D27" s="11"/>
      <c r="E27" s="11"/>
      <c r="F27" s="11"/>
      <c r="G27" s="11"/>
      <c r="H27" s="11"/>
      <c r="I27" s="11"/>
      <c r="L27" s="20"/>
    </row>
    <row r="28" spans="1:12" ht="15" customHeight="1" x14ac:dyDescent="0.25">
      <c r="A28" s="11" t="s">
        <v>247</v>
      </c>
      <c r="B28" s="10"/>
      <c r="C28" s="37"/>
      <c r="D28" s="37"/>
      <c r="E28" s="36"/>
      <c r="F28" s="10"/>
      <c r="G28" s="10"/>
      <c r="H28" s="10"/>
      <c r="I28" s="10"/>
    </row>
    <row r="29" spans="1:12" ht="15" customHeight="1" x14ac:dyDescent="0.25">
      <c r="A29" s="102" t="s">
        <v>208</v>
      </c>
      <c r="B29" s="102"/>
      <c r="C29" s="102"/>
      <c r="D29" s="102"/>
      <c r="E29" s="102"/>
      <c r="F29" s="102"/>
      <c r="G29" s="102"/>
      <c r="H29" s="102"/>
      <c r="I29" s="102"/>
    </row>
    <row r="30" spans="1:12" ht="54" x14ac:dyDescent="0.25">
      <c r="A30" s="3" t="s">
        <v>1</v>
      </c>
      <c r="B30" s="3" t="s">
        <v>2</v>
      </c>
      <c r="C30" s="3" t="s">
        <v>8</v>
      </c>
      <c r="D30" s="24" t="s">
        <v>165</v>
      </c>
      <c r="E30" s="4" t="s">
        <v>12</v>
      </c>
      <c r="F30" s="4" t="s">
        <v>13</v>
      </c>
      <c r="G30" s="4" t="s">
        <v>14</v>
      </c>
      <c r="H30" s="4" t="s">
        <v>15</v>
      </c>
      <c r="I30" s="4" t="s">
        <v>22</v>
      </c>
    </row>
    <row r="31" spans="1:12" x14ac:dyDescent="0.25">
      <c r="A31" s="12">
        <v>1</v>
      </c>
      <c r="B31" s="23" t="s">
        <v>28</v>
      </c>
      <c r="C31" s="9">
        <v>1</v>
      </c>
      <c r="D31" s="42"/>
      <c r="E31" s="43">
        <v>0</v>
      </c>
      <c r="F31" s="7">
        <f>ROUND(C31*E31,2)</f>
        <v>0</v>
      </c>
      <c r="G31" s="7">
        <f>ROUND(F31*1.23,2)</f>
        <v>0</v>
      </c>
      <c r="H31" s="44" t="s">
        <v>21</v>
      </c>
      <c r="I31" s="42"/>
    </row>
    <row r="32" spans="1:12" x14ac:dyDescent="0.25">
      <c r="A32" s="12">
        <v>2</v>
      </c>
      <c r="B32" s="23" t="s">
        <v>33</v>
      </c>
      <c r="C32" s="9">
        <v>1</v>
      </c>
      <c r="D32" s="42"/>
      <c r="E32" s="43">
        <v>0</v>
      </c>
      <c r="F32" s="7">
        <f t="shared" ref="F32:F37" si="0">ROUND(C32*E32,2)</f>
        <v>0</v>
      </c>
      <c r="G32" s="7">
        <f t="shared" ref="G32:G37" si="1">ROUND(F32*1.23,2)</f>
        <v>0</v>
      </c>
      <c r="H32" s="44" t="s">
        <v>21</v>
      </c>
      <c r="I32" s="42"/>
      <c r="L32" t="s">
        <v>21</v>
      </c>
    </row>
    <row r="33" spans="1:12" x14ac:dyDescent="0.25">
      <c r="A33" s="12">
        <v>3</v>
      </c>
      <c r="B33" s="23" t="s">
        <v>3</v>
      </c>
      <c r="C33" s="9">
        <v>1</v>
      </c>
      <c r="D33" s="42"/>
      <c r="E33" s="43">
        <v>0</v>
      </c>
      <c r="F33" s="7">
        <f t="shared" si="0"/>
        <v>0</v>
      </c>
      <c r="G33" s="7">
        <f t="shared" si="1"/>
        <v>0</v>
      </c>
      <c r="H33" s="44" t="s">
        <v>21</v>
      </c>
      <c r="I33" s="42"/>
      <c r="L33" t="s">
        <v>169</v>
      </c>
    </row>
    <row r="34" spans="1:12" x14ac:dyDescent="0.25">
      <c r="A34" s="12">
        <v>4</v>
      </c>
      <c r="B34" s="23" t="s">
        <v>4</v>
      </c>
      <c r="C34" s="9">
        <v>1</v>
      </c>
      <c r="D34" s="42"/>
      <c r="E34" s="43">
        <v>0</v>
      </c>
      <c r="F34" s="7">
        <f t="shared" si="0"/>
        <v>0</v>
      </c>
      <c r="G34" s="7">
        <f t="shared" si="1"/>
        <v>0</v>
      </c>
      <c r="H34" s="44" t="s">
        <v>21</v>
      </c>
      <c r="I34" s="42"/>
      <c r="L34" t="s">
        <v>170</v>
      </c>
    </row>
    <row r="35" spans="1:12" x14ac:dyDescent="0.25">
      <c r="A35" s="12">
        <v>5</v>
      </c>
      <c r="B35" s="23" t="s">
        <v>5</v>
      </c>
      <c r="C35" s="9">
        <v>1</v>
      </c>
      <c r="D35" s="42"/>
      <c r="E35" s="43">
        <v>0</v>
      </c>
      <c r="F35" s="7">
        <f t="shared" si="0"/>
        <v>0</v>
      </c>
      <c r="G35" s="7">
        <f t="shared" si="1"/>
        <v>0</v>
      </c>
      <c r="H35" s="44" t="s">
        <v>21</v>
      </c>
      <c r="I35" s="42"/>
    </row>
    <row r="36" spans="1:12" x14ac:dyDescent="0.25">
      <c r="A36" s="12">
        <v>6</v>
      </c>
      <c r="B36" s="23" t="s">
        <v>6</v>
      </c>
      <c r="C36" s="9">
        <v>1</v>
      </c>
      <c r="D36" s="42"/>
      <c r="E36" s="43">
        <v>0</v>
      </c>
      <c r="F36" s="7">
        <f t="shared" si="0"/>
        <v>0</v>
      </c>
      <c r="G36" s="7">
        <f t="shared" si="1"/>
        <v>0</v>
      </c>
      <c r="H36" s="44" t="s">
        <v>21</v>
      </c>
      <c r="I36" s="42"/>
    </row>
    <row r="37" spans="1:12" x14ac:dyDescent="0.25">
      <c r="A37" s="12">
        <v>7</v>
      </c>
      <c r="B37" s="23" t="s">
        <v>76</v>
      </c>
      <c r="C37" s="9">
        <v>1</v>
      </c>
      <c r="D37" s="42"/>
      <c r="E37" s="43">
        <v>0</v>
      </c>
      <c r="F37" s="7">
        <f t="shared" si="0"/>
        <v>0</v>
      </c>
      <c r="G37" s="7">
        <f t="shared" si="1"/>
        <v>0</v>
      </c>
      <c r="H37" s="44" t="s">
        <v>21</v>
      </c>
      <c r="I37" s="42"/>
      <c r="L37" t="s">
        <v>21</v>
      </c>
    </row>
    <row r="38" spans="1:12" x14ac:dyDescent="0.25">
      <c r="L38" t="s">
        <v>180</v>
      </c>
    </row>
    <row r="39" spans="1:12" x14ac:dyDescent="0.25">
      <c r="D39" s="5" t="s">
        <v>17</v>
      </c>
      <c r="E39" s="2"/>
      <c r="F39" s="2"/>
      <c r="G39" s="1">
        <f>SUM(G31:G37)</f>
        <v>0</v>
      </c>
      <c r="H39" s="2"/>
      <c r="I39" s="2"/>
      <c r="L39" t="s">
        <v>181</v>
      </c>
    </row>
    <row r="40" spans="1:12" ht="31.5" customHeight="1" x14ac:dyDescent="0.25">
      <c r="D40" s="3" t="s">
        <v>18</v>
      </c>
      <c r="E40" s="63"/>
      <c r="F40" s="64"/>
      <c r="G40" s="64"/>
      <c r="H40" s="64"/>
      <c r="I40" s="65"/>
    </row>
    <row r="42" spans="1:12" x14ac:dyDescent="0.25">
      <c r="B42" s="41" t="s">
        <v>231</v>
      </c>
      <c r="C42" s="45" t="s">
        <v>232</v>
      </c>
      <c r="D42" s="6"/>
    </row>
    <row r="44" spans="1:12" x14ac:dyDescent="0.25">
      <c r="A44" s="91" t="s">
        <v>19</v>
      </c>
      <c r="B44" s="91"/>
      <c r="C44" s="91"/>
      <c r="D44" s="91"/>
      <c r="E44" s="91"/>
      <c r="F44" s="91"/>
      <c r="G44" s="91"/>
      <c r="H44" s="91"/>
      <c r="I44" s="91"/>
    </row>
    <row r="45" spans="1:12" x14ac:dyDescent="0.25">
      <c r="A45" s="91" t="s">
        <v>20</v>
      </c>
      <c r="B45" s="91"/>
      <c r="C45" s="91"/>
      <c r="D45" s="91"/>
      <c r="E45" s="91"/>
      <c r="F45" s="91"/>
      <c r="G45" s="91"/>
      <c r="H45" s="91"/>
      <c r="I45" s="91"/>
    </row>
    <row r="46" spans="1:12" ht="15.75" x14ac:dyDescent="0.25">
      <c r="A46" s="25"/>
      <c r="B46" s="25"/>
      <c r="C46" s="25"/>
      <c r="D46" s="25"/>
      <c r="E46" s="50" t="s">
        <v>250</v>
      </c>
      <c r="F46" s="28"/>
      <c r="G46" s="28"/>
      <c r="H46" s="27"/>
      <c r="I46" s="25"/>
    </row>
    <row r="47" spans="1:12" ht="15.75" x14ac:dyDescent="0.25">
      <c r="A47" s="49" t="s">
        <v>249</v>
      </c>
      <c r="B47" s="27"/>
      <c r="C47" s="27"/>
      <c r="D47" s="27"/>
      <c r="E47" s="50" t="s">
        <v>172</v>
      </c>
      <c r="F47" s="29"/>
      <c r="G47" s="29"/>
      <c r="H47" s="27"/>
      <c r="I47" s="27"/>
    </row>
    <row r="48" spans="1:12" x14ac:dyDescent="0.25">
      <c r="A48" s="60"/>
      <c r="B48" s="61"/>
      <c r="C48" s="62"/>
      <c r="D48" s="27"/>
      <c r="E48" s="63"/>
      <c r="F48" s="64"/>
      <c r="G48" s="64"/>
      <c r="H48" s="64"/>
      <c r="I48" s="65"/>
    </row>
    <row r="49" spans="1:9" x14ac:dyDescent="0.25">
      <c r="A49" s="27"/>
      <c r="B49" s="27"/>
      <c r="C49" s="27"/>
      <c r="D49" s="27"/>
      <c r="E49" s="26"/>
      <c r="F49" s="29"/>
      <c r="G49" s="29"/>
      <c r="H49" s="27"/>
      <c r="I49" s="27"/>
    </row>
    <row r="50" spans="1:9" ht="15.75" x14ac:dyDescent="0.25">
      <c r="A50" s="26" t="s">
        <v>173</v>
      </c>
      <c r="B50" s="27"/>
      <c r="C50" s="27"/>
      <c r="D50" s="26" t="s">
        <v>174</v>
      </c>
      <c r="E50" s="26"/>
      <c r="F50" s="29"/>
      <c r="G50" s="29"/>
      <c r="H50" s="27"/>
      <c r="I50" s="27"/>
    </row>
    <row r="51" spans="1:9" x14ac:dyDescent="0.25">
      <c r="A51" s="60" t="s">
        <v>21</v>
      </c>
      <c r="B51" s="62"/>
      <c r="C51" s="26"/>
      <c r="D51" s="27" t="s">
        <v>175</v>
      </c>
      <c r="E51" s="26"/>
      <c r="F51" s="29"/>
      <c r="G51" s="29"/>
      <c r="H51" s="27"/>
      <c r="I51" s="27"/>
    </row>
    <row r="52" spans="1:9" ht="33" customHeight="1" x14ac:dyDescent="0.25">
      <c r="A52" s="30" t="s">
        <v>176</v>
      </c>
      <c r="B52" s="27"/>
      <c r="C52" s="27"/>
      <c r="D52" s="63"/>
      <c r="E52" s="64"/>
      <c r="F52" s="64"/>
      <c r="G52" s="64"/>
      <c r="H52" s="64"/>
      <c r="I52" s="65"/>
    </row>
    <row r="53" spans="1:9" x14ac:dyDescent="0.25">
      <c r="A53" s="32"/>
      <c r="B53" s="32"/>
      <c r="C53" s="32"/>
      <c r="D53" s="32"/>
      <c r="E53" s="32"/>
      <c r="F53" s="32"/>
      <c r="G53" s="32"/>
      <c r="H53" s="32"/>
      <c r="I53" s="32"/>
    </row>
    <row r="54" spans="1:9" ht="15.75" x14ac:dyDescent="0.25">
      <c r="A54" s="26" t="s">
        <v>209</v>
      </c>
      <c r="B54" s="32"/>
      <c r="C54" s="32"/>
      <c r="D54" s="32"/>
      <c r="E54" s="32"/>
      <c r="F54" s="32"/>
      <c r="G54" s="32"/>
      <c r="H54" s="32"/>
      <c r="I54" s="32"/>
    </row>
    <row r="55" spans="1:9" x14ac:dyDescent="0.25">
      <c r="A55" s="32" t="s">
        <v>177</v>
      </c>
      <c r="B55" s="32"/>
      <c r="C55" s="32"/>
      <c r="D55" s="32"/>
      <c r="E55" s="32"/>
      <c r="F55" s="32"/>
      <c r="G55" s="32"/>
      <c r="H55" s="32"/>
      <c r="I55" s="32"/>
    </row>
    <row r="56" spans="1:9" x14ac:dyDescent="0.25">
      <c r="A56" s="32" t="s">
        <v>178</v>
      </c>
      <c r="B56" s="32"/>
      <c r="C56" s="32"/>
      <c r="D56" s="32"/>
      <c r="E56" s="32"/>
      <c r="F56" s="32"/>
      <c r="G56" s="32"/>
      <c r="H56" s="32"/>
      <c r="I56" s="32"/>
    </row>
    <row r="57" spans="1:9" x14ac:dyDescent="0.25">
      <c r="A57" s="32"/>
      <c r="B57" s="32"/>
      <c r="C57" s="32"/>
      <c r="D57" s="26"/>
      <c r="E57" s="26"/>
      <c r="F57" s="29"/>
      <c r="G57" s="29"/>
      <c r="H57" s="27"/>
      <c r="I57" s="27"/>
    </row>
    <row r="58" spans="1:9" ht="15.75" x14ac:dyDescent="0.25">
      <c r="A58" s="32" t="s">
        <v>179</v>
      </c>
      <c r="B58" s="32"/>
      <c r="C58" s="32"/>
      <c r="D58" s="26" t="s">
        <v>205</v>
      </c>
      <c r="E58" s="26"/>
      <c r="F58" s="29"/>
      <c r="G58" s="29"/>
      <c r="H58" s="27"/>
      <c r="I58" s="27"/>
    </row>
    <row r="59" spans="1:9" ht="15" customHeight="1" x14ac:dyDescent="0.25">
      <c r="A59" s="60" t="s">
        <v>21</v>
      </c>
      <c r="B59" s="62"/>
      <c r="C59" s="32"/>
      <c r="D59" s="105" t="s">
        <v>183</v>
      </c>
      <c r="E59" s="105"/>
      <c r="F59" s="105"/>
      <c r="G59" s="105"/>
      <c r="H59" s="106" t="s">
        <v>184</v>
      </c>
      <c r="I59" s="106"/>
    </row>
    <row r="60" spans="1:9" x14ac:dyDescent="0.25">
      <c r="A60" s="32" t="s">
        <v>182</v>
      </c>
      <c r="B60" s="32"/>
      <c r="C60" s="32"/>
      <c r="D60" s="105"/>
      <c r="E60" s="105"/>
      <c r="F60" s="105"/>
      <c r="G60" s="105"/>
      <c r="H60" s="106"/>
      <c r="I60" s="106"/>
    </row>
    <row r="61" spans="1:9" x14ac:dyDescent="0.25">
      <c r="A61" s="32" t="s">
        <v>210</v>
      </c>
      <c r="B61" s="32"/>
      <c r="C61" s="32"/>
      <c r="D61" s="63"/>
      <c r="E61" s="64"/>
      <c r="F61" s="64"/>
      <c r="G61" s="64"/>
      <c r="H61" s="66"/>
      <c r="I61" s="66"/>
    </row>
    <row r="62" spans="1:9" x14ac:dyDescent="0.25">
      <c r="A62" s="32"/>
      <c r="B62" s="32"/>
      <c r="C62" s="32"/>
      <c r="D62" s="60"/>
      <c r="E62" s="61"/>
      <c r="F62" s="61"/>
      <c r="G62" s="62"/>
      <c r="H62" s="66"/>
      <c r="I62" s="66"/>
    </row>
    <row r="63" spans="1:9" x14ac:dyDescent="0.25">
      <c r="A63" s="32"/>
      <c r="B63" s="32"/>
      <c r="C63" s="32"/>
      <c r="D63" s="60"/>
      <c r="E63" s="61"/>
      <c r="F63" s="61"/>
      <c r="G63" s="62"/>
      <c r="H63" s="66"/>
      <c r="I63" s="66"/>
    </row>
    <row r="64" spans="1:9" x14ac:dyDescent="0.25">
      <c r="A64" s="32"/>
      <c r="B64" s="32"/>
      <c r="C64" s="32"/>
      <c r="D64" s="32"/>
      <c r="E64" s="32"/>
      <c r="F64" s="32"/>
      <c r="G64" s="32"/>
      <c r="H64" s="32"/>
      <c r="I64" s="32"/>
    </row>
    <row r="65" spans="1:9" ht="15.75" x14ac:dyDescent="0.25">
      <c r="A65" s="32" t="s">
        <v>185</v>
      </c>
      <c r="B65" s="32"/>
      <c r="C65" s="32"/>
      <c r="D65" s="32"/>
      <c r="E65" s="45" t="s">
        <v>21</v>
      </c>
      <c r="F65" s="32"/>
      <c r="G65" s="32"/>
      <c r="H65" s="32"/>
      <c r="I65" s="32"/>
    </row>
    <row r="66" spans="1:9" x14ac:dyDescent="0.25">
      <c r="A66" s="32" t="s">
        <v>186</v>
      </c>
      <c r="B66" s="32"/>
      <c r="C66" s="32"/>
      <c r="D66" s="32"/>
      <c r="E66" s="32"/>
      <c r="F66" s="32"/>
      <c r="G66" s="32"/>
      <c r="H66" s="32"/>
      <c r="I66" s="32"/>
    </row>
    <row r="67" spans="1:9" x14ac:dyDescent="0.25">
      <c r="A67" s="32" t="s">
        <v>187</v>
      </c>
      <c r="B67" s="32"/>
      <c r="C67" s="32"/>
      <c r="D67" s="32"/>
      <c r="E67" s="32"/>
      <c r="F67" s="32"/>
      <c r="G67" s="32"/>
      <c r="H67" s="32"/>
      <c r="I67" s="32"/>
    </row>
    <row r="68" spans="1:9" x14ac:dyDescent="0.25">
      <c r="A68" s="32"/>
      <c r="B68" s="32"/>
      <c r="C68" s="32"/>
      <c r="D68" s="32"/>
      <c r="E68" s="32"/>
      <c r="F68" s="32"/>
      <c r="G68" s="32"/>
      <c r="H68" s="32"/>
      <c r="I68" s="32"/>
    </row>
    <row r="69" spans="1:9" ht="15.75" x14ac:dyDescent="0.25">
      <c r="A69" s="32" t="s">
        <v>188</v>
      </c>
      <c r="B69" s="32"/>
      <c r="C69" s="32"/>
      <c r="D69" s="32" t="s">
        <v>189</v>
      </c>
      <c r="F69" s="32"/>
      <c r="G69" s="32"/>
      <c r="H69" s="32"/>
      <c r="I69" s="32"/>
    </row>
    <row r="70" spans="1:9" x14ac:dyDescent="0.25">
      <c r="B70" s="32"/>
      <c r="C70" s="32"/>
      <c r="D70" s="32"/>
      <c r="E70" s="32"/>
      <c r="F70" s="32"/>
      <c r="G70" s="32"/>
      <c r="H70" s="32"/>
      <c r="I70" s="32"/>
    </row>
    <row r="71" spans="1:9" ht="15.75" x14ac:dyDescent="0.25">
      <c r="A71" s="32" t="s">
        <v>212</v>
      </c>
      <c r="B71" s="32"/>
      <c r="C71" s="32"/>
      <c r="D71" s="32"/>
      <c r="E71" s="32"/>
      <c r="F71" s="32"/>
      <c r="G71" s="32"/>
      <c r="H71" s="32"/>
      <c r="I71" s="32"/>
    </row>
    <row r="72" spans="1:9" x14ac:dyDescent="0.25">
      <c r="A72" s="32" t="s">
        <v>190</v>
      </c>
      <c r="B72" s="32"/>
      <c r="C72" s="32"/>
      <c r="D72" s="32"/>
      <c r="E72" s="32"/>
      <c r="F72" s="32"/>
      <c r="G72" s="32"/>
      <c r="H72" s="32"/>
      <c r="I72" s="32"/>
    </row>
    <row r="73" spans="1:9" ht="15.75" x14ac:dyDescent="0.25">
      <c r="A73" s="32" t="s">
        <v>213</v>
      </c>
      <c r="B73" s="32"/>
      <c r="C73" s="32"/>
      <c r="D73" s="32"/>
      <c r="E73" s="32"/>
      <c r="F73" s="32"/>
      <c r="G73" s="32"/>
      <c r="H73" s="32"/>
      <c r="I73" s="32"/>
    </row>
    <row r="74" spans="1:9" ht="15.75" x14ac:dyDescent="0.25">
      <c r="A74" s="32" t="s">
        <v>214</v>
      </c>
      <c r="B74" s="32"/>
      <c r="C74" s="32"/>
      <c r="D74" s="32"/>
      <c r="E74" s="32"/>
      <c r="F74" s="32"/>
      <c r="G74" s="32"/>
      <c r="H74" s="32"/>
      <c r="I74" s="32"/>
    </row>
    <row r="75" spans="1:9" ht="15.75" x14ac:dyDescent="0.25">
      <c r="A75" s="32" t="s">
        <v>215</v>
      </c>
      <c r="B75" s="32"/>
      <c r="C75" s="32"/>
      <c r="D75" s="32"/>
      <c r="E75" s="32"/>
      <c r="F75" s="32"/>
      <c r="G75" s="32"/>
      <c r="H75" s="32"/>
      <c r="I75" s="32"/>
    </row>
    <row r="76" spans="1:9" x14ac:dyDescent="0.25">
      <c r="A76" s="32" t="s">
        <v>191</v>
      </c>
      <c r="B76" s="32"/>
      <c r="C76" s="32"/>
      <c r="D76" s="32"/>
      <c r="E76" s="32"/>
      <c r="F76" s="32"/>
      <c r="G76" s="32"/>
      <c r="H76" s="32"/>
      <c r="I76" s="32"/>
    </row>
    <row r="77" spans="1:9" x14ac:dyDescent="0.25">
      <c r="A77" s="32"/>
      <c r="B77" s="32"/>
      <c r="C77" s="32"/>
      <c r="D77" s="32"/>
      <c r="E77" s="32"/>
      <c r="F77" s="32"/>
      <c r="G77" s="32"/>
      <c r="H77" s="32"/>
      <c r="I77" s="32"/>
    </row>
    <row r="78" spans="1:9" ht="15.75" x14ac:dyDescent="0.25">
      <c r="A78" s="32" t="s">
        <v>216</v>
      </c>
      <c r="B78" s="32"/>
      <c r="C78" s="32"/>
      <c r="D78" s="32"/>
      <c r="E78" s="32"/>
      <c r="F78" s="32"/>
      <c r="G78" s="32"/>
      <c r="H78" s="32"/>
      <c r="I78" s="32"/>
    </row>
    <row r="79" spans="1:9" x14ac:dyDescent="0.25">
      <c r="A79" s="32"/>
      <c r="B79" s="32"/>
      <c r="C79" s="32"/>
      <c r="D79" s="32"/>
      <c r="E79" s="32"/>
      <c r="F79" s="32"/>
      <c r="G79" s="32"/>
      <c r="H79" s="32"/>
      <c r="I79" s="32"/>
    </row>
    <row r="80" spans="1:9" x14ac:dyDescent="0.25">
      <c r="A80" s="32" t="s">
        <v>207</v>
      </c>
      <c r="B80" s="32"/>
      <c r="C80" s="32"/>
      <c r="D80" s="32"/>
      <c r="E80" s="32"/>
      <c r="F80" s="32"/>
      <c r="G80" s="32"/>
      <c r="H80" s="32"/>
      <c r="I80" s="32"/>
    </row>
    <row r="81" spans="1:9" x14ac:dyDescent="0.25">
      <c r="A81" s="32"/>
      <c r="B81" s="32"/>
      <c r="C81" s="32"/>
      <c r="D81" s="32"/>
      <c r="E81" s="32"/>
      <c r="F81" s="32"/>
      <c r="G81" s="32"/>
      <c r="H81" s="32"/>
      <c r="I81" s="32"/>
    </row>
    <row r="82" spans="1:9" ht="15.75" x14ac:dyDescent="0.25">
      <c r="A82" s="32" t="s">
        <v>217</v>
      </c>
      <c r="B82" s="32"/>
      <c r="C82" s="32"/>
      <c r="D82" s="32"/>
      <c r="E82" s="32"/>
      <c r="F82" s="32"/>
      <c r="G82" s="32"/>
      <c r="H82" s="32"/>
      <c r="I82" s="32"/>
    </row>
    <row r="83" spans="1:9" x14ac:dyDescent="0.25">
      <c r="A83" s="66"/>
      <c r="B83" s="66"/>
      <c r="C83" s="32"/>
      <c r="D83" s="31" t="s">
        <v>18</v>
      </c>
      <c r="E83" s="67"/>
      <c r="F83" s="68"/>
      <c r="G83" s="68"/>
      <c r="H83" s="68"/>
      <c r="I83" s="69"/>
    </row>
    <row r="84" spans="1:9" x14ac:dyDescent="0.25">
      <c r="A84" s="32" t="s">
        <v>193</v>
      </c>
      <c r="B84" s="32"/>
      <c r="C84" s="32"/>
      <c r="D84" s="32"/>
      <c r="E84" s="32"/>
      <c r="F84" s="32"/>
      <c r="G84" s="32"/>
      <c r="H84" s="32"/>
      <c r="I84" s="32"/>
    </row>
    <row r="85" spans="1:9" x14ac:dyDescent="0.25">
      <c r="A85" s="52"/>
      <c r="B85" s="52"/>
      <c r="C85" s="32"/>
      <c r="D85" s="31" t="s">
        <v>194</v>
      </c>
      <c r="E85" s="53"/>
      <c r="F85" s="54"/>
      <c r="G85" s="54"/>
      <c r="H85" s="54"/>
      <c r="I85" s="55"/>
    </row>
    <row r="86" spans="1:9" x14ac:dyDescent="0.25">
      <c r="A86" s="32" t="s">
        <v>192</v>
      </c>
      <c r="B86" s="32"/>
      <c r="C86" s="32"/>
      <c r="D86" s="32"/>
      <c r="E86" s="32"/>
      <c r="F86" s="32"/>
      <c r="G86" s="32"/>
      <c r="H86" s="32"/>
      <c r="I86" s="32"/>
    </row>
    <row r="87" spans="1:9" ht="15.75" x14ac:dyDescent="0.25">
      <c r="A87" s="32" t="s">
        <v>218</v>
      </c>
      <c r="B87" s="32"/>
      <c r="C87" s="32"/>
      <c r="D87" s="56"/>
      <c r="E87" s="55"/>
      <c r="F87" s="32"/>
      <c r="G87" s="32"/>
      <c r="H87" s="32"/>
      <c r="I87" s="32"/>
    </row>
    <row r="88" spans="1:9" x14ac:dyDescent="0.25">
      <c r="A88" s="32"/>
      <c r="B88" s="32"/>
      <c r="C88" s="32"/>
      <c r="D88" s="32"/>
      <c r="E88" s="32"/>
      <c r="F88" s="32"/>
      <c r="G88" s="32"/>
      <c r="H88" s="32"/>
      <c r="I88" s="32"/>
    </row>
    <row r="89" spans="1:9" ht="15.75" x14ac:dyDescent="0.25">
      <c r="A89" s="32" t="s">
        <v>219</v>
      </c>
      <c r="B89" s="32"/>
      <c r="C89" s="32"/>
      <c r="D89" s="32"/>
      <c r="E89" s="32"/>
      <c r="F89" s="32"/>
      <c r="G89" s="32"/>
      <c r="H89" s="32"/>
      <c r="I89" s="32"/>
    </row>
    <row r="90" spans="1:9" x14ac:dyDescent="0.25">
      <c r="A90" s="32" t="s">
        <v>195</v>
      </c>
      <c r="B90" s="32"/>
      <c r="C90" s="32"/>
      <c r="D90" s="32"/>
      <c r="E90" s="32"/>
      <c r="F90" s="32"/>
      <c r="G90" s="32"/>
      <c r="H90" s="32"/>
      <c r="I90" s="32"/>
    </row>
    <row r="91" spans="1:9" x14ac:dyDescent="0.25">
      <c r="A91" s="32" t="s">
        <v>196</v>
      </c>
      <c r="B91" s="32"/>
      <c r="C91" s="32"/>
      <c r="D91" s="32"/>
      <c r="E91" s="32"/>
      <c r="F91" s="32"/>
      <c r="G91" s="32"/>
      <c r="H91" s="32"/>
      <c r="I91" s="32"/>
    </row>
    <row r="92" spans="1:9" x14ac:dyDescent="0.25">
      <c r="A92" s="32" t="s">
        <v>197</v>
      </c>
      <c r="B92" s="32"/>
      <c r="C92" s="32"/>
      <c r="D92" s="32"/>
      <c r="E92" s="32"/>
      <c r="F92" s="32"/>
      <c r="G92" s="32"/>
      <c r="H92" s="32"/>
      <c r="I92" s="32"/>
    </row>
    <row r="93" spans="1:9" x14ac:dyDescent="0.25">
      <c r="A93" s="32" t="s">
        <v>198</v>
      </c>
      <c r="B93" s="32"/>
      <c r="C93" s="32"/>
      <c r="D93" s="32"/>
      <c r="E93" s="32"/>
      <c r="F93" s="32"/>
      <c r="G93" s="32"/>
      <c r="H93" s="32"/>
      <c r="I93" s="32"/>
    </row>
    <row r="94" spans="1:9" x14ac:dyDescent="0.25">
      <c r="A94" s="32" t="s">
        <v>199</v>
      </c>
      <c r="B94" s="32"/>
      <c r="C94" s="32"/>
      <c r="D94" s="32"/>
      <c r="E94" s="32"/>
      <c r="F94" s="32"/>
      <c r="G94" s="32"/>
      <c r="H94" s="32"/>
      <c r="I94" s="32"/>
    </row>
    <row r="95" spans="1:9" x14ac:dyDescent="0.25">
      <c r="A95" s="32" t="s">
        <v>200</v>
      </c>
      <c r="B95" s="32"/>
      <c r="C95" s="32"/>
      <c r="D95" s="32"/>
      <c r="E95" s="32"/>
      <c r="F95" s="32"/>
      <c r="G95" s="32"/>
      <c r="H95" s="32"/>
      <c r="I95" s="32"/>
    </row>
    <row r="96" spans="1:9" x14ac:dyDescent="0.25">
      <c r="A96" s="32" t="s">
        <v>201</v>
      </c>
      <c r="B96" s="32"/>
      <c r="C96" s="32"/>
      <c r="D96" s="32"/>
      <c r="E96" s="32"/>
      <c r="F96" s="32"/>
      <c r="G96" s="32"/>
      <c r="H96" s="32"/>
      <c r="I96" s="32"/>
    </row>
    <row r="97" spans="1:9" x14ac:dyDescent="0.25">
      <c r="A97" s="32" t="s">
        <v>202</v>
      </c>
      <c r="B97" s="32"/>
      <c r="C97" s="32"/>
      <c r="D97" s="32"/>
      <c r="E97" s="32"/>
      <c r="F97" s="32"/>
      <c r="G97" s="32"/>
      <c r="H97" s="32"/>
      <c r="I97" s="32"/>
    </row>
    <row r="98" spans="1:9" x14ac:dyDescent="0.25">
      <c r="A98" s="57"/>
      <c r="B98" s="58"/>
      <c r="C98" s="58"/>
      <c r="D98" s="58"/>
      <c r="E98" s="58"/>
      <c r="F98" s="58"/>
      <c r="G98" s="58"/>
      <c r="H98" s="58"/>
      <c r="I98" s="59"/>
    </row>
    <row r="99" spans="1:9" x14ac:dyDescent="0.25">
      <c r="A99" s="57"/>
      <c r="B99" s="58"/>
      <c r="C99" s="58"/>
      <c r="D99" s="58"/>
      <c r="E99" s="58"/>
      <c r="F99" s="58"/>
      <c r="G99" s="58"/>
      <c r="H99" s="58"/>
      <c r="I99" s="59"/>
    </row>
    <row r="100" spans="1:9" x14ac:dyDescent="0.25">
      <c r="A100" s="32"/>
      <c r="B100" s="32"/>
      <c r="C100" s="32"/>
      <c r="D100" s="32"/>
      <c r="E100" s="32"/>
      <c r="F100" s="32"/>
      <c r="G100" s="32"/>
      <c r="H100" s="32"/>
      <c r="I100" s="32"/>
    </row>
    <row r="101" spans="1:9" ht="39.75" customHeight="1" x14ac:dyDescent="0.25">
      <c r="A101" s="51" t="s">
        <v>203</v>
      </c>
      <c r="B101" s="51"/>
      <c r="C101" s="51"/>
      <c r="D101" s="51"/>
      <c r="E101" s="51"/>
      <c r="F101" s="51"/>
      <c r="G101" s="51"/>
      <c r="H101" s="51"/>
      <c r="I101" s="51"/>
    </row>
    <row r="102" spans="1:9" x14ac:dyDescent="0.25">
      <c r="A102" s="51" t="s">
        <v>204</v>
      </c>
      <c r="B102" s="51"/>
      <c r="C102" s="51"/>
      <c r="D102" s="51"/>
      <c r="E102" s="51"/>
      <c r="F102" s="51"/>
      <c r="G102" s="51"/>
      <c r="H102" s="51"/>
      <c r="I102" s="51"/>
    </row>
    <row r="103" spans="1:9" x14ac:dyDescent="0.25">
      <c r="A103" s="32"/>
      <c r="B103" s="32"/>
      <c r="C103" s="32"/>
      <c r="D103" s="32"/>
      <c r="E103" s="32"/>
      <c r="F103" s="32"/>
      <c r="G103" s="32"/>
      <c r="H103" s="32"/>
      <c r="I103" s="32"/>
    </row>
    <row r="104" spans="1:9" x14ac:dyDescent="0.25">
      <c r="A104" s="32"/>
      <c r="B104" s="32"/>
      <c r="C104" s="32"/>
      <c r="D104" s="32"/>
      <c r="E104" s="32"/>
      <c r="F104" s="48" t="str">
        <f>IF(OR(TRIM(D31)="",TRIM(D32)="",TRIM(D33)="",TRIM(D34)="",TRIM(D35)="",TRIM(D36)="",TRIM(D37)=""),
"Uwaga - błędnie wypełniony formularz. Sprawdź wszystkie pola 'Oferowana konfiguracja' w pkt. 1",
IF(OR(E31=0,E32=0,E33=0,E34=0,E35=0,E36=0,E37=0),
"Uwaga - błędnie wypełniony formularz. Sprawdź wszystkie pola 'Cena netto' w pkt. 1",
""))</f>
        <v>Uwaga - błędnie wypełniony formularz. Sprawdź wszystkie pola 'Oferowana konfiguracja' w pkt. 1</v>
      </c>
      <c r="G104" s="32"/>
      <c r="H104" s="32"/>
      <c r="I104" s="32"/>
    </row>
    <row r="105" spans="1:9" x14ac:dyDescent="0.25">
      <c r="A105" s="32"/>
      <c r="B105" s="32"/>
      <c r="C105" s="32"/>
      <c r="D105" s="32"/>
      <c r="E105" s="32"/>
      <c r="F105" s="32"/>
      <c r="G105" s="35" t="s">
        <v>206</v>
      </c>
      <c r="H105" s="34"/>
      <c r="I105" s="32"/>
    </row>
    <row r="106" spans="1:9" x14ac:dyDescent="0.25">
      <c r="A106" s="32"/>
      <c r="B106" s="32"/>
      <c r="C106" s="32"/>
      <c r="D106" s="32"/>
      <c r="E106" s="32"/>
      <c r="F106" s="32"/>
      <c r="G106" s="33" t="s">
        <v>27</v>
      </c>
      <c r="H106" s="34"/>
      <c r="I106" s="32"/>
    </row>
    <row r="107" spans="1:9" x14ac:dyDescent="0.25">
      <c r="A107" s="21" t="s">
        <v>26</v>
      </c>
      <c r="B107" s="22"/>
      <c r="C107" s="22"/>
      <c r="D107" s="22"/>
      <c r="E107" s="22"/>
      <c r="F107" s="22"/>
      <c r="G107" s="22"/>
      <c r="H107" s="22"/>
      <c r="I107" s="22"/>
    </row>
  </sheetData>
  <sheetProtection password="DAE5" sheet="1" objects="1" scenarios="1"/>
  <mergeCells count="39">
    <mergeCell ref="A45:I45"/>
    <mergeCell ref="A20:I20"/>
    <mergeCell ref="B22:B24"/>
    <mergeCell ref="D22:I22"/>
    <mergeCell ref="D23:I23"/>
    <mergeCell ref="D24:I24"/>
    <mergeCell ref="A29:I29"/>
    <mergeCell ref="E40:I40"/>
    <mergeCell ref="A44:I44"/>
    <mergeCell ref="F25:G25"/>
    <mergeCell ref="A11:I11"/>
    <mergeCell ref="A13:D13"/>
    <mergeCell ref="E13:I18"/>
    <mergeCell ref="A14:D15"/>
    <mergeCell ref="A16:D16"/>
    <mergeCell ref="A17:D17"/>
    <mergeCell ref="A18:D18"/>
    <mergeCell ref="A48:C48"/>
    <mergeCell ref="E48:I48"/>
    <mergeCell ref="A51:B51"/>
    <mergeCell ref="D52:I52"/>
    <mergeCell ref="A59:B59"/>
    <mergeCell ref="D59:G60"/>
    <mergeCell ref="H59:I60"/>
    <mergeCell ref="D61:G61"/>
    <mergeCell ref="H61:I61"/>
    <mergeCell ref="D62:G62"/>
    <mergeCell ref="H62:I62"/>
    <mergeCell ref="D63:G63"/>
    <mergeCell ref="H63:I63"/>
    <mergeCell ref="A98:I98"/>
    <mergeCell ref="A99:I99"/>
    <mergeCell ref="A101:I101"/>
    <mergeCell ref="A102:I102"/>
    <mergeCell ref="A83:B83"/>
    <mergeCell ref="E83:I83"/>
    <mergeCell ref="A85:B85"/>
    <mergeCell ref="E85:I85"/>
    <mergeCell ref="D87:E87"/>
  </mergeCells>
  <dataValidations count="5">
    <dataValidation type="list" allowBlank="1" showInputMessage="1" showErrorMessage="1" sqref="H31:H37">
      <formula1>$L$2:$L$12</formula1>
    </dataValidation>
    <dataValidation type="list" allowBlank="1" showInputMessage="1" showErrorMessage="1" sqref="C42">
      <formula1>$C$1:$C$3</formula1>
    </dataValidation>
    <dataValidation type="list" allowBlank="1" showInputMessage="1" showErrorMessage="1" sqref="E65">
      <formula1>$L$14:$L$16</formula1>
    </dataValidation>
    <dataValidation type="list" allowBlank="1" showInputMessage="1" showErrorMessage="1" sqref="A51:B51">
      <formula1>$L$32:$L$34</formula1>
    </dataValidation>
    <dataValidation type="list" allowBlank="1" showInputMessage="1" showErrorMessage="1" sqref="A59:B59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GridLines="0" topLeftCell="A22" zoomScaleNormal="100" workbookViewId="0">
      <selection activeCell="D58" sqref="D58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232</v>
      </c>
    </row>
    <row r="2" spans="1:12" x14ac:dyDescent="0.25">
      <c r="C2" t="s">
        <v>233</v>
      </c>
      <c r="L2" t="s">
        <v>21</v>
      </c>
    </row>
    <row r="3" spans="1:12" x14ac:dyDescent="0.25">
      <c r="C3" t="s">
        <v>234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70" t="s">
        <v>0</v>
      </c>
      <c r="B11" s="70"/>
      <c r="C11" s="70"/>
      <c r="D11" s="70"/>
      <c r="E11" s="70"/>
      <c r="F11" s="70"/>
      <c r="G11" s="70"/>
      <c r="H11" s="70"/>
      <c r="I11" s="70"/>
      <c r="L11">
        <v>60</v>
      </c>
    </row>
    <row r="12" spans="1:12" x14ac:dyDescent="0.25">
      <c r="L12" t="s">
        <v>16</v>
      </c>
    </row>
    <row r="13" spans="1:12" ht="15" customHeight="1" x14ac:dyDescent="0.25">
      <c r="A13" s="71" t="s">
        <v>10</v>
      </c>
      <c r="B13" s="72"/>
      <c r="C13" s="72"/>
      <c r="D13" s="73"/>
      <c r="E13" s="74" t="s">
        <v>81</v>
      </c>
      <c r="F13" s="75"/>
      <c r="G13" s="75"/>
      <c r="H13" s="75"/>
      <c r="I13" s="76"/>
    </row>
    <row r="14" spans="1:12" ht="21" customHeight="1" x14ac:dyDescent="0.25">
      <c r="A14" s="83" t="s">
        <v>155</v>
      </c>
      <c r="B14" s="84"/>
      <c r="C14" s="84"/>
      <c r="D14" s="84"/>
      <c r="E14" s="77"/>
      <c r="F14" s="78"/>
      <c r="G14" s="78"/>
      <c r="H14" s="78"/>
      <c r="I14" s="79"/>
      <c r="L14" t="s">
        <v>21</v>
      </c>
    </row>
    <row r="15" spans="1:12" ht="18.75" customHeight="1" x14ac:dyDescent="0.25">
      <c r="A15" s="84"/>
      <c r="B15" s="84"/>
      <c r="C15" s="84"/>
      <c r="D15" s="84"/>
      <c r="E15" s="77"/>
      <c r="F15" s="78"/>
      <c r="G15" s="78"/>
      <c r="H15" s="78"/>
      <c r="I15" s="79"/>
      <c r="L15" t="s">
        <v>149</v>
      </c>
    </row>
    <row r="16" spans="1:12" ht="15" customHeight="1" x14ac:dyDescent="0.25">
      <c r="A16" s="71" t="s">
        <v>11</v>
      </c>
      <c r="B16" s="72"/>
      <c r="C16" s="72"/>
      <c r="D16" s="73"/>
      <c r="E16" s="77"/>
      <c r="F16" s="78"/>
      <c r="G16" s="78"/>
      <c r="H16" s="78"/>
      <c r="I16" s="79"/>
      <c r="L16" t="s">
        <v>150</v>
      </c>
    </row>
    <row r="17" spans="1:12" ht="18.75" customHeight="1" x14ac:dyDescent="0.3">
      <c r="A17" s="85" t="s">
        <v>82</v>
      </c>
      <c r="B17" s="86"/>
      <c r="C17" s="86"/>
      <c r="D17" s="87"/>
      <c r="E17" s="77"/>
      <c r="F17" s="78"/>
      <c r="G17" s="78"/>
      <c r="H17" s="78"/>
      <c r="I17" s="79"/>
    </row>
    <row r="18" spans="1:12" ht="18.75" customHeight="1" x14ac:dyDescent="0.3">
      <c r="A18" s="88" t="s">
        <v>77</v>
      </c>
      <c r="B18" s="89"/>
      <c r="C18" s="89"/>
      <c r="D18" s="90"/>
      <c r="E18" s="80"/>
      <c r="F18" s="81"/>
      <c r="G18" s="81"/>
      <c r="H18" s="81"/>
      <c r="I18" s="82"/>
    </row>
    <row r="20" spans="1:12" ht="30" customHeight="1" x14ac:dyDescent="0.25">
      <c r="A20" s="70" t="s">
        <v>9</v>
      </c>
      <c r="B20" s="70"/>
      <c r="C20" s="70"/>
      <c r="D20" s="70"/>
      <c r="E20" s="70"/>
      <c r="F20" s="70"/>
      <c r="G20" s="70"/>
      <c r="H20" s="70"/>
      <c r="I20" s="70"/>
    </row>
    <row r="21" spans="1:12" ht="1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</row>
    <row r="22" spans="1:12" ht="30" customHeight="1" x14ac:dyDescent="0.25">
      <c r="A22" s="15"/>
      <c r="B22" s="92" t="s">
        <v>29</v>
      </c>
      <c r="C22" s="13" t="s">
        <v>24</v>
      </c>
      <c r="D22" s="93"/>
      <c r="E22" s="94"/>
      <c r="F22" s="94"/>
      <c r="G22" s="94"/>
      <c r="H22" s="94"/>
      <c r="I22" s="95"/>
    </row>
    <row r="23" spans="1:12" ht="30" customHeight="1" x14ac:dyDescent="0.25">
      <c r="A23" s="15"/>
      <c r="B23" s="92"/>
      <c r="C23" s="13" t="s">
        <v>23</v>
      </c>
      <c r="D23" s="96"/>
      <c r="E23" s="97"/>
      <c r="F23" s="97"/>
      <c r="G23" s="97"/>
      <c r="H23" s="97"/>
      <c r="I23" s="98"/>
    </row>
    <row r="24" spans="1:12" ht="30" customHeight="1" x14ac:dyDescent="0.25">
      <c r="A24" s="15"/>
      <c r="B24" s="92"/>
      <c r="C24" s="14" t="s">
        <v>25</v>
      </c>
      <c r="D24" s="99"/>
      <c r="E24" s="100"/>
      <c r="F24" s="100"/>
      <c r="G24" s="100"/>
      <c r="H24" s="100"/>
      <c r="I24" s="101"/>
    </row>
    <row r="25" spans="1:12" ht="30" customHeight="1" x14ac:dyDescent="0.25">
      <c r="A25" s="38"/>
      <c r="B25" s="39"/>
      <c r="C25" s="14" t="s">
        <v>166</v>
      </c>
      <c r="D25" s="46"/>
      <c r="E25" s="14" t="s">
        <v>167</v>
      </c>
      <c r="F25" s="103"/>
      <c r="G25" s="104"/>
      <c r="H25" s="14" t="s">
        <v>168</v>
      </c>
      <c r="I25" s="47"/>
    </row>
    <row r="26" spans="1:12" s="20" customFormat="1" ht="30" customHeight="1" x14ac:dyDescent="0.25">
      <c r="A26" s="16"/>
      <c r="B26" s="17"/>
      <c r="C26" s="18"/>
      <c r="D26" s="19"/>
      <c r="E26" s="19"/>
      <c r="F26" s="19"/>
      <c r="G26" s="19"/>
      <c r="H26" s="19"/>
      <c r="I26" s="19"/>
      <c r="L26"/>
    </row>
    <row r="27" spans="1:12" ht="15" customHeight="1" x14ac:dyDescent="0.25">
      <c r="A27" s="11" t="s">
        <v>171</v>
      </c>
      <c r="B27" s="11"/>
      <c r="C27" s="11"/>
      <c r="D27" s="11"/>
      <c r="E27" s="11"/>
      <c r="F27" s="11"/>
      <c r="G27" s="11"/>
      <c r="H27" s="11"/>
      <c r="I27" s="11"/>
      <c r="L27" s="20"/>
    </row>
    <row r="28" spans="1:12" ht="15" customHeight="1" x14ac:dyDescent="0.25">
      <c r="A28" s="11" t="s">
        <v>247</v>
      </c>
      <c r="B28" s="10"/>
      <c r="C28" s="37"/>
      <c r="D28" s="37"/>
      <c r="E28" s="36"/>
      <c r="F28" s="10"/>
      <c r="G28" s="10"/>
      <c r="H28" s="10"/>
      <c r="I28" s="10"/>
    </row>
    <row r="29" spans="1:12" ht="15" customHeight="1" x14ac:dyDescent="0.25">
      <c r="A29" s="102" t="s">
        <v>208</v>
      </c>
      <c r="B29" s="102"/>
      <c r="C29" s="102"/>
      <c r="D29" s="102"/>
      <c r="E29" s="102"/>
      <c r="F29" s="102"/>
      <c r="G29" s="102"/>
      <c r="H29" s="102"/>
      <c r="I29" s="102"/>
    </row>
    <row r="30" spans="1:12" ht="54" x14ac:dyDescent="0.25">
      <c r="A30" s="3" t="s">
        <v>1</v>
      </c>
      <c r="B30" s="3" t="s">
        <v>2</v>
      </c>
      <c r="C30" s="3" t="s">
        <v>8</v>
      </c>
      <c r="D30" s="24" t="s">
        <v>165</v>
      </c>
      <c r="E30" s="4" t="s">
        <v>12</v>
      </c>
      <c r="F30" s="4" t="s">
        <v>13</v>
      </c>
      <c r="G30" s="4" t="s">
        <v>14</v>
      </c>
      <c r="H30" s="4" t="s">
        <v>15</v>
      </c>
      <c r="I30" s="4" t="s">
        <v>22</v>
      </c>
    </row>
    <row r="31" spans="1:12" x14ac:dyDescent="0.25">
      <c r="A31" s="12">
        <v>1</v>
      </c>
      <c r="B31" s="23" t="s">
        <v>83</v>
      </c>
      <c r="C31" s="9">
        <v>1</v>
      </c>
      <c r="D31" s="42"/>
      <c r="E31" s="43">
        <v>0</v>
      </c>
      <c r="F31" s="7">
        <f>ROUND(C31*E31,2)</f>
        <v>0</v>
      </c>
      <c r="G31" s="7">
        <f>ROUND(F31*1.23,2)</f>
        <v>0</v>
      </c>
      <c r="H31" s="44" t="s">
        <v>21</v>
      </c>
      <c r="I31" s="42"/>
    </row>
    <row r="32" spans="1:12" x14ac:dyDescent="0.25">
      <c r="A32" s="12">
        <v>2</v>
      </c>
      <c r="B32" s="23" t="s">
        <v>4</v>
      </c>
      <c r="C32" s="9">
        <v>1</v>
      </c>
      <c r="D32" s="42"/>
      <c r="E32" s="43">
        <v>0</v>
      </c>
      <c r="F32" s="7">
        <f t="shared" ref="F32:F38" si="0">ROUND(C32*E32,2)</f>
        <v>0</v>
      </c>
      <c r="G32" s="7">
        <f t="shared" ref="G32:G38" si="1">ROUND(F32*1.23,2)</f>
        <v>0</v>
      </c>
      <c r="H32" s="44" t="s">
        <v>21</v>
      </c>
      <c r="I32" s="42"/>
      <c r="L32" t="s">
        <v>21</v>
      </c>
    </row>
    <row r="33" spans="1:12" x14ac:dyDescent="0.25">
      <c r="A33" s="12">
        <v>3</v>
      </c>
      <c r="B33" s="23" t="s">
        <v>4</v>
      </c>
      <c r="C33" s="9">
        <v>1</v>
      </c>
      <c r="D33" s="42"/>
      <c r="E33" s="43">
        <v>0</v>
      </c>
      <c r="F33" s="7">
        <f t="shared" si="0"/>
        <v>0</v>
      </c>
      <c r="G33" s="7">
        <f t="shared" si="1"/>
        <v>0</v>
      </c>
      <c r="H33" s="44" t="s">
        <v>21</v>
      </c>
      <c r="I33" s="42"/>
      <c r="L33" t="s">
        <v>169</v>
      </c>
    </row>
    <row r="34" spans="1:12" x14ac:dyDescent="0.25">
      <c r="A34" s="12">
        <v>4</v>
      </c>
      <c r="B34" s="23" t="s">
        <v>4</v>
      </c>
      <c r="C34" s="9">
        <v>1</v>
      </c>
      <c r="D34" s="42"/>
      <c r="E34" s="43">
        <v>0</v>
      </c>
      <c r="F34" s="7">
        <f t="shared" si="0"/>
        <v>0</v>
      </c>
      <c r="G34" s="7">
        <f t="shared" si="1"/>
        <v>0</v>
      </c>
      <c r="H34" s="44" t="s">
        <v>21</v>
      </c>
      <c r="I34" s="42"/>
      <c r="L34" t="s">
        <v>170</v>
      </c>
    </row>
    <row r="35" spans="1:12" x14ac:dyDescent="0.25">
      <c r="A35" s="12">
        <v>5</v>
      </c>
      <c r="B35" s="23" t="s">
        <v>6</v>
      </c>
      <c r="C35" s="9">
        <v>1</v>
      </c>
      <c r="D35" s="42"/>
      <c r="E35" s="43">
        <v>0</v>
      </c>
      <c r="F35" s="7">
        <f t="shared" si="0"/>
        <v>0</v>
      </c>
      <c r="G35" s="7">
        <f t="shared" si="1"/>
        <v>0</v>
      </c>
      <c r="H35" s="44" t="s">
        <v>21</v>
      </c>
      <c r="I35" s="42"/>
    </row>
    <row r="36" spans="1:12" x14ac:dyDescent="0.25">
      <c r="A36" s="12">
        <v>6</v>
      </c>
      <c r="B36" s="23" t="s">
        <v>5</v>
      </c>
      <c r="C36" s="9">
        <v>1</v>
      </c>
      <c r="D36" s="42"/>
      <c r="E36" s="43">
        <v>0</v>
      </c>
      <c r="F36" s="7">
        <f t="shared" si="0"/>
        <v>0</v>
      </c>
      <c r="G36" s="7">
        <f t="shared" si="1"/>
        <v>0</v>
      </c>
      <c r="H36" s="44" t="s">
        <v>21</v>
      </c>
      <c r="I36" s="42"/>
    </row>
    <row r="37" spans="1:12" x14ac:dyDescent="0.25">
      <c r="A37" s="12">
        <v>7</v>
      </c>
      <c r="B37" s="23" t="s">
        <v>37</v>
      </c>
      <c r="C37" s="9">
        <v>1</v>
      </c>
      <c r="D37" s="42"/>
      <c r="E37" s="43">
        <v>0</v>
      </c>
      <c r="F37" s="7">
        <f t="shared" si="0"/>
        <v>0</v>
      </c>
      <c r="G37" s="7">
        <f t="shared" si="1"/>
        <v>0</v>
      </c>
      <c r="H37" s="44" t="s">
        <v>21</v>
      </c>
      <c r="I37" s="42"/>
      <c r="L37" t="s">
        <v>21</v>
      </c>
    </row>
    <row r="38" spans="1:12" x14ac:dyDescent="0.25">
      <c r="A38" s="12">
        <v>8</v>
      </c>
      <c r="B38" s="23" t="s">
        <v>43</v>
      </c>
      <c r="C38" s="9">
        <v>1</v>
      </c>
      <c r="D38" s="42"/>
      <c r="E38" s="43">
        <v>0</v>
      </c>
      <c r="F38" s="7">
        <f t="shared" si="0"/>
        <v>0</v>
      </c>
      <c r="G38" s="7">
        <f t="shared" si="1"/>
        <v>0</v>
      </c>
      <c r="H38" s="44" t="s">
        <v>21</v>
      </c>
      <c r="I38" s="42"/>
      <c r="L38" t="s">
        <v>180</v>
      </c>
    </row>
    <row r="39" spans="1:12" x14ac:dyDescent="0.25">
      <c r="L39" t="s">
        <v>181</v>
      </c>
    </row>
    <row r="40" spans="1:12" x14ac:dyDescent="0.25">
      <c r="D40" s="5" t="s">
        <v>17</v>
      </c>
      <c r="E40" s="2"/>
      <c r="F40" s="2"/>
      <c r="G40" s="1">
        <f>SUM(G31:G38)</f>
        <v>0</v>
      </c>
      <c r="H40" s="2"/>
      <c r="I40" s="2"/>
    </row>
    <row r="41" spans="1:12" ht="31.5" customHeight="1" x14ac:dyDescent="0.25">
      <c r="D41" s="3" t="s">
        <v>18</v>
      </c>
      <c r="E41" s="63"/>
      <c r="F41" s="64"/>
      <c r="G41" s="64"/>
      <c r="H41" s="64"/>
      <c r="I41" s="65"/>
    </row>
    <row r="43" spans="1:12" x14ac:dyDescent="0.25">
      <c r="B43" s="41" t="s">
        <v>231</v>
      </c>
      <c r="C43" s="45" t="s">
        <v>232</v>
      </c>
      <c r="D43" s="6"/>
    </row>
    <row r="45" spans="1:12" x14ac:dyDescent="0.25">
      <c r="A45" s="91" t="s">
        <v>19</v>
      </c>
      <c r="B45" s="91"/>
      <c r="C45" s="91"/>
      <c r="D45" s="91"/>
      <c r="E45" s="91"/>
      <c r="F45" s="91"/>
      <c r="G45" s="91"/>
      <c r="H45" s="91"/>
      <c r="I45" s="91"/>
    </row>
    <row r="46" spans="1:12" x14ac:dyDescent="0.25">
      <c r="A46" s="91" t="s">
        <v>20</v>
      </c>
      <c r="B46" s="91"/>
      <c r="C46" s="91"/>
      <c r="D46" s="91"/>
      <c r="E46" s="91"/>
      <c r="F46" s="91"/>
      <c r="G46" s="91"/>
      <c r="H46" s="91"/>
      <c r="I46" s="91"/>
    </row>
    <row r="47" spans="1:12" ht="15.75" x14ac:dyDescent="0.25">
      <c r="A47" s="25"/>
      <c r="B47" s="25"/>
      <c r="C47" s="25"/>
      <c r="D47" s="25"/>
      <c r="E47" s="50" t="s">
        <v>250</v>
      </c>
      <c r="F47" s="28"/>
      <c r="G47" s="28"/>
      <c r="H47" s="27"/>
      <c r="I47" s="25"/>
    </row>
    <row r="48" spans="1:12" ht="15.75" x14ac:dyDescent="0.25">
      <c r="A48" s="49" t="s">
        <v>249</v>
      </c>
      <c r="B48" s="27"/>
      <c r="C48" s="27"/>
      <c r="D48" s="27"/>
      <c r="E48" s="50" t="s">
        <v>172</v>
      </c>
      <c r="F48" s="29"/>
      <c r="G48" s="29"/>
      <c r="H48" s="27"/>
      <c r="I48" s="27"/>
    </row>
    <row r="49" spans="1:9" x14ac:dyDescent="0.25">
      <c r="A49" s="60"/>
      <c r="B49" s="61"/>
      <c r="C49" s="62"/>
      <c r="D49" s="27"/>
      <c r="E49" s="63"/>
      <c r="F49" s="64"/>
      <c r="G49" s="64"/>
      <c r="H49" s="64"/>
      <c r="I49" s="65"/>
    </row>
    <row r="50" spans="1:9" x14ac:dyDescent="0.25">
      <c r="A50" s="27"/>
      <c r="B50" s="27"/>
      <c r="C50" s="27"/>
      <c r="D50" s="27"/>
      <c r="E50" s="26"/>
      <c r="F50" s="29"/>
      <c r="G50" s="29"/>
      <c r="H50" s="27"/>
      <c r="I50" s="27"/>
    </row>
    <row r="51" spans="1:9" ht="15.75" x14ac:dyDescent="0.25">
      <c r="A51" s="26" t="s">
        <v>173</v>
      </c>
      <c r="B51" s="27"/>
      <c r="C51" s="27"/>
      <c r="D51" s="26" t="s">
        <v>174</v>
      </c>
      <c r="E51" s="26"/>
      <c r="F51" s="29"/>
      <c r="G51" s="29"/>
      <c r="H51" s="27"/>
      <c r="I51" s="27"/>
    </row>
    <row r="52" spans="1:9" x14ac:dyDescent="0.25">
      <c r="A52" s="60" t="s">
        <v>21</v>
      </c>
      <c r="B52" s="62"/>
      <c r="C52" s="26"/>
      <c r="D52" s="27" t="s">
        <v>175</v>
      </c>
      <c r="E52" s="26"/>
      <c r="F52" s="29"/>
      <c r="G52" s="29"/>
      <c r="H52" s="27"/>
      <c r="I52" s="27"/>
    </row>
    <row r="53" spans="1:9" ht="33" customHeight="1" x14ac:dyDescent="0.25">
      <c r="A53" s="30" t="s">
        <v>176</v>
      </c>
      <c r="B53" s="27"/>
      <c r="C53" s="27"/>
      <c r="D53" s="63"/>
      <c r="E53" s="64"/>
      <c r="F53" s="64"/>
      <c r="G53" s="64"/>
      <c r="H53" s="64"/>
      <c r="I53" s="65"/>
    </row>
    <row r="54" spans="1:9" x14ac:dyDescent="0.25">
      <c r="A54" s="32"/>
      <c r="B54" s="32"/>
      <c r="C54" s="32"/>
      <c r="D54" s="32"/>
      <c r="E54" s="32"/>
      <c r="F54" s="32"/>
      <c r="G54" s="32"/>
      <c r="H54" s="32"/>
      <c r="I54" s="32"/>
    </row>
    <row r="55" spans="1:9" ht="15.75" x14ac:dyDescent="0.25">
      <c r="A55" s="32" t="s">
        <v>211</v>
      </c>
      <c r="B55" s="32"/>
      <c r="C55" s="32"/>
      <c r="D55" s="32"/>
      <c r="E55" s="45" t="s">
        <v>21</v>
      </c>
      <c r="F55" s="32"/>
      <c r="G55" s="32"/>
      <c r="H55" s="32"/>
      <c r="I55" s="32"/>
    </row>
    <row r="56" spans="1:9" x14ac:dyDescent="0.25">
      <c r="A56" s="32" t="s">
        <v>186</v>
      </c>
      <c r="B56" s="32"/>
      <c r="C56" s="32"/>
      <c r="D56" s="32"/>
      <c r="E56" s="32"/>
      <c r="F56" s="32"/>
      <c r="G56" s="32"/>
      <c r="H56" s="32"/>
      <c r="I56" s="32"/>
    </row>
    <row r="57" spans="1:9" x14ac:dyDescent="0.25">
      <c r="A57" s="32" t="s">
        <v>187</v>
      </c>
      <c r="B57" s="32"/>
      <c r="C57" s="32"/>
      <c r="D57" s="32"/>
      <c r="E57" s="32"/>
      <c r="F57" s="32"/>
      <c r="G57" s="32"/>
      <c r="H57" s="32"/>
      <c r="I57" s="32"/>
    </row>
    <row r="58" spans="1:9" x14ac:dyDescent="0.25">
      <c r="A58" s="32"/>
      <c r="B58" s="32"/>
      <c r="C58" s="32"/>
      <c r="D58" s="32"/>
      <c r="E58" s="32"/>
      <c r="F58" s="32"/>
      <c r="G58" s="32"/>
      <c r="H58" s="32"/>
      <c r="I58" s="32"/>
    </row>
    <row r="59" spans="1:9" ht="15.75" x14ac:dyDescent="0.25">
      <c r="A59" s="32" t="s">
        <v>220</v>
      </c>
      <c r="B59" s="32"/>
      <c r="C59" s="32"/>
      <c r="D59" s="32" t="s">
        <v>221</v>
      </c>
      <c r="F59" s="32"/>
      <c r="G59" s="32"/>
      <c r="H59" s="32"/>
      <c r="I59" s="32"/>
    </row>
    <row r="60" spans="1:9" x14ac:dyDescent="0.25">
      <c r="B60" s="32"/>
      <c r="C60" s="32"/>
      <c r="D60" s="32"/>
      <c r="E60" s="32"/>
      <c r="F60" s="32"/>
      <c r="G60" s="32"/>
      <c r="H60" s="32"/>
      <c r="I60" s="32"/>
    </row>
    <row r="61" spans="1:9" ht="15.75" x14ac:dyDescent="0.25">
      <c r="A61" s="32" t="s">
        <v>222</v>
      </c>
      <c r="B61" s="32"/>
      <c r="C61" s="32"/>
      <c r="D61" s="32"/>
      <c r="E61" s="32"/>
      <c r="F61" s="32"/>
      <c r="G61" s="32"/>
      <c r="H61" s="32"/>
      <c r="I61" s="32"/>
    </row>
    <row r="62" spans="1:9" x14ac:dyDescent="0.25">
      <c r="A62" s="32" t="s">
        <v>190</v>
      </c>
      <c r="B62" s="32"/>
      <c r="C62" s="32"/>
      <c r="D62" s="32"/>
      <c r="E62" s="32"/>
      <c r="F62" s="32"/>
      <c r="G62" s="32"/>
      <c r="H62" s="32"/>
      <c r="I62" s="32"/>
    </row>
    <row r="63" spans="1:9" ht="15.75" x14ac:dyDescent="0.25">
      <c r="A63" s="32" t="s">
        <v>223</v>
      </c>
      <c r="B63" s="32"/>
      <c r="C63" s="32"/>
      <c r="D63" s="32"/>
      <c r="E63" s="32"/>
      <c r="F63" s="32"/>
      <c r="G63" s="32"/>
      <c r="H63" s="32"/>
      <c r="I63" s="32"/>
    </row>
    <row r="64" spans="1:9" ht="15.75" x14ac:dyDescent="0.25">
      <c r="A64" s="32" t="s">
        <v>224</v>
      </c>
      <c r="B64" s="32"/>
      <c r="C64" s="32"/>
      <c r="D64" s="32"/>
      <c r="E64" s="32"/>
      <c r="F64" s="32"/>
      <c r="G64" s="32"/>
      <c r="H64" s="32"/>
      <c r="I64" s="32"/>
    </row>
    <row r="65" spans="1:9" ht="15.75" x14ac:dyDescent="0.25">
      <c r="A65" s="32" t="s">
        <v>225</v>
      </c>
      <c r="B65" s="32"/>
      <c r="C65" s="32"/>
      <c r="D65" s="32"/>
      <c r="E65" s="32"/>
      <c r="F65" s="32"/>
      <c r="G65" s="32"/>
      <c r="H65" s="32"/>
      <c r="I65" s="32"/>
    </row>
    <row r="66" spans="1:9" x14ac:dyDescent="0.25">
      <c r="A66" s="32" t="s">
        <v>191</v>
      </c>
      <c r="B66" s="32"/>
      <c r="C66" s="32"/>
      <c r="D66" s="32"/>
      <c r="E66" s="32"/>
      <c r="F66" s="32"/>
      <c r="G66" s="32"/>
      <c r="H66" s="32"/>
      <c r="I66" s="32"/>
    </row>
    <row r="67" spans="1:9" x14ac:dyDescent="0.25">
      <c r="A67" s="32"/>
      <c r="B67" s="32"/>
      <c r="C67" s="32"/>
      <c r="D67" s="32"/>
      <c r="E67" s="32"/>
      <c r="F67" s="32"/>
      <c r="G67" s="32"/>
      <c r="H67" s="32"/>
      <c r="I67" s="32"/>
    </row>
    <row r="68" spans="1:9" ht="15.75" x14ac:dyDescent="0.25">
      <c r="A68" s="32" t="s">
        <v>226</v>
      </c>
      <c r="B68" s="32"/>
      <c r="C68" s="32"/>
      <c r="D68" s="32"/>
      <c r="E68" s="32"/>
      <c r="F68" s="32"/>
      <c r="G68" s="32"/>
      <c r="H68" s="32"/>
      <c r="I68" s="32"/>
    </row>
    <row r="69" spans="1:9" x14ac:dyDescent="0.25">
      <c r="A69" s="32"/>
      <c r="B69" s="32"/>
      <c r="C69" s="32"/>
      <c r="D69" s="32"/>
      <c r="E69" s="32"/>
      <c r="F69" s="32"/>
      <c r="G69" s="32"/>
      <c r="H69" s="32"/>
      <c r="I69" s="32"/>
    </row>
    <row r="70" spans="1:9" x14ac:dyDescent="0.25">
      <c r="A70" s="32" t="s">
        <v>207</v>
      </c>
      <c r="B70" s="32"/>
      <c r="C70" s="32"/>
      <c r="D70" s="32"/>
      <c r="E70" s="32"/>
      <c r="F70" s="32"/>
      <c r="G70" s="32"/>
      <c r="H70" s="32"/>
      <c r="I70" s="32"/>
    </row>
    <row r="71" spans="1:9" x14ac:dyDescent="0.25">
      <c r="A71" s="32"/>
      <c r="B71" s="32"/>
      <c r="C71" s="32"/>
      <c r="D71" s="32"/>
      <c r="E71" s="32"/>
      <c r="F71" s="32"/>
      <c r="G71" s="32"/>
      <c r="H71" s="32"/>
      <c r="I71" s="32"/>
    </row>
    <row r="72" spans="1:9" ht="15.75" x14ac:dyDescent="0.25">
      <c r="A72" s="32" t="s">
        <v>227</v>
      </c>
      <c r="B72" s="32"/>
      <c r="C72" s="32"/>
      <c r="D72" s="32"/>
      <c r="E72" s="32"/>
      <c r="F72" s="32"/>
      <c r="G72" s="32"/>
      <c r="H72" s="32"/>
      <c r="I72" s="32"/>
    </row>
    <row r="73" spans="1:9" x14ac:dyDescent="0.25">
      <c r="A73" s="66"/>
      <c r="B73" s="66"/>
      <c r="C73" s="32"/>
      <c r="D73" s="31" t="s">
        <v>18</v>
      </c>
      <c r="E73" s="67"/>
      <c r="F73" s="68"/>
      <c r="G73" s="68"/>
      <c r="H73" s="68"/>
      <c r="I73" s="69"/>
    </row>
    <row r="74" spans="1:9" x14ac:dyDescent="0.25">
      <c r="A74" s="32" t="s">
        <v>193</v>
      </c>
      <c r="B74" s="32"/>
      <c r="C74" s="32"/>
      <c r="D74" s="32"/>
      <c r="E74" s="32"/>
      <c r="F74" s="32"/>
      <c r="G74" s="32"/>
      <c r="H74" s="32"/>
      <c r="I74" s="32"/>
    </row>
    <row r="75" spans="1:9" x14ac:dyDescent="0.25">
      <c r="A75" s="52"/>
      <c r="B75" s="52"/>
      <c r="C75" s="32"/>
      <c r="D75" s="31" t="s">
        <v>194</v>
      </c>
      <c r="E75" s="53"/>
      <c r="F75" s="54"/>
      <c r="G75" s="54"/>
      <c r="H75" s="54"/>
      <c r="I75" s="55"/>
    </row>
    <row r="76" spans="1:9" x14ac:dyDescent="0.25">
      <c r="A76" s="32" t="s">
        <v>192</v>
      </c>
      <c r="B76" s="32"/>
      <c r="C76" s="32"/>
      <c r="D76" s="32"/>
      <c r="E76" s="32"/>
      <c r="F76" s="32"/>
      <c r="G76" s="32"/>
      <c r="H76" s="32"/>
      <c r="I76" s="32"/>
    </row>
    <row r="77" spans="1:9" ht="15.75" x14ac:dyDescent="0.25">
      <c r="A77" s="32" t="s">
        <v>228</v>
      </c>
      <c r="B77" s="32"/>
      <c r="C77" s="32"/>
      <c r="D77" s="56"/>
      <c r="E77" s="55"/>
      <c r="F77" s="32"/>
      <c r="G77" s="32"/>
      <c r="H77" s="32"/>
      <c r="I77" s="32"/>
    </row>
    <row r="78" spans="1:9" x14ac:dyDescent="0.25">
      <c r="A78" s="32"/>
      <c r="B78" s="32"/>
      <c r="C78" s="32"/>
      <c r="D78" s="32"/>
      <c r="E78" s="32"/>
      <c r="F78" s="32"/>
      <c r="G78" s="32"/>
      <c r="H78" s="32"/>
      <c r="I78" s="32"/>
    </row>
    <row r="79" spans="1:9" ht="15.75" x14ac:dyDescent="0.25">
      <c r="A79" s="32" t="s">
        <v>229</v>
      </c>
      <c r="B79" s="32"/>
      <c r="C79" s="32"/>
      <c r="D79" s="32"/>
      <c r="E79" s="32"/>
      <c r="F79" s="32"/>
      <c r="G79" s="32"/>
      <c r="H79" s="32"/>
      <c r="I79" s="32"/>
    </row>
    <row r="80" spans="1:9" x14ac:dyDescent="0.25">
      <c r="A80" s="32" t="s">
        <v>195</v>
      </c>
      <c r="B80" s="32"/>
      <c r="C80" s="32"/>
      <c r="D80" s="32"/>
      <c r="E80" s="32"/>
      <c r="F80" s="32"/>
      <c r="G80" s="32"/>
      <c r="H80" s="32"/>
      <c r="I80" s="32"/>
    </row>
    <row r="81" spans="1:9" x14ac:dyDescent="0.25">
      <c r="A81" s="32" t="s">
        <v>196</v>
      </c>
      <c r="B81" s="32"/>
      <c r="C81" s="32"/>
      <c r="D81" s="32"/>
      <c r="E81" s="32"/>
      <c r="F81" s="32"/>
      <c r="G81" s="32"/>
      <c r="H81" s="32"/>
      <c r="I81" s="32"/>
    </row>
    <row r="82" spans="1:9" x14ac:dyDescent="0.25">
      <c r="A82" s="32" t="s">
        <v>197</v>
      </c>
      <c r="B82" s="32"/>
      <c r="C82" s="32"/>
      <c r="D82" s="32"/>
      <c r="E82" s="32"/>
      <c r="F82" s="32"/>
      <c r="G82" s="32"/>
      <c r="H82" s="32"/>
      <c r="I82" s="32"/>
    </row>
    <row r="83" spans="1:9" x14ac:dyDescent="0.25">
      <c r="A83" s="32" t="s">
        <v>198</v>
      </c>
      <c r="B83" s="32"/>
      <c r="C83" s="32"/>
      <c r="D83" s="32"/>
      <c r="E83" s="32"/>
      <c r="F83" s="32"/>
      <c r="G83" s="32"/>
      <c r="H83" s="32"/>
      <c r="I83" s="32"/>
    </row>
    <row r="84" spans="1:9" x14ac:dyDescent="0.25">
      <c r="A84" s="32" t="s">
        <v>199</v>
      </c>
      <c r="B84" s="32"/>
      <c r="C84" s="32"/>
      <c r="D84" s="32"/>
      <c r="E84" s="32"/>
      <c r="F84" s="32"/>
      <c r="G84" s="32"/>
      <c r="H84" s="32"/>
      <c r="I84" s="32"/>
    </row>
    <row r="85" spans="1:9" x14ac:dyDescent="0.25">
      <c r="A85" s="32" t="s">
        <v>200</v>
      </c>
      <c r="B85" s="32"/>
      <c r="C85" s="32"/>
      <c r="D85" s="32"/>
      <c r="E85" s="32"/>
      <c r="F85" s="32"/>
      <c r="G85" s="32"/>
      <c r="H85" s="32"/>
      <c r="I85" s="32"/>
    </row>
    <row r="86" spans="1:9" x14ac:dyDescent="0.25">
      <c r="A86" s="32" t="s">
        <v>201</v>
      </c>
      <c r="B86" s="32"/>
      <c r="C86" s="32"/>
      <c r="D86" s="32"/>
      <c r="E86" s="32"/>
      <c r="F86" s="32"/>
      <c r="G86" s="32"/>
      <c r="H86" s="32"/>
      <c r="I86" s="32"/>
    </row>
    <row r="87" spans="1:9" x14ac:dyDescent="0.25">
      <c r="A87" s="32" t="s">
        <v>202</v>
      </c>
      <c r="B87" s="32"/>
      <c r="C87" s="32"/>
      <c r="D87" s="32"/>
      <c r="E87" s="32"/>
      <c r="F87" s="32"/>
      <c r="G87" s="32"/>
      <c r="H87" s="32"/>
      <c r="I87" s="32"/>
    </row>
    <row r="88" spans="1:9" x14ac:dyDescent="0.25">
      <c r="A88" s="57"/>
      <c r="B88" s="58"/>
      <c r="C88" s="58"/>
      <c r="D88" s="58"/>
      <c r="E88" s="58"/>
      <c r="F88" s="58"/>
      <c r="G88" s="58"/>
      <c r="H88" s="58"/>
      <c r="I88" s="59"/>
    </row>
    <row r="89" spans="1:9" x14ac:dyDescent="0.25">
      <c r="A89" s="57"/>
      <c r="B89" s="58"/>
      <c r="C89" s="58"/>
      <c r="D89" s="58"/>
      <c r="E89" s="58"/>
      <c r="F89" s="58"/>
      <c r="G89" s="58"/>
      <c r="H89" s="58"/>
      <c r="I89" s="59"/>
    </row>
    <row r="90" spans="1:9" x14ac:dyDescent="0.25">
      <c r="A90" s="32"/>
      <c r="B90" s="32"/>
      <c r="C90" s="32"/>
      <c r="D90" s="32"/>
      <c r="E90" s="32"/>
      <c r="F90" s="32"/>
      <c r="G90" s="32"/>
      <c r="H90" s="32"/>
      <c r="I90" s="32"/>
    </row>
    <row r="91" spans="1:9" ht="39.75" customHeight="1" x14ac:dyDescent="0.25">
      <c r="A91" s="51" t="s">
        <v>203</v>
      </c>
      <c r="B91" s="51"/>
      <c r="C91" s="51"/>
      <c r="D91" s="51"/>
      <c r="E91" s="51"/>
      <c r="F91" s="51"/>
      <c r="G91" s="51"/>
      <c r="H91" s="51"/>
      <c r="I91" s="51"/>
    </row>
    <row r="92" spans="1:9" x14ac:dyDescent="0.25">
      <c r="A92" s="51" t="s">
        <v>204</v>
      </c>
      <c r="B92" s="51"/>
      <c r="C92" s="51"/>
      <c r="D92" s="51"/>
      <c r="E92" s="51"/>
      <c r="F92" s="51"/>
      <c r="G92" s="51"/>
      <c r="H92" s="51"/>
      <c r="I92" s="51"/>
    </row>
    <row r="93" spans="1:9" x14ac:dyDescent="0.25">
      <c r="A93" s="32"/>
      <c r="B93" s="32"/>
      <c r="C93" s="32"/>
      <c r="D93" s="32"/>
      <c r="E93" s="32"/>
      <c r="F93" s="32"/>
      <c r="G93" s="32"/>
      <c r="H93" s="32"/>
      <c r="I93" s="32"/>
    </row>
    <row r="94" spans="1:9" x14ac:dyDescent="0.25">
      <c r="A94" s="32"/>
      <c r="B94" s="32"/>
      <c r="C94" s="32"/>
      <c r="D94" s="32"/>
      <c r="E94" s="32"/>
      <c r="F94" s="48" t="str">
        <f>IF(OR(TRIM(D31)="",TRIM(D32)="",TRIM(D33)="",TRIM(D34)="",TRIM(D35)="",TRIM(D36)="",TRIM(D37)="",TRIM(D38)=""),
"Uwaga - błędnie wypełniony formularz. Sprawdź wszystkie pola 'Oferowana konfiguracja' w pkt. 1",
IF(OR(E31=0,E32=0,E33=0,E34=0,E35=0,E36=0,E37=0,E38=0),
"Uwaga - błędnie wypełniony formularz. Sprawdź wszystkie pola 'Cena netto' w pkt. 1",
""))</f>
        <v>Uwaga - błędnie wypełniony formularz. Sprawdź wszystkie pola 'Oferowana konfiguracja' w pkt. 1</v>
      </c>
      <c r="G94" s="32"/>
      <c r="H94" s="32"/>
      <c r="I94" s="32"/>
    </row>
    <row r="95" spans="1:9" x14ac:dyDescent="0.25">
      <c r="A95" s="32"/>
      <c r="B95" s="32"/>
      <c r="C95" s="32"/>
      <c r="D95" s="32"/>
      <c r="E95" s="32"/>
      <c r="F95" s="32"/>
      <c r="G95" s="35" t="s">
        <v>206</v>
      </c>
      <c r="H95" s="34"/>
      <c r="I95" s="32"/>
    </row>
    <row r="96" spans="1:9" x14ac:dyDescent="0.25">
      <c r="A96" s="32"/>
      <c r="B96" s="32"/>
      <c r="C96" s="32"/>
      <c r="D96" s="32"/>
      <c r="E96" s="32"/>
      <c r="F96" s="32"/>
      <c r="G96" s="33" t="s">
        <v>27</v>
      </c>
      <c r="H96" s="34"/>
      <c r="I96" s="32"/>
    </row>
    <row r="97" spans="1:9" x14ac:dyDescent="0.25">
      <c r="A97" s="21" t="s">
        <v>26</v>
      </c>
      <c r="B97" s="22"/>
      <c r="C97" s="22"/>
      <c r="D97" s="22"/>
      <c r="E97" s="22"/>
      <c r="F97" s="22"/>
      <c r="G97" s="22"/>
      <c r="H97" s="22"/>
      <c r="I97" s="22"/>
    </row>
  </sheetData>
  <sheetProtection password="DAE5" sheet="1" objects="1" scenarios="1"/>
  <mergeCells count="30">
    <mergeCell ref="A46:I46"/>
    <mergeCell ref="A20:I20"/>
    <mergeCell ref="B22:B24"/>
    <mergeCell ref="D22:I22"/>
    <mergeCell ref="D23:I23"/>
    <mergeCell ref="D24:I24"/>
    <mergeCell ref="A29:I29"/>
    <mergeCell ref="E41:I41"/>
    <mergeCell ref="A45:I45"/>
    <mergeCell ref="F25:G25"/>
    <mergeCell ref="A11:I11"/>
    <mergeCell ref="A13:D13"/>
    <mergeCell ref="E13:I18"/>
    <mergeCell ref="A14:D15"/>
    <mergeCell ref="A16:D16"/>
    <mergeCell ref="A17:D17"/>
    <mergeCell ref="A18:D18"/>
    <mergeCell ref="A49:C49"/>
    <mergeCell ref="E49:I49"/>
    <mergeCell ref="A52:B52"/>
    <mergeCell ref="D53:I53"/>
    <mergeCell ref="A73:B73"/>
    <mergeCell ref="E73:I73"/>
    <mergeCell ref="A91:I91"/>
    <mergeCell ref="A92:I92"/>
    <mergeCell ref="A75:B75"/>
    <mergeCell ref="E75:I75"/>
    <mergeCell ref="D77:E77"/>
    <mergeCell ref="A88:I88"/>
    <mergeCell ref="A89:I89"/>
  </mergeCells>
  <dataValidations count="4">
    <dataValidation type="list" allowBlank="1" showInputMessage="1" showErrorMessage="1" sqref="H31:H38">
      <formula1>$L$2:$L$12</formula1>
    </dataValidation>
    <dataValidation type="list" allowBlank="1" showInputMessage="1" showErrorMessage="1" sqref="C43">
      <formula1>$C$1:$C$3</formula1>
    </dataValidation>
    <dataValidation type="list" allowBlank="1" showInputMessage="1" showErrorMessage="1" sqref="E55">
      <formula1>$L$14:$L$16</formula1>
    </dataValidation>
    <dataValidation type="list" allowBlank="1" showInputMessage="1" showErrorMessage="1" sqref="A52:B52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GridLines="0" zoomScaleNormal="100" workbookViewId="0">
      <selection activeCell="E49" sqref="E49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232</v>
      </c>
    </row>
    <row r="2" spans="1:12" x14ac:dyDescent="0.25">
      <c r="C2" t="s">
        <v>233</v>
      </c>
      <c r="L2" t="s">
        <v>21</v>
      </c>
    </row>
    <row r="3" spans="1:12" x14ac:dyDescent="0.25">
      <c r="C3" t="s">
        <v>234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70" t="s">
        <v>0</v>
      </c>
      <c r="B11" s="70"/>
      <c r="C11" s="70"/>
      <c r="D11" s="70"/>
      <c r="E11" s="70"/>
      <c r="F11" s="70"/>
      <c r="G11" s="70"/>
      <c r="H11" s="70"/>
      <c r="I11" s="70"/>
      <c r="L11">
        <v>60</v>
      </c>
    </row>
    <row r="12" spans="1:12" x14ac:dyDescent="0.25">
      <c r="L12" t="s">
        <v>16</v>
      </c>
    </row>
    <row r="13" spans="1:12" ht="15" customHeight="1" x14ac:dyDescent="0.25">
      <c r="A13" s="71" t="s">
        <v>10</v>
      </c>
      <c r="B13" s="72"/>
      <c r="C13" s="72"/>
      <c r="D13" s="73"/>
      <c r="E13" s="74" t="s">
        <v>84</v>
      </c>
      <c r="F13" s="75"/>
      <c r="G13" s="75"/>
      <c r="H13" s="75"/>
      <c r="I13" s="76"/>
    </row>
    <row r="14" spans="1:12" ht="21" customHeight="1" x14ac:dyDescent="0.25">
      <c r="A14" s="83" t="s">
        <v>156</v>
      </c>
      <c r="B14" s="84"/>
      <c r="C14" s="84"/>
      <c r="D14" s="84"/>
      <c r="E14" s="77"/>
      <c r="F14" s="78"/>
      <c r="G14" s="78"/>
      <c r="H14" s="78"/>
      <c r="I14" s="79"/>
      <c r="L14" t="s">
        <v>21</v>
      </c>
    </row>
    <row r="15" spans="1:12" ht="18.75" customHeight="1" x14ac:dyDescent="0.25">
      <c r="A15" s="84"/>
      <c r="B15" s="84"/>
      <c r="C15" s="84"/>
      <c r="D15" s="84"/>
      <c r="E15" s="77"/>
      <c r="F15" s="78"/>
      <c r="G15" s="78"/>
      <c r="H15" s="78"/>
      <c r="I15" s="79"/>
      <c r="L15" t="s">
        <v>149</v>
      </c>
    </row>
    <row r="16" spans="1:12" ht="15" customHeight="1" x14ac:dyDescent="0.25">
      <c r="A16" s="71" t="s">
        <v>11</v>
      </c>
      <c r="B16" s="72"/>
      <c r="C16" s="72"/>
      <c r="D16" s="73"/>
      <c r="E16" s="77"/>
      <c r="F16" s="78"/>
      <c r="G16" s="78"/>
      <c r="H16" s="78"/>
      <c r="I16" s="79"/>
      <c r="L16" t="s">
        <v>150</v>
      </c>
    </row>
    <row r="17" spans="1:12" ht="18.75" customHeight="1" x14ac:dyDescent="0.3">
      <c r="A17" s="85" t="s">
        <v>85</v>
      </c>
      <c r="B17" s="86"/>
      <c r="C17" s="86"/>
      <c r="D17" s="87"/>
      <c r="E17" s="77"/>
      <c r="F17" s="78"/>
      <c r="G17" s="78"/>
      <c r="H17" s="78"/>
      <c r="I17" s="79"/>
    </row>
    <row r="18" spans="1:12" ht="18.75" customHeight="1" x14ac:dyDescent="0.3">
      <c r="A18" s="88" t="s">
        <v>86</v>
      </c>
      <c r="B18" s="89"/>
      <c r="C18" s="89"/>
      <c r="D18" s="90"/>
      <c r="E18" s="80"/>
      <c r="F18" s="81"/>
      <c r="G18" s="81"/>
      <c r="H18" s="81"/>
      <c r="I18" s="82"/>
    </row>
    <row r="20" spans="1:12" ht="30" customHeight="1" x14ac:dyDescent="0.25">
      <c r="A20" s="70" t="s">
        <v>9</v>
      </c>
      <c r="B20" s="70"/>
      <c r="C20" s="70"/>
      <c r="D20" s="70"/>
      <c r="E20" s="70"/>
      <c r="F20" s="70"/>
      <c r="G20" s="70"/>
      <c r="H20" s="70"/>
      <c r="I20" s="70"/>
    </row>
    <row r="21" spans="1:12" ht="1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</row>
    <row r="22" spans="1:12" ht="30" customHeight="1" x14ac:dyDescent="0.25">
      <c r="A22" s="15"/>
      <c r="B22" s="92" t="s">
        <v>29</v>
      </c>
      <c r="C22" s="13" t="s">
        <v>24</v>
      </c>
      <c r="D22" s="93"/>
      <c r="E22" s="94"/>
      <c r="F22" s="94"/>
      <c r="G22" s="94"/>
      <c r="H22" s="94"/>
      <c r="I22" s="95"/>
    </row>
    <row r="23" spans="1:12" ht="30" customHeight="1" x14ac:dyDescent="0.25">
      <c r="A23" s="15"/>
      <c r="B23" s="92"/>
      <c r="C23" s="13" t="s">
        <v>23</v>
      </c>
      <c r="D23" s="96"/>
      <c r="E23" s="97"/>
      <c r="F23" s="97"/>
      <c r="G23" s="97"/>
      <c r="H23" s="97"/>
      <c r="I23" s="98"/>
    </row>
    <row r="24" spans="1:12" ht="30" customHeight="1" x14ac:dyDescent="0.25">
      <c r="A24" s="15"/>
      <c r="B24" s="92"/>
      <c r="C24" s="14" t="s">
        <v>25</v>
      </c>
      <c r="D24" s="99"/>
      <c r="E24" s="100"/>
      <c r="F24" s="100"/>
      <c r="G24" s="100"/>
      <c r="H24" s="100"/>
      <c r="I24" s="101"/>
    </row>
    <row r="25" spans="1:12" ht="30" customHeight="1" x14ac:dyDescent="0.25">
      <c r="A25" s="38"/>
      <c r="B25" s="39"/>
      <c r="C25" s="14" t="s">
        <v>166</v>
      </c>
      <c r="D25" s="46"/>
      <c r="E25" s="14" t="s">
        <v>167</v>
      </c>
      <c r="F25" s="103"/>
      <c r="G25" s="104"/>
      <c r="H25" s="14" t="s">
        <v>168</v>
      </c>
      <c r="I25" s="47"/>
    </row>
    <row r="26" spans="1:12" s="20" customFormat="1" ht="30" customHeight="1" x14ac:dyDescent="0.25">
      <c r="A26" s="16"/>
      <c r="B26" s="17"/>
      <c r="C26" s="18"/>
      <c r="D26" s="19"/>
      <c r="E26" s="19"/>
      <c r="F26" s="19"/>
      <c r="G26" s="19"/>
      <c r="H26" s="19"/>
      <c r="I26" s="19"/>
      <c r="L26"/>
    </row>
    <row r="27" spans="1:12" ht="15" customHeight="1" x14ac:dyDescent="0.25">
      <c r="A27" s="11" t="s">
        <v>171</v>
      </c>
      <c r="B27" s="11"/>
      <c r="C27" s="11"/>
      <c r="D27" s="11"/>
      <c r="E27" s="11"/>
      <c r="F27" s="11"/>
      <c r="G27" s="11"/>
      <c r="H27" s="11"/>
      <c r="I27" s="11"/>
      <c r="L27" s="20"/>
    </row>
    <row r="28" spans="1:12" ht="15" customHeight="1" x14ac:dyDescent="0.25">
      <c r="A28" s="11" t="s">
        <v>247</v>
      </c>
      <c r="B28" s="10"/>
      <c r="C28" s="37"/>
      <c r="D28" s="37"/>
      <c r="E28" s="36"/>
      <c r="F28" s="10"/>
      <c r="G28" s="10"/>
      <c r="H28" s="10"/>
      <c r="I28" s="10"/>
    </row>
    <row r="29" spans="1:12" ht="15" customHeight="1" x14ac:dyDescent="0.25">
      <c r="A29" s="102" t="s">
        <v>208</v>
      </c>
      <c r="B29" s="102"/>
      <c r="C29" s="102"/>
      <c r="D29" s="102"/>
      <c r="E29" s="102"/>
      <c r="F29" s="102"/>
      <c r="G29" s="102"/>
      <c r="H29" s="102"/>
      <c r="I29" s="102"/>
    </row>
    <row r="30" spans="1:12" ht="54" x14ac:dyDescent="0.25">
      <c r="A30" s="3" t="s">
        <v>1</v>
      </c>
      <c r="B30" s="3" t="s">
        <v>2</v>
      </c>
      <c r="C30" s="3" t="s">
        <v>8</v>
      </c>
      <c r="D30" s="24" t="s">
        <v>165</v>
      </c>
      <c r="E30" s="4" t="s">
        <v>12</v>
      </c>
      <c r="F30" s="4" t="s">
        <v>13</v>
      </c>
      <c r="G30" s="4" t="s">
        <v>14</v>
      </c>
      <c r="H30" s="4" t="s">
        <v>15</v>
      </c>
      <c r="I30" s="4" t="s">
        <v>22</v>
      </c>
    </row>
    <row r="31" spans="1:12" ht="30" x14ac:dyDescent="0.25">
      <c r="A31" s="12">
        <v>1</v>
      </c>
      <c r="B31" s="23" t="s">
        <v>87</v>
      </c>
      <c r="C31" s="9">
        <v>1</v>
      </c>
      <c r="D31" s="42"/>
      <c r="E31" s="43">
        <v>0</v>
      </c>
      <c r="F31" s="7">
        <f>ROUND(C31*E31,2)</f>
        <v>0</v>
      </c>
      <c r="G31" s="7">
        <f>ROUND(F31*1.23,2)</f>
        <v>0</v>
      </c>
      <c r="H31" s="44" t="s">
        <v>21</v>
      </c>
      <c r="I31" s="42"/>
    </row>
    <row r="32" spans="1:12" x14ac:dyDescent="0.25">
      <c r="A32" s="12">
        <v>2</v>
      </c>
      <c r="B32" s="23" t="s">
        <v>79</v>
      </c>
      <c r="C32" s="9">
        <v>1</v>
      </c>
      <c r="D32" s="42"/>
      <c r="E32" s="43">
        <v>0</v>
      </c>
      <c r="F32" s="7">
        <f t="shared" ref="F32:F39" si="0">ROUND(C32*E32,2)</f>
        <v>0</v>
      </c>
      <c r="G32" s="7">
        <f t="shared" ref="G32:G39" si="1">ROUND(F32*1.23,2)</f>
        <v>0</v>
      </c>
      <c r="H32" s="44" t="s">
        <v>21</v>
      </c>
      <c r="I32" s="42"/>
      <c r="L32" t="s">
        <v>21</v>
      </c>
    </row>
    <row r="33" spans="1:12" x14ac:dyDescent="0.25">
      <c r="A33" s="12">
        <v>3</v>
      </c>
      <c r="B33" s="23" t="s">
        <v>79</v>
      </c>
      <c r="C33" s="9">
        <v>1</v>
      </c>
      <c r="D33" s="42"/>
      <c r="E33" s="43">
        <v>0</v>
      </c>
      <c r="F33" s="7">
        <f t="shared" si="0"/>
        <v>0</v>
      </c>
      <c r="G33" s="7">
        <f t="shared" si="1"/>
        <v>0</v>
      </c>
      <c r="H33" s="44" t="s">
        <v>21</v>
      </c>
      <c r="I33" s="42"/>
      <c r="L33" t="s">
        <v>170</v>
      </c>
    </row>
    <row r="34" spans="1:12" x14ac:dyDescent="0.25">
      <c r="A34" s="12">
        <v>4</v>
      </c>
      <c r="B34" s="23" t="s">
        <v>6</v>
      </c>
      <c r="C34" s="9">
        <v>1</v>
      </c>
      <c r="D34" s="42"/>
      <c r="E34" s="43">
        <v>0</v>
      </c>
      <c r="F34" s="7">
        <f t="shared" si="0"/>
        <v>0</v>
      </c>
      <c r="G34" s="7">
        <f t="shared" si="1"/>
        <v>0</v>
      </c>
      <c r="H34" s="44" t="s">
        <v>21</v>
      </c>
      <c r="I34" s="42"/>
    </row>
    <row r="35" spans="1:12" x14ac:dyDescent="0.25">
      <c r="A35" s="12">
        <v>5</v>
      </c>
      <c r="B35" s="23" t="s">
        <v>7</v>
      </c>
      <c r="C35" s="9">
        <v>2</v>
      </c>
      <c r="D35" s="42"/>
      <c r="E35" s="43">
        <v>0</v>
      </c>
      <c r="F35" s="7">
        <f t="shared" si="0"/>
        <v>0</v>
      </c>
      <c r="G35" s="7">
        <f t="shared" si="1"/>
        <v>0</v>
      </c>
      <c r="H35" s="44" t="s">
        <v>21</v>
      </c>
      <c r="I35" s="42"/>
    </row>
    <row r="36" spans="1:12" x14ac:dyDescent="0.25">
      <c r="A36" s="12">
        <v>6</v>
      </c>
      <c r="B36" s="23" t="s">
        <v>43</v>
      </c>
      <c r="C36" s="9">
        <v>1</v>
      </c>
      <c r="D36" s="42"/>
      <c r="E36" s="43">
        <v>0</v>
      </c>
      <c r="F36" s="7">
        <f t="shared" si="0"/>
        <v>0</v>
      </c>
      <c r="G36" s="7">
        <f t="shared" si="1"/>
        <v>0</v>
      </c>
      <c r="H36" s="44" t="s">
        <v>21</v>
      </c>
      <c r="I36" s="42"/>
      <c r="L36" t="s">
        <v>21</v>
      </c>
    </row>
    <row r="37" spans="1:12" ht="30" x14ac:dyDescent="0.25">
      <c r="A37" s="12">
        <v>7</v>
      </c>
      <c r="B37" s="23" t="s">
        <v>35</v>
      </c>
      <c r="C37" s="9">
        <v>1</v>
      </c>
      <c r="D37" s="42"/>
      <c r="E37" s="43">
        <v>0</v>
      </c>
      <c r="F37" s="7">
        <f t="shared" si="0"/>
        <v>0</v>
      </c>
      <c r="G37" s="7">
        <f t="shared" si="1"/>
        <v>0</v>
      </c>
      <c r="H37" s="44" t="s">
        <v>21</v>
      </c>
      <c r="I37" s="42"/>
      <c r="L37" t="s">
        <v>180</v>
      </c>
    </row>
    <row r="38" spans="1:12" x14ac:dyDescent="0.25">
      <c r="A38" s="12">
        <v>8</v>
      </c>
      <c r="B38" s="23" t="s">
        <v>46</v>
      </c>
      <c r="C38" s="9">
        <v>1</v>
      </c>
      <c r="D38" s="42"/>
      <c r="E38" s="43">
        <v>0</v>
      </c>
      <c r="F38" s="7">
        <f t="shared" si="0"/>
        <v>0</v>
      </c>
      <c r="G38" s="7">
        <f t="shared" si="1"/>
        <v>0</v>
      </c>
      <c r="H38" s="44" t="s">
        <v>21</v>
      </c>
      <c r="I38" s="42"/>
      <c r="L38" t="s">
        <v>181</v>
      </c>
    </row>
    <row r="39" spans="1:12" x14ac:dyDescent="0.25">
      <c r="A39" s="12">
        <v>9</v>
      </c>
      <c r="B39" s="23" t="s">
        <v>88</v>
      </c>
      <c r="C39" s="9">
        <v>1</v>
      </c>
      <c r="D39" s="42"/>
      <c r="E39" s="43">
        <v>0</v>
      </c>
      <c r="F39" s="7">
        <f t="shared" si="0"/>
        <v>0</v>
      </c>
      <c r="G39" s="7">
        <f t="shared" si="1"/>
        <v>0</v>
      </c>
      <c r="H39" s="44" t="s">
        <v>21</v>
      </c>
      <c r="I39" s="42"/>
    </row>
    <row r="41" spans="1:12" x14ac:dyDescent="0.25">
      <c r="D41" s="5" t="s">
        <v>17</v>
      </c>
      <c r="E41" s="2"/>
      <c r="F41" s="2"/>
      <c r="G41" s="1">
        <f>SUM(G31:G39)</f>
        <v>0</v>
      </c>
      <c r="H41" s="2"/>
      <c r="I41" s="2"/>
    </row>
    <row r="42" spans="1:12" ht="31.5" customHeight="1" x14ac:dyDescent="0.25">
      <c r="D42" s="3" t="s">
        <v>18</v>
      </c>
      <c r="E42" s="63"/>
      <c r="F42" s="64"/>
      <c r="G42" s="64"/>
      <c r="H42" s="64"/>
      <c r="I42" s="65"/>
    </row>
    <row r="44" spans="1:12" x14ac:dyDescent="0.25">
      <c r="B44" s="41" t="s">
        <v>231</v>
      </c>
      <c r="C44" s="45" t="s">
        <v>232</v>
      </c>
      <c r="D44" s="6"/>
    </row>
    <row r="46" spans="1:12" x14ac:dyDescent="0.25">
      <c r="A46" s="91" t="s">
        <v>19</v>
      </c>
      <c r="B46" s="91"/>
      <c r="C46" s="91"/>
      <c r="D46" s="91"/>
      <c r="E46" s="91"/>
      <c r="F46" s="91"/>
      <c r="G46" s="91"/>
      <c r="H46" s="91"/>
      <c r="I46" s="91"/>
    </row>
    <row r="47" spans="1:12" x14ac:dyDescent="0.25">
      <c r="A47" s="91" t="s">
        <v>20</v>
      </c>
      <c r="B47" s="91"/>
      <c r="C47" s="91"/>
      <c r="D47" s="91"/>
      <c r="E47" s="91"/>
      <c r="F47" s="91"/>
      <c r="G47" s="91"/>
      <c r="H47" s="91"/>
      <c r="I47" s="91"/>
    </row>
    <row r="48" spans="1:12" ht="15.75" x14ac:dyDescent="0.25">
      <c r="A48" s="25"/>
      <c r="B48" s="25"/>
      <c r="C48" s="25"/>
      <c r="D48" s="25"/>
      <c r="E48" s="50" t="s">
        <v>250</v>
      </c>
      <c r="F48" s="28"/>
      <c r="G48" s="28"/>
      <c r="H48" s="27"/>
      <c r="I48" s="25"/>
    </row>
    <row r="49" spans="1:9" ht="15.75" x14ac:dyDescent="0.25">
      <c r="A49" s="49" t="s">
        <v>249</v>
      </c>
      <c r="B49" s="27"/>
      <c r="C49" s="27"/>
      <c r="D49" s="27"/>
      <c r="E49" s="50" t="s">
        <v>172</v>
      </c>
      <c r="F49" s="29"/>
      <c r="G49" s="29"/>
      <c r="H49" s="27"/>
      <c r="I49" s="27"/>
    </row>
    <row r="50" spans="1:9" x14ac:dyDescent="0.25">
      <c r="A50" s="60"/>
      <c r="B50" s="61"/>
      <c r="C50" s="62"/>
      <c r="D50" s="27"/>
      <c r="E50" s="63"/>
      <c r="F50" s="64"/>
      <c r="G50" s="64"/>
      <c r="H50" s="64"/>
      <c r="I50" s="65"/>
    </row>
    <row r="51" spans="1:9" x14ac:dyDescent="0.25">
      <c r="A51" s="27"/>
      <c r="B51" s="27"/>
      <c r="C51" s="27"/>
      <c r="D51" s="27"/>
      <c r="E51" s="26"/>
      <c r="F51" s="29"/>
      <c r="G51" s="29"/>
      <c r="H51" s="27"/>
      <c r="I51" s="27"/>
    </row>
    <row r="52" spans="1:9" ht="15.75" x14ac:dyDescent="0.25">
      <c r="A52" s="26" t="s">
        <v>173</v>
      </c>
      <c r="B52" s="27"/>
      <c r="C52" s="27"/>
      <c r="D52" s="26" t="s">
        <v>174</v>
      </c>
      <c r="E52" s="26"/>
      <c r="F52" s="29"/>
      <c r="G52" s="29"/>
      <c r="H52" s="27"/>
      <c r="I52" s="27"/>
    </row>
    <row r="53" spans="1:9" x14ac:dyDescent="0.25">
      <c r="A53" s="60" t="s">
        <v>21</v>
      </c>
      <c r="B53" s="62"/>
      <c r="C53" s="26"/>
      <c r="D53" s="27" t="s">
        <v>175</v>
      </c>
      <c r="E53" s="26"/>
      <c r="F53" s="29"/>
      <c r="G53" s="29"/>
      <c r="H53" s="27"/>
      <c r="I53" s="27"/>
    </row>
    <row r="54" spans="1:9" ht="33" customHeight="1" x14ac:dyDescent="0.25">
      <c r="A54" s="30" t="s">
        <v>176</v>
      </c>
      <c r="B54" s="27"/>
      <c r="C54" s="27"/>
      <c r="D54" s="63"/>
      <c r="E54" s="64"/>
      <c r="F54" s="64"/>
      <c r="G54" s="64"/>
      <c r="H54" s="64"/>
      <c r="I54" s="65"/>
    </row>
    <row r="55" spans="1:9" x14ac:dyDescent="0.25">
      <c r="A55" s="32"/>
      <c r="B55" s="32"/>
      <c r="C55" s="32"/>
      <c r="D55" s="32"/>
      <c r="E55" s="32"/>
      <c r="F55" s="32"/>
      <c r="G55" s="32"/>
      <c r="H55" s="32"/>
      <c r="I55" s="32"/>
    </row>
    <row r="56" spans="1:9" ht="15.75" x14ac:dyDescent="0.25">
      <c r="A56" s="32" t="s">
        <v>211</v>
      </c>
      <c r="B56" s="32"/>
      <c r="C56" s="32"/>
      <c r="D56" s="32"/>
      <c r="E56" s="45" t="s">
        <v>21</v>
      </c>
      <c r="F56" s="32"/>
      <c r="G56" s="32"/>
      <c r="H56" s="32"/>
      <c r="I56" s="32"/>
    </row>
    <row r="57" spans="1:9" x14ac:dyDescent="0.25">
      <c r="A57" s="32" t="s">
        <v>186</v>
      </c>
      <c r="B57" s="32"/>
      <c r="C57" s="32"/>
      <c r="D57" s="32"/>
      <c r="E57" s="32"/>
      <c r="F57" s="32"/>
      <c r="G57" s="32"/>
      <c r="H57" s="32"/>
      <c r="I57" s="32"/>
    </row>
    <row r="58" spans="1:9" x14ac:dyDescent="0.25">
      <c r="A58" s="32" t="s">
        <v>187</v>
      </c>
      <c r="B58" s="32"/>
      <c r="C58" s="32"/>
      <c r="D58" s="32"/>
      <c r="E58" s="32"/>
      <c r="F58" s="32"/>
      <c r="G58" s="32"/>
      <c r="H58" s="32"/>
      <c r="I58" s="32"/>
    </row>
    <row r="59" spans="1:9" x14ac:dyDescent="0.25">
      <c r="A59" s="32"/>
      <c r="B59" s="32"/>
      <c r="C59" s="32"/>
      <c r="D59" s="32"/>
      <c r="E59" s="32"/>
      <c r="F59" s="32"/>
      <c r="G59" s="32"/>
      <c r="H59" s="32"/>
      <c r="I59" s="32"/>
    </row>
    <row r="60" spans="1:9" ht="15.75" x14ac:dyDescent="0.25">
      <c r="A60" s="32" t="s">
        <v>220</v>
      </c>
      <c r="B60" s="32"/>
      <c r="C60" s="32"/>
      <c r="D60" s="32" t="s">
        <v>221</v>
      </c>
      <c r="F60" s="32"/>
      <c r="G60" s="32"/>
      <c r="H60" s="32"/>
      <c r="I60" s="32"/>
    </row>
    <row r="61" spans="1:9" x14ac:dyDescent="0.25">
      <c r="B61" s="32"/>
      <c r="C61" s="32"/>
      <c r="D61" s="32"/>
      <c r="E61" s="32"/>
      <c r="F61" s="32"/>
      <c r="G61" s="32"/>
      <c r="H61" s="32"/>
      <c r="I61" s="32"/>
    </row>
    <row r="62" spans="1:9" ht="15.75" x14ac:dyDescent="0.25">
      <c r="A62" s="32" t="s">
        <v>222</v>
      </c>
      <c r="B62" s="32"/>
      <c r="C62" s="32"/>
      <c r="D62" s="32"/>
      <c r="E62" s="32"/>
      <c r="F62" s="32"/>
      <c r="G62" s="32"/>
      <c r="H62" s="32"/>
      <c r="I62" s="32"/>
    </row>
    <row r="63" spans="1:9" x14ac:dyDescent="0.25">
      <c r="A63" s="32" t="s">
        <v>190</v>
      </c>
      <c r="B63" s="32"/>
      <c r="C63" s="32"/>
      <c r="D63" s="32"/>
      <c r="E63" s="32"/>
      <c r="F63" s="32"/>
      <c r="G63" s="32"/>
      <c r="H63" s="32"/>
      <c r="I63" s="32"/>
    </row>
    <row r="64" spans="1:9" ht="15.75" x14ac:dyDescent="0.25">
      <c r="A64" s="32" t="s">
        <v>223</v>
      </c>
      <c r="B64" s="32"/>
      <c r="C64" s="32"/>
      <c r="D64" s="32"/>
      <c r="E64" s="32"/>
      <c r="F64" s="32"/>
      <c r="G64" s="32"/>
      <c r="H64" s="32"/>
      <c r="I64" s="32"/>
    </row>
    <row r="65" spans="1:9" ht="15.75" x14ac:dyDescent="0.25">
      <c r="A65" s="32" t="s">
        <v>224</v>
      </c>
      <c r="B65" s="32"/>
      <c r="C65" s="32"/>
      <c r="D65" s="32"/>
      <c r="E65" s="32"/>
      <c r="F65" s="32"/>
      <c r="G65" s="32"/>
      <c r="H65" s="32"/>
      <c r="I65" s="32"/>
    </row>
    <row r="66" spans="1:9" ht="15.75" x14ac:dyDescent="0.25">
      <c r="A66" s="32" t="s">
        <v>225</v>
      </c>
      <c r="B66" s="32"/>
      <c r="C66" s="32"/>
      <c r="D66" s="32"/>
      <c r="E66" s="32"/>
      <c r="F66" s="32"/>
      <c r="G66" s="32"/>
      <c r="H66" s="32"/>
      <c r="I66" s="32"/>
    </row>
    <row r="67" spans="1:9" x14ac:dyDescent="0.25">
      <c r="A67" s="32" t="s">
        <v>191</v>
      </c>
      <c r="B67" s="32"/>
      <c r="C67" s="32"/>
      <c r="D67" s="32"/>
      <c r="E67" s="32"/>
      <c r="F67" s="32"/>
      <c r="G67" s="32"/>
      <c r="H67" s="32"/>
      <c r="I67" s="32"/>
    </row>
    <row r="68" spans="1:9" x14ac:dyDescent="0.25">
      <c r="A68" s="32"/>
      <c r="B68" s="32"/>
      <c r="C68" s="32"/>
      <c r="D68" s="32"/>
      <c r="E68" s="32"/>
      <c r="F68" s="32"/>
      <c r="G68" s="32"/>
      <c r="H68" s="32"/>
      <c r="I68" s="32"/>
    </row>
    <row r="69" spans="1:9" ht="15.75" x14ac:dyDescent="0.25">
      <c r="A69" s="32" t="s">
        <v>226</v>
      </c>
      <c r="B69" s="32"/>
      <c r="C69" s="32"/>
      <c r="D69" s="32"/>
      <c r="E69" s="32"/>
      <c r="F69" s="32"/>
      <c r="G69" s="32"/>
      <c r="H69" s="32"/>
      <c r="I69" s="32"/>
    </row>
    <row r="70" spans="1:9" x14ac:dyDescent="0.25">
      <c r="A70" s="32"/>
      <c r="B70" s="32"/>
      <c r="C70" s="32"/>
      <c r="D70" s="32"/>
      <c r="E70" s="32"/>
      <c r="F70" s="32"/>
      <c r="G70" s="32"/>
      <c r="H70" s="32"/>
      <c r="I70" s="32"/>
    </row>
    <row r="71" spans="1:9" x14ac:dyDescent="0.25">
      <c r="A71" s="32" t="s">
        <v>207</v>
      </c>
      <c r="B71" s="32"/>
      <c r="C71" s="32"/>
      <c r="D71" s="32"/>
      <c r="E71" s="32"/>
      <c r="F71" s="32"/>
      <c r="G71" s="32"/>
      <c r="H71" s="32"/>
      <c r="I71" s="32"/>
    </row>
    <row r="72" spans="1:9" x14ac:dyDescent="0.25">
      <c r="A72" s="32"/>
      <c r="B72" s="32"/>
      <c r="C72" s="32"/>
      <c r="D72" s="32"/>
      <c r="E72" s="32"/>
      <c r="F72" s="32"/>
      <c r="G72" s="32"/>
      <c r="H72" s="32"/>
      <c r="I72" s="32"/>
    </row>
    <row r="73" spans="1:9" ht="15.75" x14ac:dyDescent="0.25">
      <c r="A73" s="32" t="s">
        <v>227</v>
      </c>
      <c r="B73" s="32"/>
      <c r="C73" s="32"/>
      <c r="D73" s="32"/>
      <c r="E73" s="32"/>
      <c r="F73" s="32"/>
      <c r="G73" s="32"/>
      <c r="H73" s="32"/>
      <c r="I73" s="32"/>
    </row>
    <row r="74" spans="1:9" x14ac:dyDescent="0.25">
      <c r="A74" s="66"/>
      <c r="B74" s="66"/>
      <c r="C74" s="32"/>
      <c r="D74" s="31" t="s">
        <v>18</v>
      </c>
      <c r="E74" s="67"/>
      <c r="F74" s="68"/>
      <c r="G74" s="68"/>
      <c r="H74" s="68"/>
      <c r="I74" s="69"/>
    </row>
    <row r="75" spans="1:9" x14ac:dyDescent="0.25">
      <c r="A75" s="32" t="s">
        <v>193</v>
      </c>
      <c r="B75" s="32"/>
      <c r="C75" s="32"/>
      <c r="D75" s="32"/>
      <c r="E75" s="32"/>
      <c r="F75" s="32"/>
      <c r="G75" s="32"/>
      <c r="H75" s="32"/>
      <c r="I75" s="32"/>
    </row>
    <row r="76" spans="1:9" x14ac:dyDescent="0.25">
      <c r="A76" s="52"/>
      <c r="B76" s="52"/>
      <c r="C76" s="32"/>
      <c r="D76" s="31" t="s">
        <v>194</v>
      </c>
      <c r="E76" s="53"/>
      <c r="F76" s="54"/>
      <c r="G76" s="54"/>
      <c r="H76" s="54"/>
      <c r="I76" s="55"/>
    </row>
    <row r="77" spans="1:9" x14ac:dyDescent="0.25">
      <c r="A77" s="32" t="s">
        <v>192</v>
      </c>
      <c r="B77" s="32"/>
      <c r="C77" s="32"/>
      <c r="D77" s="32"/>
      <c r="E77" s="32"/>
      <c r="F77" s="32"/>
      <c r="G77" s="32"/>
      <c r="H77" s="32"/>
      <c r="I77" s="32"/>
    </row>
    <row r="78" spans="1:9" ht="15.75" x14ac:dyDescent="0.25">
      <c r="A78" s="32" t="s">
        <v>228</v>
      </c>
      <c r="B78" s="32"/>
      <c r="C78" s="32"/>
      <c r="D78" s="56"/>
      <c r="E78" s="55"/>
      <c r="F78" s="32"/>
      <c r="G78" s="32"/>
      <c r="H78" s="32"/>
      <c r="I78" s="32"/>
    </row>
    <row r="79" spans="1:9" x14ac:dyDescent="0.25">
      <c r="A79" s="32"/>
      <c r="B79" s="32"/>
      <c r="C79" s="32"/>
      <c r="D79" s="32"/>
      <c r="E79" s="32"/>
      <c r="F79" s="32"/>
      <c r="G79" s="32"/>
      <c r="H79" s="32"/>
      <c r="I79" s="32"/>
    </row>
    <row r="80" spans="1:9" ht="15.75" x14ac:dyDescent="0.25">
      <c r="A80" s="32" t="s">
        <v>229</v>
      </c>
      <c r="B80" s="32"/>
      <c r="C80" s="32"/>
      <c r="D80" s="32"/>
      <c r="E80" s="32"/>
      <c r="F80" s="32"/>
      <c r="G80" s="32"/>
      <c r="H80" s="32"/>
      <c r="I80" s="32"/>
    </row>
    <row r="81" spans="1:9" x14ac:dyDescent="0.25">
      <c r="A81" s="32" t="s">
        <v>195</v>
      </c>
      <c r="B81" s="32"/>
      <c r="C81" s="32"/>
      <c r="D81" s="32"/>
      <c r="E81" s="32"/>
      <c r="F81" s="32"/>
      <c r="G81" s="32"/>
      <c r="H81" s="32"/>
      <c r="I81" s="32"/>
    </row>
    <row r="82" spans="1:9" x14ac:dyDescent="0.25">
      <c r="A82" s="32" t="s">
        <v>196</v>
      </c>
      <c r="B82" s="32"/>
      <c r="C82" s="32"/>
      <c r="D82" s="32"/>
      <c r="E82" s="32"/>
      <c r="F82" s="32"/>
      <c r="G82" s="32"/>
      <c r="H82" s="32"/>
      <c r="I82" s="32"/>
    </row>
    <row r="83" spans="1:9" x14ac:dyDescent="0.25">
      <c r="A83" s="32" t="s">
        <v>197</v>
      </c>
      <c r="B83" s="32"/>
      <c r="C83" s="32"/>
      <c r="D83" s="32"/>
      <c r="E83" s="32"/>
      <c r="F83" s="32"/>
      <c r="G83" s="32"/>
      <c r="H83" s="32"/>
      <c r="I83" s="32"/>
    </row>
    <row r="84" spans="1:9" x14ac:dyDescent="0.25">
      <c r="A84" s="32" t="s">
        <v>198</v>
      </c>
      <c r="B84" s="32"/>
      <c r="C84" s="32"/>
      <c r="D84" s="32"/>
      <c r="E84" s="32"/>
      <c r="F84" s="32"/>
      <c r="G84" s="32"/>
      <c r="H84" s="32"/>
      <c r="I84" s="32"/>
    </row>
    <row r="85" spans="1:9" x14ac:dyDescent="0.25">
      <c r="A85" s="32" t="s">
        <v>199</v>
      </c>
      <c r="B85" s="32"/>
      <c r="C85" s="32"/>
      <c r="D85" s="32"/>
      <c r="E85" s="32"/>
      <c r="F85" s="32"/>
      <c r="G85" s="32"/>
      <c r="H85" s="32"/>
      <c r="I85" s="32"/>
    </row>
    <row r="86" spans="1:9" x14ac:dyDescent="0.25">
      <c r="A86" s="32" t="s">
        <v>200</v>
      </c>
      <c r="B86" s="32"/>
      <c r="C86" s="32"/>
      <c r="D86" s="32"/>
      <c r="E86" s="32"/>
      <c r="F86" s="32"/>
      <c r="G86" s="32"/>
      <c r="H86" s="32"/>
      <c r="I86" s="32"/>
    </row>
    <row r="87" spans="1:9" x14ac:dyDescent="0.25">
      <c r="A87" s="32" t="s">
        <v>201</v>
      </c>
      <c r="B87" s="32"/>
      <c r="C87" s="32"/>
      <c r="D87" s="32"/>
      <c r="E87" s="32"/>
      <c r="F87" s="32"/>
      <c r="G87" s="32"/>
      <c r="H87" s="32"/>
      <c r="I87" s="32"/>
    </row>
    <row r="88" spans="1:9" x14ac:dyDescent="0.25">
      <c r="A88" s="32" t="s">
        <v>202</v>
      </c>
      <c r="B88" s="32"/>
      <c r="C88" s="32"/>
      <c r="D88" s="32"/>
      <c r="E88" s="32"/>
      <c r="F88" s="32"/>
      <c r="G88" s="32"/>
      <c r="H88" s="32"/>
      <c r="I88" s="32"/>
    </row>
    <row r="89" spans="1:9" x14ac:dyDescent="0.25">
      <c r="A89" s="57"/>
      <c r="B89" s="58"/>
      <c r="C89" s="58"/>
      <c r="D89" s="58"/>
      <c r="E89" s="58"/>
      <c r="F89" s="58"/>
      <c r="G89" s="58"/>
      <c r="H89" s="58"/>
      <c r="I89" s="59"/>
    </row>
    <row r="90" spans="1:9" x14ac:dyDescent="0.25">
      <c r="A90" s="57"/>
      <c r="B90" s="58"/>
      <c r="C90" s="58"/>
      <c r="D90" s="58"/>
      <c r="E90" s="58"/>
      <c r="F90" s="58"/>
      <c r="G90" s="58"/>
      <c r="H90" s="58"/>
      <c r="I90" s="59"/>
    </row>
    <row r="91" spans="1:9" x14ac:dyDescent="0.25">
      <c r="A91" s="32"/>
      <c r="B91" s="32"/>
      <c r="C91" s="32"/>
      <c r="D91" s="32"/>
      <c r="E91" s="32"/>
      <c r="F91" s="32"/>
      <c r="G91" s="32"/>
      <c r="H91" s="32"/>
      <c r="I91" s="32"/>
    </row>
    <row r="92" spans="1:9" ht="39.75" customHeight="1" x14ac:dyDescent="0.25">
      <c r="A92" s="51" t="s">
        <v>203</v>
      </c>
      <c r="B92" s="51"/>
      <c r="C92" s="51"/>
      <c r="D92" s="51"/>
      <c r="E92" s="51"/>
      <c r="F92" s="51"/>
      <c r="G92" s="51"/>
      <c r="H92" s="51"/>
      <c r="I92" s="51"/>
    </row>
    <row r="93" spans="1:9" x14ac:dyDescent="0.25">
      <c r="A93" s="51" t="s">
        <v>204</v>
      </c>
      <c r="B93" s="51"/>
      <c r="C93" s="51"/>
      <c r="D93" s="51"/>
      <c r="E93" s="51"/>
      <c r="F93" s="51"/>
      <c r="G93" s="51"/>
      <c r="H93" s="51"/>
      <c r="I93" s="51"/>
    </row>
    <row r="94" spans="1:9" x14ac:dyDescent="0.25">
      <c r="A94" s="32"/>
      <c r="B94" s="32"/>
      <c r="C94" s="32"/>
      <c r="D94" s="32"/>
      <c r="E94" s="32"/>
      <c r="F94" s="32"/>
      <c r="G94" s="32"/>
      <c r="H94" s="32"/>
      <c r="I94" s="32"/>
    </row>
    <row r="95" spans="1:9" x14ac:dyDescent="0.25">
      <c r="A95" s="32"/>
      <c r="B95" s="32"/>
      <c r="C95" s="32"/>
      <c r="D95" s="32"/>
      <c r="E95" s="32"/>
      <c r="F95" s="48" t="str">
        <f>IF(OR(TRIM(D31)="",TRIM(D32)="",TRIM(D33)="",TRIM(D34)="",TRIM(D35)="",TRIM(D36)="",TRIM(D37)="",TRIM(D38)="",TRIM(D39)=""),
"Uwaga - błędnie wypełniony formularz. Sprawdź wszystkie pola 'Oferowana konfiguracja' w pkt. 1",
IF(OR(E31=0,E32=0,E33=0,E34=0,E35=0,E36=0,E37=0,E38=0,E39=0),
"Uwaga - błędnie wypełniony formularz. Sprawdź wszystkie pola 'Cena netto' w pkt. 1",
""))</f>
        <v>Uwaga - błędnie wypełniony formularz. Sprawdź wszystkie pola 'Oferowana konfiguracja' w pkt. 1</v>
      </c>
      <c r="G95" s="32"/>
      <c r="H95" s="32"/>
      <c r="I95" s="32"/>
    </row>
    <row r="96" spans="1:9" x14ac:dyDescent="0.25">
      <c r="A96" s="32"/>
      <c r="B96" s="32"/>
      <c r="C96" s="32"/>
      <c r="D96" s="32"/>
      <c r="E96" s="32"/>
      <c r="F96" s="32"/>
      <c r="G96" s="35" t="s">
        <v>206</v>
      </c>
      <c r="H96" s="34"/>
      <c r="I96" s="32"/>
    </row>
    <row r="97" spans="1:9" x14ac:dyDescent="0.25">
      <c r="A97" s="32"/>
      <c r="B97" s="32"/>
      <c r="C97" s="32"/>
      <c r="D97" s="32"/>
      <c r="E97" s="32"/>
      <c r="F97" s="32"/>
      <c r="G97" s="33" t="s">
        <v>27</v>
      </c>
      <c r="H97" s="34"/>
      <c r="I97" s="32"/>
    </row>
    <row r="98" spans="1:9" x14ac:dyDescent="0.25">
      <c r="A98" s="21" t="s">
        <v>26</v>
      </c>
      <c r="B98" s="22"/>
      <c r="C98" s="22"/>
      <c r="D98" s="22"/>
      <c r="E98" s="22"/>
      <c r="F98" s="22"/>
      <c r="G98" s="22"/>
      <c r="H98" s="22"/>
      <c r="I98" s="22"/>
    </row>
  </sheetData>
  <sheetProtection password="DAE5" sheet="1" objects="1" scenarios="1"/>
  <mergeCells count="30">
    <mergeCell ref="A47:I47"/>
    <mergeCell ref="A20:I20"/>
    <mergeCell ref="B22:B24"/>
    <mergeCell ref="D22:I22"/>
    <mergeCell ref="D23:I23"/>
    <mergeCell ref="D24:I24"/>
    <mergeCell ref="A29:I29"/>
    <mergeCell ref="E42:I42"/>
    <mergeCell ref="A46:I46"/>
    <mergeCell ref="F25:G25"/>
    <mergeCell ref="A11:I11"/>
    <mergeCell ref="A13:D13"/>
    <mergeCell ref="E13:I18"/>
    <mergeCell ref="A14:D15"/>
    <mergeCell ref="A16:D16"/>
    <mergeCell ref="A17:D17"/>
    <mergeCell ref="A18:D18"/>
    <mergeCell ref="A50:C50"/>
    <mergeCell ref="E50:I50"/>
    <mergeCell ref="A53:B53"/>
    <mergeCell ref="D54:I54"/>
    <mergeCell ref="A74:B74"/>
    <mergeCell ref="E74:I74"/>
    <mergeCell ref="A92:I92"/>
    <mergeCell ref="A93:I93"/>
    <mergeCell ref="A76:B76"/>
    <mergeCell ref="E76:I76"/>
    <mergeCell ref="D78:E78"/>
    <mergeCell ref="A89:I89"/>
    <mergeCell ref="A90:I90"/>
  </mergeCells>
  <dataValidations count="4">
    <dataValidation type="list" allowBlank="1" showInputMessage="1" showErrorMessage="1" sqref="C44">
      <formula1>$C$1:$C$3</formula1>
    </dataValidation>
    <dataValidation type="list" allowBlank="1" showInputMessage="1" showErrorMessage="1" sqref="E56">
      <formula1>$L$14:$L$16</formula1>
    </dataValidation>
    <dataValidation type="list" allowBlank="1" showInputMessage="1" showErrorMessage="1" sqref="A53:B53">
      <formula1>$L$32:$L$33</formula1>
    </dataValidation>
    <dataValidation type="list" allowBlank="1" showInputMessage="1" showErrorMessage="1" sqref="H31:H39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showGridLines="0" zoomScaleNormal="100" workbookViewId="0">
      <selection activeCell="D48" sqref="D48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232</v>
      </c>
    </row>
    <row r="2" spans="1:12" x14ac:dyDescent="0.25">
      <c r="C2" t="s">
        <v>233</v>
      </c>
      <c r="L2" t="s">
        <v>21</v>
      </c>
    </row>
    <row r="3" spans="1:12" x14ac:dyDescent="0.25">
      <c r="C3" t="s">
        <v>234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70" t="s">
        <v>0</v>
      </c>
      <c r="B11" s="70"/>
      <c r="C11" s="70"/>
      <c r="D11" s="70"/>
      <c r="E11" s="70"/>
      <c r="F11" s="70"/>
      <c r="G11" s="70"/>
      <c r="H11" s="70"/>
      <c r="I11" s="70"/>
      <c r="L11">
        <v>60</v>
      </c>
    </row>
    <row r="12" spans="1:12" x14ac:dyDescent="0.25">
      <c r="L12" t="s">
        <v>16</v>
      </c>
    </row>
    <row r="13" spans="1:12" ht="15" customHeight="1" x14ac:dyDescent="0.25">
      <c r="A13" s="71" t="s">
        <v>10</v>
      </c>
      <c r="B13" s="72"/>
      <c r="C13" s="72"/>
      <c r="D13" s="73"/>
      <c r="E13" s="74" t="s">
        <v>89</v>
      </c>
      <c r="F13" s="75"/>
      <c r="G13" s="75"/>
      <c r="H13" s="75"/>
      <c r="I13" s="76"/>
    </row>
    <row r="14" spans="1:12" ht="21" customHeight="1" x14ac:dyDescent="0.25">
      <c r="A14" s="83" t="s">
        <v>157</v>
      </c>
      <c r="B14" s="84"/>
      <c r="C14" s="84"/>
      <c r="D14" s="84"/>
      <c r="E14" s="77"/>
      <c r="F14" s="78"/>
      <c r="G14" s="78"/>
      <c r="H14" s="78"/>
      <c r="I14" s="79"/>
      <c r="L14" t="s">
        <v>21</v>
      </c>
    </row>
    <row r="15" spans="1:12" ht="18.75" customHeight="1" x14ac:dyDescent="0.25">
      <c r="A15" s="84"/>
      <c r="B15" s="84"/>
      <c r="C15" s="84"/>
      <c r="D15" s="84"/>
      <c r="E15" s="77"/>
      <c r="F15" s="78"/>
      <c r="G15" s="78"/>
      <c r="H15" s="78"/>
      <c r="I15" s="79"/>
      <c r="L15" t="s">
        <v>149</v>
      </c>
    </row>
    <row r="16" spans="1:12" ht="15" customHeight="1" x14ac:dyDescent="0.25">
      <c r="A16" s="71" t="s">
        <v>11</v>
      </c>
      <c r="B16" s="72"/>
      <c r="C16" s="72"/>
      <c r="D16" s="73"/>
      <c r="E16" s="77"/>
      <c r="F16" s="78"/>
      <c r="G16" s="78"/>
      <c r="H16" s="78"/>
      <c r="I16" s="79"/>
      <c r="L16" t="s">
        <v>150</v>
      </c>
    </row>
    <row r="17" spans="1:12" ht="18.75" customHeight="1" x14ac:dyDescent="0.3">
      <c r="A17" s="85" t="s">
        <v>90</v>
      </c>
      <c r="B17" s="86"/>
      <c r="C17" s="86"/>
      <c r="D17" s="87"/>
      <c r="E17" s="77"/>
      <c r="F17" s="78"/>
      <c r="G17" s="78"/>
      <c r="H17" s="78"/>
      <c r="I17" s="79"/>
    </row>
    <row r="18" spans="1:12" ht="18.75" customHeight="1" x14ac:dyDescent="0.3">
      <c r="A18" s="88" t="s">
        <v>91</v>
      </c>
      <c r="B18" s="89"/>
      <c r="C18" s="89"/>
      <c r="D18" s="90"/>
      <c r="E18" s="80"/>
      <c r="F18" s="81"/>
      <c r="G18" s="81"/>
      <c r="H18" s="81"/>
      <c r="I18" s="82"/>
    </row>
    <row r="20" spans="1:12" ht="30" customHeight="1" x14ac:dyDescent="0.25">
      <c r="A20" s="70" t="s">
        <v>9</v>
      </c>
      <c r="B20" s="70"/>
      <c r="C20" s="70"/>
      <c r="D20" s="70"/>
      <c r="E20" s="70"/>
      <c r="F20" s="70"/>
      <c r="G20" s="70"/>
      <c r="H20" s="70"/>
      <c r="I20" s="70"/>
    </row>
    <row r="21" spans="1:12" ht="1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</row>
    <row r="22" spans="1:12" ht="30" customHeight="1" x14ac:dyDescent="0.25">
      <c r="A22" s="15"/>
      <c r="B22" s="92" t="s">
        <v>29</v>
      </c>
      <c r="C22" s="13" t="s">
        <v>24</v>
      </c>
      <c r="D22" s="93"/>
      <c r="E22" s="94"/>
      <c r="F22" s="94"/>
      <c r="G22" s="94"/>
      <c r="H22" s="94"/>
      <c r="I22" s="95"/>
    </row>
    <row r="23" spans="1:12" ht="30" customHeight="1" x14ac:dyDescent="0.25">
      <c r="A23" s="15"/>
      <c r="B23" s="92"/>
      <c r="C23" s="13" t="s">
        <v>23</v>
      </c>
      <c r="D23" s="96"/>
      <c r="E23" s="97"/>
      <c r="F23" s="97"/>
      <c r="G23" s="97"/>
      <c r="H23" s="97"/>
      <c r="I23" s="98"/>
    </row>
    <row r="24" spans="1:12" ht="30" customHeight="1" x14ac:dyDescent="0.25">
      <c r="A24" s="15"/>
      <c r="B24" s="92"/>
      <c r="C24" s="14" t="s">
        <v>25</v>
      </c>
      <c r="D24" s="99"/>
      <c r="E24" s="100"/>
      <c r="F24" s="100"/>
      <c r="G24" s="100"/>
      <c r="H24" s="100"/>
      <c r="I24" s="101"/>
    </row>
    <row r="25" spans="1:12" ht="30" customHeight="1" x14ac:dyDescent="0.25">
      <c r="A25" s="38"/>
      <c r="B25" s="39"/>
      <c r="C25" s="14" t="s">
        <v>166</v>
      </c>
      <c r="D25" s="46"/>
      <c r="E25" s="14" t="s">
        <v>167</v>
      </c>
      <c r="F25" s="103"/>
      <c r="G25" s="104"/>
      <c r="H25" s="14" t="s">
        <v>168</v>
      </c>
      <c r="I25" s="47"/>
    </row>
    <row r="26" spans="1:12" s="20" customFormat="1" ht="30" customHeight="1" x14ac:dyDescent="0.25">
      <c r="A26" s="16"/>
      <c r="B26" s="17"/>
      <c r="C26" s="18"/>
      <c r="D26" s="19"/>
      <c r="E26" s="19"/>
      <c r="F26" s="19"/>
      <c r="G26" s="19"/>
      <c r="H26" s="19"/>
      <c r="I26" s="19"/>
      <c r="L26"/>
    </row>
    <row r="27" spans="1:12" ht="15" customHeight="1" x14ac:dyDescent="0.25">
      <c r="A27" s="11" t="s">
        <v>171</v>
      </c>
      <c r="B27" s="11"/>
      <c r="C27" s="11"/>
      <c r="D27" s="11"/>
      <c r="E27" s="11"/>
      <c r="F27" s="11"/>
      <c r="G27" s="11"/>
      <c r="H27" s="11"/>
      <c r="I27" s="11"/>
      <c r="L27" s="20"/>
    </row>
    <row r="28" spans="1:12" ht="15" customHeight="1" x14ac:dyDescent="0.25">
      <c r="A28" s="11" t="s">
        <v>247</v>
      </c>
      <c r="B28" s="10"/>
      <c r="C28" s="37"/>
      <c r="D28" s="37"/>
      <c r="E28" s="36"/>
      <c r="F28" s="10"/>
      <c r="G28" s="10"/>
      <c r="H28" s="10"/>
      <c r="I28" s="10"/>
    </row>
    <row r="29" spans="1:12" ht="15" customHeight="1" x14ac:dyDescent="0.25">
      <c r="A29" s="102" t="s">
        <v>208</v>
      </c>
      <c r="B29" s="102"/>
      <c r="C29" s="102"/>
      <c r="D29" s="102"/>
      <c r="E29" s="102"/>
      <c r="F29" s="102"/>
      <c r="G29" s="102"/>
      <c r="H29" s="102"/>
      <c r="I29" s="102"/>
    </row>
    <row r="30" spans="1:12" ht="54" x14ac:dyDescent="0.25">
      <c r="A30" s="3" t="s">
        <v>1</v>
      </c>
      <c r="B30" s="3" t="s">
        <v>2</v>
      </c>
      <c r="C30" s="3" t="s">
        <v>8</v>
      </c>
      <c r="D30" s="24" t="s">
        <v>165</v>
      </c>
      <c r="E30" s="4" t="s">
        <v>12</v>
      </c>
      <c r="F30" s="4" t="s">
        <v>13</v>
      </c>
      <c r="G30" s="4" t="s">
        <v>14</v>
      </c>
      <c r="H30" s="4" t="s">
        <v>15</v>
      </c>
      <c r="I30" s="4" t="s">
        <v>22</v>
      </c>
    </row>
    <row r="31" spans="1:12" x14ac:dyDescent="0.25">
      <c r="A31" s="12">
        <v>1</v>
      </c>
      <c r="B31" s="23" t="s">
        <v>46</v>
      </c>
      <c r="C31" s="9">
        <v>1</v>
      </c>
      <c r="D31" s="42"/>
      <c r="E31" s="43">
        <v>0</v>
      </c>
      <c r="F31" s="7">
        <f>ROUND(C31*E31,2)</f>
        <v>0</v>
      </c>
      <c r="G31" s="7">
        <f>ROUND(F31*1.23,2)</f>
        <v>0</v>
      </c>
      <c r="H31" s="44" t="s">
        <v>21</v>
      </c>
      <c r="I31" s="42"/>
    </row>
    <row r="32" spans="1:12" x14ac:dyDescent="0.25">
      <c r="A32" s="12">
        <v>2</v>
      </c>
      <c r="B32" s="23" t="s">
        <v>47</v>
      </c>
      <c r="C32" s="9">
        <v>1</v>
      </c>
      <c r="D32" s="42"/>
      <c r="E32" s="43">
        <v>0</v>
      </c>
      <c r="F32" s="7">
        <f t="shared" ref="F32:F36" si="0">ROUND(C32*E32,2)</f>
        <v>0</v>
      </c>
      <c r="G32" s="7">
        <f t="shared" ref="G32:G36" si="1">ROUND(F32*1.23,2)</f>
        <v>0</v>
      </c>
      <c r="H32" s="44" t="s">
        <v>21</v>
      </c>
      <c r="I32" s="42"/>
      <c r="L32" t="s">
        <v>21</v>
      </c>
    </row>
    <row r="33" spans="1:12" ht="30" x14ac:dyDescent="0.25">
      <c r="A33" s="12">
        <v>3</v>
      </c>
      <c r="B33" s="23" t="s">
        <v>245</v>
      </c>
      <c r="C33" s="9">
        <v>1</v>
      </c>
      <c r="D33" s="42"/>
      <c r="E33" s="43">
        <v>0</v>
      </c>
      <c r="F33" s="7">
        <f t="shared" si="0"/>
        <v>0</v>
      </c>
      <c r="G33" s="7">
        <f t="shared" si="1"/>
        <v>0</v>
      </c>
      <c r="H33" s="44" t="s">
        <v>21</v>
      </c>
      <c r="I33" s="42"/>
      <c r="L33" t="s">
        <v>170</v>
      </c>
    </row>
    <row r="34" spans="1:12" x14ac:dyDescent="0.25">
      <c r="A34" s="12">
        <v>4</v>
      </c>
      <c r="B34" s="23" t="s">
        <v>92</v>
      </c>
      <c r="C34" s="9">
        <v>1</v>
      </c>
      <c r="D34" s="42"/>
      <c r="E34" s="43">
        <v>0</v>
      </c>
      <c r="F34" s="7">
        <f t="shared" si="0"/>
        <v>0</v>
      </c>
      <c r="G34" s="7">
        <f t="shared" si="1"/>
        <v>0</v>
      </c>
      <c r="H34" s="44" t="s">
        <v>21</v>
      </c>
      <c r="I34" s="42"/>
    </row>
    <row r="35" spans="1:12" x14ac:dyDescent="0.25">
      <c r="A35" s="12">
        <v>5</v>
      </c>
      <c r="B35" s="23" t="s">
        <v>93</v>
      </c>
      <c r="C35" s="9">
        <v>1</v>
      </c>
      <c r="D35" s="42"/>
      <c r="E35" s="43">
        <v>0</v>
      </c>
      <c r="F35" s="7">
        <f t="shared" si="0"/>
        <v>0</v>
      </c>
      <c r="G35" s="7">
        <f t="shared" si="1"/>
        <v>0</v>
      </c>
      <c r="H35" s="44" t="s">
        <v>21</v>
      </c>
      <c r="I35" s="42"/>
    </row>
    <row r="36" spans="1:12" x14ac:dyDescent="0.25">
      <c r="A36" s="12">
        <v>6</v>
      </c>
      <c r="B36" s="23" t="s">
        <v>94</v>
      </c>
      <c r="C36" s="9">
        <v>1</v>
      </c>
      <c r="D36" s="42"/>
      <c r="E36" s="43">
        <v>0</v>
      </c>
      <c r="F36" s="7">
        <f t="shared" si="0"/>
        <v>0</v>
      </c>
      <c r="G36" s="7">
        <f t="shared" si="1"/>
        <v>0</v>
      </c>
      <c r="H36" s="44" t="s">
        <v>21</v>
      </c>
      <c r="I36" s="42"/>
      <c r="L36" t="s">
        <v>21</v>
      </c>
    </row>
    <row r="37" spans="1:12" x14ac:dyDescent="0.25">
      <c r="L37" t="s">
        <v>180</v>
      </c>
    </row>
    <row r="38" spans="1:12" x14ac:dyDescent="0.25">
      <c r="D38" s="5" t="s">
        <v>17</v>
      </c>
      <c r="E38" s="2"/>
      <c r="F38" s="2"/>
      <c r="G38" s="1">
        <f>SUM(G31:G36)</f>
        <v>0</v>
      </c>
      <c r="H38" s="2"/>
      <c r="I38" s="2"/>
      <c r="L38" t="s">
        <v>181</v>
      </c>
    </row>
    <row r="39" spans="1:12" ht="31.5" customHeight="1" x14ac:dyDescent="0.25">
      <c r="D39" s="3" t="s">
        <v>18</v>
      </c>
      <c r="E39" s="63"/>
      <c r="F39" s="64"/>
      <c r="G39" s="64"/>
      <c r="H39" s="64"/>
      <c r="I39" s="65"/>
    </row>
    <row r="41" spans="1:12" x14ac:dyDescent="0.25">
      <c r="B41" s="41" t="s">
        <v>231</v>
      </c>
      <c r="C41" s="45" t="s">
        <v>232</v>
      </c>
      <c r="D41" s="6"/>
    </row>
    <row r="43" spans="1:12" x14ac:dyDescent="0.25">
      <c r="A43" s="91" t="s">
        <v>19</v>
      </c>
      <c r="B43" s="91"/>
      <c r="C43" s="91"/>
      <c r="D43" s="91"/>
      <c r="E43" s="91"/>
      <c r="F43" s="91"/>
      <c r="G43" s="91"/>
      <c r="H43" s="91"/>
      <c r="I43" s="91"/>
    </row>
    <row r="44" spans="1:12" x14ac:dyDescent="0.25">
      <c r="A44" s="91" t="s">
        <v>20</v>
      </c>
      <c r="B44" s="91"/>
      <c r="C44" s="91"/>
      <c r="D44" s="91"/>
      <c r="E44" s="91"/>
      <c r="F44" s="91"/>
      <c r="G44" s="91"/>
      <c r="H44" s="91"/>
      <c r="I44" s="91"/>
    </row>
    <row r="45" spans="1:12" ht="15.75" x14ac:dyDescent="0.25">
      <c r="A45" s="25"/>
      <c r="B45" s="25"/>
      <c r="C45" s="25"/>
      <c r="D45" s="25"/>
      <c r="E45" s="50" t="s">
        <v>250</v>
      </c>
      <c r="F45" s="28"/>
      <c r="G45" s="28"/>
      <c r="H45" s="27"/>
      <c r="I45" s="25"/>
    </row>
    <row r="46" spans="1:12" ht="15.75" x14ac:dyDescent="0.25">
      <c r="A46" s="49" t="s">
        <v>249</v>
      </c>
      <c r="B46" s="27"/>
      <c r="C46" s="27"/>
      <c r="D46" s="27"/>
      <c r="E46" s="50" t="s">
        <v>172</v>
      </c>
      <c r="F46" s="29"/>
      <c r="G46" s="29"/>
      <c r="H46" s="27"/>
      <c r="I46" s="27"/>
    </row>
    <row r="47" spans="1:12" x14ac:dyDescent="0.25">
      <c r="A47" s="60"/>
      <c r="B47" s="61"/>
      <c r="C47" s="62"/>
      <c r="D47" s="27"/>
      <c r="E47" s="63"/>
      <c r="F47" s="64"/>
      <c r="G47" s="64"/>
      <c r="H47" s="64"/>
      <c r="I47" s="65"/>
    </row>
    <row r="48" spans="1:12" x14ac:dyDescent="0.25">
      <c r="A48" s="27"/>
      <c r="B48" s="27"/>
      <c r="C48" s="27"/>
      <c r="D48" s="27"/>
      <c r="E48" s="26"/>
      <c r="F48" s="29"/>
      <c r="G48" s="29"/>
      <c r="H48" s="27"/>
      <c r="I48" s="27"/>
    </row>
    <row r="49" spans="1:9" ht="15.75" x14ac:dyDescent="0.25">
      <c r="A49" s="26" t="s">
        <v>173</v>
      </c>
      <c r="B49" s="27"/>
      <c r="C49" s="27"/>
      <c r="D49" s="26" t="s">
        <v>174</v>
      </c>
      <c r="E49" s="26"/>
      <c r="F49" s="29"/>
      <c r="G49" s="29"/>
      <c r="H49" s="27"/>
      <c r="I49" s="27"/>
    </row>
    <row r="50" spans="1:9" x14ac:dyDescent="0.25">
      <c r="A50" s="60" t="s">
        <v>21</v>
      </c>
      <c r="B50" s="62"/>
      <c r="C50" s="26"/>
      <c r="D50" s="27" t="s">
        <v>175</v>
      </c>
      <c r="E50" s="26"/>
      <c r="F50" s="29"/>
      <c r="G50" s="29"/>
      <c r="H50" s="27"/>
      <c r="I50" s="27"/>
    </row>
    <row r="51" spans="1:9" ht="33" customHeight="1" x14ac:dyDescent="0.25">
      <c r="A51" s="30" t="s">
        <v>176</v>
      </c>
      <c r="B51" s="27"/>
      <c r="C51" s="27"/>
      <c r="D51" s="63"/>
      <c r="E51" s="64"/>
      <c r="F51" s="64"/>
      <c r="G51" s="64"/>
      <c r="H51" s="64"/>
      <c r="I51" s="65"/>
    </row>
    <row r="52" spans="1:9" x14ac:dyDescent="0.25">
      <c r="A52" s="32"/>
      <c r="B52" s="32"/>
      <c r="C52" s="32"/>
      <c r="D52" s="32"/>
      <c r="E52" s="32"/>
      <c r="F52" s="32"/>
      <c r="G52" s="32"/>
      <c r="H52" s="32"/>
      <c r="I52" s="32"/>
    </row>
    <row r="53" spans="1:9" ht="15.75" x14ac:dyDescent="0.25">
      <c r="A53" s="32" t="s">
        <v>211</v>
      </c>
      <c r="B53" s="32"/>
      <c r="C53" s="32"/>
      <c r="D53" s="32"/>
      <c r="E53" s="45" t="s">
        <v>21</v>
      </c>
      <c r="F53" s="32"/>
      <c r="G53" s="32"/>
      <c r="H53" s="32"/>
      <c r="I53" s="32"/>
    </row>
    <row r="54" spans="1:9" x14ac:dyDescent="0.25">
      <c r="A54" s="32" t="s">
        <v>186</v>
      </c>
      <c r="B54" s="32"/>
      <c r="C54" s="32"/>
      <c r="D54" s="32"/>
      <c r="E54" s="32"/>
      <c r="F54" s="32"/>
      <c r="G54" s="32"/>
      <c r="H54" s="32"/>
      <c r="I54" s="32"/>
    </row>
    <row r="55" spans="1:9" x14ac:dyDescent="0.25">
      <c r="A55" s="32" t="s">
        <v>187</v>
      </c>
      <c r="B55" s="32"/>
      <c r="C55" s="32"/>
      <c r="D55" s="32"/>
      <c r="E55" s="32"/>
      <c r="F55" s="32"/>
      <c r="G55" s="32"/>
      <c r="H55" s="32"/>
      <c r="I55" s="32"/>
    </row>
    <row r="56" spans="1:9" x14ac:dyDescent="0.25">
      <c r="A56" s="32"/>
      <c r="B56" s="32"/>
      <c r="C56" s="32"/>
      <c r="D56" s="32"/>
      <c r="E56" s="32"/>
      <c r="F56" s="32"/>
      <c r="G56" s="32"/>
      <c r="H56" s="32"/>
      <c r="I56" s="32"/>
    </row>
    <row r="57" spans="1:9" ht="15.75" x14ac:dyDescent="0.25">
      <c r="A57" s="32" t="s">
        <v>220</v>
      </c>
      <c r="B57" s="32"/>
      <c r="C57" s="32"/>
      <c r="D57" s="32" t="s">
        <v>221</v>
      </c>
      <c r="F57" s="32"/>
      <c r="G57" s="32"/>
      <c r="H57" s="32"/>
      <c r="I57" s="32"/>
    </row>
    <row r="58" spans="1:9" x14ac:dyDescent="0.25">
      <c r="B58" s="32"/>
      <c r="C58" s="32"/>
      <c r="D58" s="32"/>
      <c r="E58" s="32"/>
      <c r="F58" s="32"/>
      <c r="G58" s="32"/>
      <c r="H58" s="32"/>
      <c r="I58" s="32"/>
    </row>
    <row r="59" spans="1:9" ht="15.75" x14ac:dyDescent="0.25">
      <c r="A59" s="32" t="s">
        <v>222</v>
      </c>
      <c r="B59" s="32"/>
      <c r="C59" s="32"/>
      <c r="D59" s="32"/>
      <c r="E59" s="32"/>
      <c r="F59" s="32"/>
      <c r="G59" s="32"/>
      <c r="H59" s="32"/>
      <c r="I59" s="32"/>
    </row>
    <row r="60" spans="1:9" x14ac:dyDescent="0.25">
      <c r="A60" s="32" t="s">
        <v>190</v>
      </c>
      <c r="B60" s="32"/>
      <c r="C60" s="32"/>
      <c r="D60" s="32"/>
      <c r="E60" s="32"/>
      <c r="F60" s="32"/>
      <c r="G60" s="32"/>
      <c r="H60" s="32"/>
      <c r="I60" s="32"/>
    </row>
    <row r="61" spans="1:9" ht="15.75" x14ac:dyDescent="0.25">
      <c r="A61" s="32" t="s">
        <v>223</v>
      </c>
      <c r="B61" s="32"/>
      <c r="C61" s="32"/>
      <c r="D61" s="32"/>
      <c r="E61" s="32"/>
      <c r="F61" s="32"/>
      <c r="G61" s="32"/>
      <c r="H61" s="32"/>
      <c r="I61" s="32"/>
    </row>
    <row r="62" spans="1:9" ht="15.75" x14ac:dyDescent="0.25">
      <c r="A62" s="32" t="s">
        <v>224</v>
      </c>
      <c r="B62" s="32"/>
      <c r="C62" s="32"/>
      <c r="D62" s="32"/>
      <c r="E62" s="32"/>
      <c r="F62" s="32"/>
      <c r="G62" s="32"/>
      <c r="H62" s="32"/>
      <c r="I62" s="32"/>
    </row>
    <row r="63" spans="1:9" ht="15.75" x14ac:dyDescent="0.25">
      <c r="A63" s="32" t="s">
        <v>225</v>
      </c>
      <c r="B63" s="32"/>
      <c r="C63" s="32"/>
      <c r="D63" s="32"/>
      <c r="E63" s="32"/>
      <c r="F63" s="32"/>
      <c r="G63" s="32"/>
      <c r="H63" s="32"/>
      <c r="I63" s="32"/>
    </row>
    <row r="64" spans="1:9" x14ac:dyDescent="0.25">
      <c r="A64" s="32" t="s">
        <v>191</v>
      </c>
      <c r="B64" s="32"/>
      <c r="C64" s="32"/>
      <c r="D64" s="32"/>
      <c r="E64" s="32"/>
      <c r="F64" s="32"/>
      <c r="G64" s="32"/>
      <c r="H64" s="32"/>
      <c r="I64" s="32"/>
    </row>
    <row r="65" spans="1:9" x14ac:dyDescent="0.25">
      <c r="A65" s="32"/>
      <c r="B65" s="32"/>
      <c r="C65" s="32"/>
      <c r="D65" s="32"/>
      <c r="E65" s="32"/>
      <c r="F65" s="32"/>
      <c r="G65" s="32"/>
      <c r="H65" s="32"/>
      <c r="I65" s="32"/>
    </row>
    <row r="66" spans="1:9" ht="15.75" x14ac:dyDescent="0.25">
      <c r="A66" s="32" t="s">
        <v>226</v>
      </c>
      <c r="B66" s="32"/>
      <c r="C66" s="32"/>
      <c r="D66" s="32"/>
      <c r="E66" s="32"/>
      <c r="F66" s="32"/>
      <c r="G66" s="32"/>
      <c r="H66" s="32"/>
      <c r="I66" s="32"/>
    </row>
    <row r="67" spans="1:9" x14ac:dyDescent="0.25">
      <c r="A67" s="32"/>
      <c r="B67" s="32"/>
      <c r="C67" s="32"/>
      <c r="D67" s="32"/>
      <c r="E67" s="32"/>
      <c r="F67" s="32"/>
      <c r="G67" s="32"/>
      <c r="H67" s="32"/>
      <c r="I67" s="32"/>
    </row>
    <row r="68" spans="1:9" x14ac:dyDescent="0.25">
      <c r="A68" s="32" t="s">
        <v>207</v>
      </c>
      <c r="B68" s="32"/>
      <c r="C68" s="32"/>
      <c r="D68" s="32"/>
      <c r="E68" s="32"/>
      <c r="F68" s="32"/>
      <c r="G68" s="32"/>
      <c r="H68" s="32"/>
      <c r="I68" s="32"/>
    </row>
    <row r="69" spans="1:9" x14ac:dyDescent="0.25">
      <c r="A69" s="32"/>
      <c r="B69" s="32"/>
      <c r="C69" s="32"/>
      <c r="D69" s="32"/>
      <c r="E69" s="32"/>
      <c r="F69" s="32"/>
      <c r="G69" s="32"/>
      <c r="H69" s="32"/>
      <c r="I69" s="32"/>
    </row>
    <row r="70" spans="1:9" ht="15.75" x14ac:dyDescent="0.25">
      <c r="A70" s="32" t="s">
        <v>227</v>
      </c>
      <c r="B70" s="32"/>
      <c r="C70" s="32"/>
      <c r="D70" s="32"/>
      <c r="E70" s="32"/>
      <c r="F70" s="32"/>
      <c r="G70" s="32"/>
      <c r="H70" s="32"/>
      <c r="I70" s="32"/>
    </row>
    <row r="71" spans="1:9" x14ac:dyDescent="0.25">
      <c r="A71" s="66"/>
      <c r="B71" s="66"/>
      <c r="C71" s="32"/>
      <c r="D71" s="31" t="s">
        <v>18</v>
      </c>
      <c r="E71" s="67"/>
      <c r="F71" s="68"/>
      <c r="G71" s="68"/>
      <c r="H71" s="68"/>
      <c r="I71" s="69"/>
    </row>
    <row r="72" spans="1:9" x14ac:dyDescent="0.25">
      <c r="A72" s="32" t="s">
        <v>193</v>
      </c>
      <c r="B72" s="32"/>
      <c r="C72" s="32"/>
      <c r="D72" s="32"/>
      <c r="E72" s="32"/>
      <c r="F72" s="32"/>
      <c r="G72" s="32"/>
      <c r="H72" s="32"/>
      <c r="I72" s="32"/>
    </row>
    <row r="73" spans="1:9" x14ac:dyDescent="0.25">
      <c r="A73" s="52"/>
      <c r="B73" s="52"/>
      <c r="C73" s="32"/>
      <c r="D73" s="31" t="s">
        <v>194</v>
      </c>
      <c r="E73" s="53"/>
      <c r="F73" s="54"/>
      <c r="G73" s="54"/>
      <c r="H73" s="54"/>
      <c r="I73" s="55"/>
    </row>
    <row r="74" spans="1:9" x14ac:dyDescent="0.25">
      <c r="A74" s="32" t="s">
        <v>192</v>
      </c>
      <c r="B74" s="32"/>
      <c r="C74" s="32"/>
      <c r="D74" s="32"/>
      <c r="E74" s="32"/>
      <c r="F74" s="32"/>
      <c r="G74" s="32"/>
      <c r="H74" s="32"/>
      <c r="I74" s="32"/>
    </row>
    <row r="75" spans="1:9" ht="15.75" x14ac:dyDescent="0.25">
      <c r="A75" s="32" t="s">
        <v>228</v>
      </c>
      <c r="B75" s="32"/>
      <c r="C75" s="32"/>
      <c r="D75" s="56"/>
      <c r="E75" s="55"/>
      <c r="F75" s="32"/>
      <c r="G75" s="32"/>
      <c r="H75" s="32"/>
      <c r="I75" s="32"/>
    </row>
    <row r="76" spans="1:9" x14ac:dyDescent="0.25">
      <c r="A76" s="32"/>
      <c r="B76" s="32"/>
      <c r="C76" s="32"/>
      <c r="D76" s="32"/>
      <c r="E76" s="32"/>
      <c r="F76" s="32"/>
      <c r="G76" s="32"/>
      <c r="H76" s="32"/>
      <c r="I76" s="32"/>
    </row>
    <row r="77" spans="1:9" ht="15.75" x14ac:dyDescent="0.25">
      <c r="A77" s="32" t="s">
        <v>229</v>
      </c>
      <c r="B77" s="32"/>
      <c r="C77" s="32"/>
      <c r="D77" s="32"/>
      <c r="E77" s="32"/>
      <c r="F77" s="32"/>
      <c r="G77" s="32"/>
      <c r="H77" s="32"/>
      <c r="I77" s="32"/>
    </row>
    <row r="78" spans="1:9" x14ac:dyDescent="0.25">
      <c r="A78" s="32" t="s">
        <v>195</v>
      </c>
      <c r="B78" s="32"/>
      <c r="C78" s="32"/>
      <c r="D78" s="32"/>
      <c r="E78" s="32"/>
      <c r="F78" s="32"/>
      <c r="G78" s="32"/>
      <c r="H78" s="32"/>
      <c r="I78" s="32"/>
    </row>
    <row r="79" spans="1:9" x14ac:dyDescent="0.25">
      <c r="A79" s="32" t="s">
        <v>196</v>
      </c>
      <c r="B79" s="32"/>
      <c r="C79" s="32"/>
      <c r="D79" s="32"/>
      <c r="E79" s="32"/>
      <c r="F79" s="32"/>
      <c r="G79" s="32"/>
      <c r="H79" s="32"/>
      <c r="I79" s="32"/>
    </row>
    <row r="80" spans="1:9" x14ac:dyDescent="0.25">
      <c r="A80" s="32" t="s">
        <v>197</v>
      </c>
      <c r="B80" s="32"/>
      <c r="C80" s="32"/>
      <c r="D80" s="32"/>
      <c r="E80" s="32"/>
      <c r="F80" s="32"/>
      <c r="G80" s="32"/>
      <c r="H80" s="32"/>
      <c r="I80" s="32"/>
    </row>
    <row r="81" spans="1:9" x14ac:dyDescent="0.25">
      <c r="A81" s="32" t="s">
        <v>198</v>
      </c>
      <c r="B81" s="32"/>
      <c r="C81" s="32"/>
      <c r="D81" s="32"/>
      <c r="E81" s="32"/>
      <c r="F81" s="32"/>
      <c r="G81" s="32"/>
      <c r="H81" s="32"/>
      <c r="I81" s="32"/>
    </row>
    <row r="82" spans="1:9" x14ac:dyDescent="0.25">
      <c r="A82" s="32" t="s">
        <v>199</v>
      </c>
      <c r="B82" s="32"/>
      <c r="C82" s="32"/>
      <c r="D82" s="32"/>
      <c r="E82" s="32"/>
      <c r="F82" s="32"/>
      <c r="G82" s="32"/>
      <c r="H82" s="32"/>
      <c r="I82" s="32"/>
    </row>
    <row r="83" spans="1:9" x14ac:dyDescent="0.25">
      <c r="A83" s="32" t="s">
        <v>200</v>
      </c>
      <c r="B83" s="32"/>
      <c r="C83" s="32"/>
      <c r="D83" s="32"/>
      <c r="E83" s="32"/>
      <c r="F83" s="32"/>
      <c r="G83" s="32"/>
      <c r="H83" s="32"/>
      <c r="I83" s="32"/>
    </row>
    <row r="84" spans="1:9" x14ac:dyDescent="0.25">
      <c r="A84" s="32" t="s">
        <v>201</v>
      </c>
      <c r="B84" s="32"/>
      <c r="C84" s="32"/>
      <c r="D84" s="32"/>
      <c r="E84" s="32"/>
      <c r="F84" s="32"/>
      <c r="G84" s="32"/>
      <c r="H84" s="32"/>
      <c r="I84" s="32"/>
    </row>
    <row r="85" spans="1:9" x14ac:dyDescent="0.25">
      <c r="A85" s="32" t="s">
        <v>202</v>
      </c>
      <c r="B85" s="32"/>
      <c r="C85" s="32"/>
      <c r="D85" s="32"/>
      <c r="E85" s="32"/>
      <c r="F85" s="32"/>
      <c r="G85" s="32"/>
      <c r="H85" s="32"/>
      <c r="I85" s="32"/>
    </row>
    <row r="86" spans="1:9" x14ac:dyDescent="0.25">
      <c r="A86" s="57"/>
      <c r="B86" s="58"/>
      <c r="C86" s="58"/>
      <c r="D86" s="58"/>
      <c r="E86" s="58"/>
      <c r="F86" s="58"/>
      <c r="G86" s="58"/>
      <c r="H86" s="58"/>
      <c r="I86" s="59"/>
    </row>
    <row r="87" spans="1:9" x14ac:dyDescent="0.25">
      <c r="A87" s="57"/>
      <c r="B87" s="58"/>
      <c r="C87" s="58"/>
      <c r="D87" s="58"/>
      <c r="E87" s="58"/>
      <c r="F87" s="58"/>
      <c r="G87" s="58"/>
      <c r="H87" s="58"/>
      <c r="I87" s="59"/>
    </row>
    <row r="88" spans="1:9" x14ac:dyDescent="0.25">
      <c r="A88" s="32"/>
      <c r="B88" s="32"/>
      <c r="C88" s="32"/>
      <c r="D88" s="32"/>
      <c r="E88" s="32"/>
      <c r="F88" s="32"/>
      <c r="G88" s="32"/>
      <c r="H88" s="32"/>
      <c r="I88" s="32"/>
    </row>
    <row r="89" spans="1:9" ht="39.75" customHeight="1" x14ac:dyDescent="0.25">
      <c r="A89" s="51" t="s">
        <v>203</v>
      </c>
      <c r="B89" s="51"/>
      <c r="C89" s="51"/>
      <c r="D89" s="51"/>
      <c r="E89" s="51"/>
      <c r="F89" s="51"/>
      <c r="G89" s="51"/>
      <c r="H89" s="51"/>
      <c r="I89" s="51"/>
    </row>
    <row r="90" spans="1:9" x14ac:dyDescent="0.25">
      <c r="A90" s="51" t="s">
        <v>204</v>
      </c>
      <c r="B90" s="51"/>
      <c r="C90" s="51"/>
      <c r="D90" s="51"/>
      <c r="E90" s="51"/>
      <c r="F90" s="51"/>
      <c r="G90" s="51"/>
      <c r="H90" s="51"/>
      <c r="I90" s="51"/>
    </row>
    <row r="91" spans="1:9" x14ac:dyDescent="0.25">
      <c r="A91" s="32"/>
      <c r="B91" s="32"/>
      <c r="C91" s="32"/>
      <c r="D91" s="32"/>
      <c r="E91" s="32"/>
      <c r="F91" s="32"/>
      <c r="G91" s="32"/>
      <c r="H91" s="32"/>
      <c r="I91" s="32"/>
    </row>
    <row r="92" spans="1:9" x14ac:dyDescent="0.25">
      <c r="A92" s="32"/>
      <c r="B92" s="32"/>
      <c r="C92" s="32"/>
      <c r="D92" s="32"/>
      <c r="E92" s="32"/>
      <c r="F92" s="48" t="str">
        <f>IF(OR(TRIM(D31)="",TRIM(D32)="",TRIM(D33)="",TRIM(D34)="",TRIM(D35)="",TRIM(D36)=""),
"Uwaga - błędnie wypełniony formularz. Sprawdź wszystkie pola 'Oferowana konfiguracja' w pkt. 1",
IF(OR(E31=0,E32=0,E33=0,E34=0,E35=0,E36=0),
"Uwaga - błędnie wypełniony formularz. Sprawdź wszystkie pola 'Cena netto' w pkt. 1",
""))</f>
        <v>Uwaga - błędnie wypełniony formularz. Sprawdź wszystkie pola 'Oferowana konfiguracja' w pkt. 1</v>
      </c>
      <c r="G92" s="32"/>
      <c r="H92" s="32"/>
      <c r="I92" s="32"/>
    </row>
    <row r="93" spans="1:9" x14ac:dyDescent="0.25">
      <c r="A93" s="32"/>
      <c r="B93" s="32"/>
      <c r="C93" s="32"/>
      <c r="D93" s="32"/>
      <c r="E93" s="32"/>
      <c r="F93" s="32"/>
      <c r="G93" s="35" t="s">
        <v>206</v>
      </c>
      <c r="H93" s="34"/>
      <c r="I93" s="32"/>
    </row>
    <row r="94" spans="1:9" x14ac:dyDescent="0.25">
      <c r="A94" s="32"/>
      <c r="B94" s="32"/>
      <c r="C94" s="32"/>
      <c r="D94" s="32"/>
      <c r="E94" s="32"/>
      <c r="F94" s="32"/>
      <c r="G94" s="33" t="s">
        <v>27</v>
      </c>
      <c r="H94" s="34"/>
      <c r="I94" s="32"/>
    </row>
    <row r="95" spans="1:9" x14ac:dyDescent="0.25">
      <c r="A95" s="21" t="s">
        <v>26</v>
      </c>
      <c r="B95" s="22"/>
      <c r="C95" s="22"/>
      <c r="D95" s="22"/>
      <c r="E95" s="22"/>
      <c r="F95" s="22"/>
      <c r="G95" s="22"/>
      <c r="H95" s="22"/>
      <c r="I95" s="22"/>
    </row>
  </sheetData>
  <sheetProtection password="DAE5" sheet="1" objects="1" scenarios="1"/>
  <mergeCells count="30">
    <mergeCell ref="A44:I44"/>
    <mergeCell ref="A20:I20"/>
    <mergeCell ref="B22:B24"/>
    <mergeCell ref="D22:I22"/>
    <mergeCell ref="D23:I23"/>
    <mergeCell ref="D24:I24"/>
    <mergeCell ref="A29:I29"/>
    <mergeCell ref="E39:I39"/>
    <mergeCell ref="A43:I43"/>
    <mergeCell ref="F25:G25"/>
    <mergeCell ref="A11:I11"/>
    <mergeCell ref="A13:D13"/>
    <mergeCell ref="E13:I18"/>
    <mergeCell ref="A14:D15"/>
    <mergeCell ref="A16:D16"/>
    <mergeCell ref="A17:D17"/>
    <mergeCell ref="A18:D18"/>
    <mergeCell ref="A47:C47"/>
    <mergeCell ref="E47:I47"/>
    <mergeCell ref="A50:B50"/>
    <mergeCell ref="D51:I51"/>
    <mergeCell ref="A71:B71"/>
    <mergeCell ref="E71:I71"/>
    <mergeCell ref="A89:I89"/>
    <mergeCell ref="A90:I90"/>
    <mergeCell ref="A73:B73"/>
    <mergeCell ref="E73:I73"/>
    <mergeCell ref="D75:E75"/>
    <mergeCell ref="A86:I86"/>
    <mergeCell ref="A87:I87"/>
  </mergeCells>
  <dataValidations count="4">
    <dataValidation type="list" allowBlank="1" showInputMessage="1" showErrorMessage="1" sqref="C41">
      <formula1>$C$1:$C$3</formula1>
    </dataValidation>
    <dataValidation type="list" allowBlank="1" showInputMessage="1" showErrorMessage="1" sqref="E53">
      <formula1>$L$14:$L$16</formula1>
    </dataValidation>
    <dataValidation type="list" allowBlank="1" showInputMessage="1" showErrorMessage="1" sqref="A50:B50">
      <formula1>$L$32:$L$33</formula1>
    </dataValidation>
    <dataValidation type="list" allowBlank="1" showInputMessage="1" showErrorMessage="1" sqref="H31:H36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GridLines="0" zoomScaleNormal="100" workbookViewId="0">
      <selection activeCell="E44" sqref="E44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232</v>
      </c>
    </row>
    <row r="2" spans="1:12" x14ac:dyDescent="0.25">
      <c r="C2" t="s">
        <v>233</v>
      </c>
      <c r="L2" t="s">
        <v>21</v>
      </c>
    </row>
    <row r="3" spans="1:12" x14ac:dyDescent="0.25">
      <c r="C3" t="s">
        <v>234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70" t="s">
        <v>0</v>
      </c>
      <c r="B11" s="70"/>
      <c r="C11" s="70"/>
      <c r="D11" s="70"/>
      <c r="E11" s="70"/>
      <c r="F11" s="70"/>
      <c r="G11" s="70"/>
      <c r="H11" s="70"/>
      <c r="I11" s="70"/>
      <c r="L11">
        <v>60</v>
      </c>
    </row>
    <row r="12" spans="1:12" x14ac:dyDescent="0.25">
      <c r="L12" t="s">
        <v>16</v>
      </c>
    </row>
    <row r="13" spans="1:12" ht="15" customHeight="1" x14ac:dyDescent="0.25">
      <c r="A13" s="71" t="s">
        <v>10</v>
      </c>
      <c r="B13" s="72"/>
      <c r="C13" s="72"/>
      <c r="D13" s="73"/>
      <c r="E13" s="74" t="s">
        <v>95</v>
      </c>
      <c r="F13" s="75"/>
      <c r="G13" s="75"/>
      <c r="H13" s="75"/>
      <c r="I13" s="76"/>
    </row>
    <row r="14" spans="1:12" ht="21" customHeight="1" x14ac:dyDescent="0.25">
      <c r="A14" s="107" t="s">
        <v>158</v>
      </c>
      <c r="B14" s="108"/>
      <c r="C14" s="108"/>
      <c r="D14" s="108"/>
      <c r="E14" s="77"/>
      <c r="F14" s="78"/>
      <c r="G14" s="78"/>
      <c r="H14" s="78"/>
      <c r="I14" s="79"/>
      <c r="L14" t="s">
        <v>21</v>
      </c>
    </row>
    <row r="15" spans="1:12" ht="18.75" customHeight="1" x14ac:dyDescent="0.25">
      <c r="A15" s="108"/>
      <c r="B15" s="108"/>
      <c r="C15" s="108"/>
      <c r="D15" s="108"/>
      <c r="E15" s="77"/>
      <c r="F15" s="78"/>
      <c r="G15" s="78"/>
      <c r="H15" s="78"/>
      <c r="I15" s="79"/>
      <c r="L15" t="s">
        <v>149</v>
      </c>
    </row>
    <row r="16" spans="1:12" ht="15" customHeight="1" x14ac:dyDescent="0.25">
      <c r="A16" s="71" t="s">
        <v>11</v>
      </c>
      <c r="B16" s="72"/>
      <c r="C16" s="72"/>
      <c r="D16" s="73"/>
      <c r="E16" s="77"/>
      <c r="F16" s="78"/>
      <c r="G16" s="78"/>
      <c r="H16" s="78"/>
      <c r="I16" s="79"/>
      <c r="L16" t="s">
        <v>150</v>
      </c>
    </row>
    <row r="17" spans="1:12" ht="18.75" customHeight="1" x14ac:dyDescent="0.3">
      <c r="A17" s="85" t="s">
        <v>96</v>
      </c>
      <c r="B17" s="86"/>
      <c r="C17" s="86"/>
      <c r="D17" s="87"/>
      <c r="E17" s="77"/>
      <c r="F17" s="78"/>
      <c r="G17" s="78"/>
      <c r="H17" s="78"/>
      <c r="I17" s="79"/>
    </row>
    <row r="18" spans="1:12" ht="18.75" customHeight="1" x14ac:dyDescent="0.3">
      <c r="A18" s="88" t="s">
        <v>97</v>
      </c>
      <c r="B18" s="89"/>
      <c r="C18" s="89"/>
      <c r="D18" s="90"/>
      <c r="E18" s="80"/>
      <c r="F18" s="81"/>
      <c r="G18" s="81"/>
      <c r="H18" s="81"/>
      <c r="I18" s="82"/>
    </row>
    <row r="20" spans="1:12" ht="30" customHeight="1" x14ac:dyDescent="0.25">
      <c r="A20" s="70" t="s">
        <v>9</v>
      </c>
      <c r="B20" s="70"/>
      <c r="C20" s="70"/>
      <c r="D20" s="70"/>
      <c r="E20" s="70"/>
      <c r="F20" s="70"/>
      <c r="G20" s="70"/>
      <c r="H20" s="70"/>
      <c r="I20" s="70"/>
    </row>
    <row r="21" spans="1:12" ht="1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</row>
    <row r="22" spans="1:12" ht="30" customHeight="1" x14ac:dyDescent="0.25">
      <c r="A22" s="15"/>
      <c r="B22" s="92" t="s">
        <v>29</v>
      </c>
      <c r="C22" s="13" t="s">
        <v>24</v>
      </c>
      <c r="D22" s="93"/>
      <c r="E22" s="94"/>
      <c r="F22" s="94"/>
      <c r="G22" s="94"/>
      <c r="H22" s="94"/>
      <c r="I22" s="95"/>
    </row>
    <row r="23" spans="1:12" ht="30" customHeight="1" x14ac:dyDescent="0.25">
      <c r="A23" s="15"/>
      <c r="B23" s="92"/>
      <c r="C23" s="13" t="s">
        <v>23</v>
      </c>
      <c r="D23" s="96"/>
      <c r="E23" s="97"/>
      <c r="F23" s="97"/>
      <c r="G23" s="97"/>
      <c r="H23" s="97"/>
      <c r="I23" s="98"/>
    </row>
    <row r="24" spans="1:12" ht="30" customHeight="1" x14ac:dyDescent="0.25">
      <c r="A24" s="15"/>
      <c r="B24" s="92"/>
      <c r="C24" s="14" t="s">
        <v>25</v>
      </c>
      <c r="D24" s="99"/>
      <c r="E24" s="100"/>
      <c r="F24" s="100"/>
      <c r="G24" s="100"/>
      <c r="H24" s="100"/>
      <c r="I24" s="101"/>
    </row>
    <row r="25" spans="1:12" ht="30" customHeight="1" x14ac:dyDescent="0.25">
      <c r="A25" s="38"/>
      <c r="B25" s="39"/>
      <c r="C25" s="14" t="s">
        <v>166</v>
      </c>
      <c r="D25" s="46"/>
      <c r="E25" s="14" t="s">
        <v>167</v>
      </c>
      <c r="F25" s="103"/>
      <c r="G25" s="104"/>
      <c r="H25" s="14" t="s">
        <v>168</v>
      </c>
      <c r="I25" s="47"/>
    </row>
    <row r="26" spans="1:12" s="20" customFormat="1" ht="30" customHeight="1" x14ac:dyDescent="0.25">
      <c r="A26" s="16"/>
      <c r="B26" s="17"/>
      <c r="C26" s="18"/>
      <c r="D26" s="19"/>
      <c r="E26" s="19"/>
      <c r="F26" s="19"/>
      <c r="G26" s="19"/>
      <c r="H26" s="19"/>
      <c r="I26" s="19"/>
      <c r="L26"/>
    </row>
    <row r="27" spans="1:12" ht="15" customHeight="1" x14ac:dyDescent="0.25">
      <c r="A27" s="11" t="s">
        <v>171</v>
      </c>
      <c r="B27" s="11"/>
      <c r="C27" s="11"/>
      <c r="D27" s="11"/>
      <c r="E27" s="11"/>
      <c r="F27" s="11"/>
      <c r="G27" s="11"/>
      <c r="H27" s="11"/>
      <c r="I27" s="11"/>
      <c r="L27" s="20"/>
    </row>
    <row r="28" spans="1:12" ht="15" customHeight="1" x14ac:dyDescent="0.25">
      <c r="A28" s="11" t="s">
        <v>247</v>
      </c>
      <c r="B28" s="10"/>
      <c r="C28" s="37"/>
      <c r="D28" s="37"/>
      <c r="E28" s="36"/>
      <c r="F28" s="10"/>
      <c r="G28" s="10"/>
      <c r="H28" s="10"/>
      <c r="I28" s="10"/>
    </row>
    <row r="29" spans="1:12" ht="15" customHeight="1" x14ac:dyDescent="0.25">
      <c r="A29" s="102" t="s">
        <v>208</v>
      </c>
      <c r="B29" s="102"/>
      <c r="C29" s="102"/>
      <c r="D29" s="102"/>
      <c r="E29" s="102"/>
      <c r="F29" s="102"/>
      <c r="G29" s="102"/>
      <c r="H29" s="102"/>
      <c r="I29" s="102"/>
    </row>
    <row r="30" spans="1:12" ht="54" x14ac:dyDescent="0.25">
      <c r="A30" s="3" t="s">
        <v>1</v>
      </c>
      <c r="B30" s="3" t="s">
        <v>2</v>
      </c>
      <c r="C30" s="3" t="s">
        <v>8</v>
      </c>
      <c r="D30" s="24" t="s">
        <v>165</v>
      </c>
      <c r="E30" s="4" t="s">
        <v>12</v>
      </c>
      <c r="F30" s="4" t="s">
        <v>13</v>
      </c>
      <c r="G30" s="4" t="s">
        <v>14</v>
      </c>
      <c r="H30" s="4" t="s">
        <v>15</v>
      </c>
      <c r="I30" s="4" t="s">
        <v>22</v>
      </c>
    </row>
    <row r="31" spans="1:12" x14ac:dyDescent="0.25">
      <c r="A31" s="12">
        <v>1</v>
      </c>
      <c r="B31" s="23" t="s">
        <v>98</v>
      </c>
      <c r="C31" s="9">
        <v>1</v>
      </c>
      <c r="D31" s="42"/>
      <c r="E31" s="43">
        <v>0</v>
      </c>
      <c r="F31" s="7">
        <f>ROUND(C31*E31,2)</f>
        <v>0</v>
      </c>
      <c r="G31" s="7">
        <f>ROUND(F31*1.23,2)</f>
        <v>0</v>
      </c>
      <c r="H31" s="44" t="s">
        <v>21</v>
      </c>
      <c r="I31" s="42"/>
    </row>
    <row r="32" spans="1:12" x14ac:dyDescent="0.25">
      <c r="A32" s="12">
        <v>2</v>
      </c>
      <c r="B32" s="23" t="s">
        <v>33</v>
      </c>
      <c r="C32" s="9">
        <v>3</v>
      </c>
      <c r="D32" s="42"/>
      <c r="E32" s="43">
        <v>0</v>
      </c>
      <c r="F32" s="7">
        <f t="shared" ref="F32:F34" si="0">ROUND(C32*E32,2)</f>
        <v>0</v>
      </c>
      <c r="G32" s="7">
        <f t="shared" ref="G32:G34" si="1">ROUND(F32*1.23,2)</f>
        <v>0</v>
      </c>
      <c r="H32" s="44" t="s">
        <v>21</v>
      </c>
      <c r="I32" s="42"/>
      <c r="L32" t="s">
        <v>21</v>
      </c>
    </row>
    <row r="33" spans="1:12" x14ac:dyDescent="0.25">
      <c r="A33" s="12">
        <v>3</v>
      </c>
      <c r="B33" s="23" t="s">
        <v>230</v>
      </c>
      <c r="C33" s="9">
        <v>1</v>
      </c>
      <c r="D33" s="42"/>
      <c r="E33" s="43">
        <v>0</v>
      </c>
      <c r="F33" s="7">
        <f t="shared" si="0"/>
        <v>0</v>
      </c>
      <c r="G33" s="7">
        <f t="shared" si="1"/>
        <v>0</v>
      </c>
      <c r="H33" s="44" t="s">
        <v>21</v>
      </c>
      <c r="I33" s="42"/>
      <c r="L33" t="s">
        <v>169</v>
      </c>
    </row>
    <row r="34" spans="1:12" x14ac:dyDescent="0.25">
      <c r="A34" s="12">
        <v>4</v>
      </c>
      <c r="B34" s="23" t="s">
        <v>99</v>
      </c>
      <c r="C34" s="9">
        <v>1</v>
      </c>
      <c r="D34" s="42"/>
      <c r="E34" s="43">
        <v>0</v>
      </c>
      <c r="F34" s="7">
        <f t="shared" si="0"/>
        <v>0</v>
      </c>
      <c r="G34" s="7">
        <f t="shared" si="1"/>
        <v>0</v>
      </c>
      <c r="H34" s="44" t="s">
        <v>21</v>
      </c>
      <c r="I34" s="42"/>
      <c r="L34" t="s">
        <v>170</v>
      </c>
    </row>
    <row r="36" spans="1:12" x14ac:dyDescent="0.25">
      <c r="D36" s="5" t="s">
        <v>17</v>
      </c>
      <c r="E36" s="2"/>
      <c r="F36" s="2"/>
      <c r="G36" s="1">
        <f>SUM(G31:G34)</f>
        <v>0</v>
      </c>
      <c r="H36" s="2"/>
      <c r="I36" s="2"/>
    </row>
    <row r="37" spans="1:12" ht="31.5" customHeight="1" x14ac:dyDescent="0.25">
      <c r="D37" s="3" t="s">
        <v>18</v>
      </c>
      <c r="E37" s="63"/>
      <c r="F37" s="64"/>
      <c r="G37" s="64"/>
      <c r="H37" s="64"/>
      <c r="I37" s="65"/>
      <c r="L37" t="s">
        <v>21</v>
      </c>
    </row>
    <row r="38" spans="1:12" x14ac:dyDescent="0.25">
      <c r="L38" t="s">
        <v>180</v>
      </c>
    </row>
    <row r="39" spans="1:12" x14ac:dyDescent="0.25">
      <c r="B39" s="41" t="s">
        <v>231</v>
      </c>
      <c r="C39" s="45" t="s">
        <v>232</v>
      </c>
      <c r="D39" s="6"/>
      <c r="L39" t="s">
        <v>181</v>
      </c>
    </row>
    <row r="41" spans="1:12" x14ac:dyDescent="0.25">
      <c r="A41" s="91" t="s">
        <v>19</v>
      </c>
      <c r="B41" s="91"/>
      <c r="C41" s="91"/>
      <c r="D41" s="91"/>
      <c r="E41" s="91"/>
      <c r="F41" s="91"/>
      <c r="G41" s="91"/>
      <c r="H41" s="91"/>
      <c r="I41" s="91"/>
    </row>
    <row r="42" spans="1:12" x14ac:dyDescent="0.25">
      <c r="A42" s="91" t="s">
        <v>20</v>
      </c>
      <c r="B42" s="91"/>
      <c r="C42" s="91"/>
      <c r="D42" s="91"/>
      <c r="E42" s="91"/>
      <c r="F42" s="91"/>
      <c r="G42" s="91"/>
      <c r="H42" s="91"/>
      <c r="I42" s="91"/>
    </row>
    <row r="43" spans="1:12" ht="15.75" x14ac:dyDescent="0.25">
      <c r="A43" s="25"/>
      <c r="B43" s="25"/>
      <c r="C43" s="25"/>
      <c r="D43" s="25"/>
      <c r="E43" s="50" t="s">
        <v>250</v>
      </c>
      <c r="F43" s="28"/>
      <c r="G43" s="28"/>
      <c r="H43" s="27"/>
      <c r="I43" s="25"/>
    </row>
    <row r="44" spans="1:12" ht="15.75" x14ac:dyDescent="0.25">
      <c r="A44" s="49" t="s">
        <v>249</v>
      </c>
      <c r="B44" s="27"/>
      <c r="C44" s="27"/>
      <c r="D44" s="27"/>
      <c r="E44" s="50" t="s">
        <v>172</v>
      </c>
      <c r="F44" s="29"/>
      <c r="G44" s="29"/>
      <c r="H44" s="27"/>
      <c r="I44" s="27"/>
    </row>
    <row r="45" spans="1:12" x14ac:dyDescent="0.25">
      <c r="A45" s="60"/>
      <c r="B45" s="61"/>
      <c r="C45" s="62"/>
      <c r="D45" s="27"/>
      <c r="E45" s="63"/>
      <c r="F45" s="64"/>
      <c r="G45" s="64"/>
      <c r="H45" s="64"/>
      <c r="I45" s="65"/>
    </row>
    <row r="46" spans="1:12" x14ac:dyDescent="0.25">
      <c r="A46" s="27"/>
      <c r="B46" s="27"/>
      <c r="C46" s="27"/>
      <c r="D46" s="27"/>
      <c r="E46" s="26"/>
      <c r="F46" s="29"/>
      <c r="G46" s="29"/>
      <c r="H46" s="27"/>
      <c r="I46" s="27"/>
    </row>
    <row r="47" spans="1:12" ht="15.75" x14ac:dyDescent="0.25">
      <c r="A47" s="26" t="s">
        <v>173</v>
      </c>
      <c r="B47" s="27"/>
      <c r="C47" s="27"/>
      <c r="D47" s="26" t="s">
        <v>174</v>
      </c>
      <c r="E47" s="26"/>
      <c r="F47" s="29"/>
      <c r="G47" s="29"/>
      <c r="H47" s="27"/>
      <c r="I47" s="27"/>
    </row>
    <row r="48" spans="1:12" x14ac:dyDescent="0.25">
      <c r="A48" s="60" t="s">
        <v>21</v>
      </c>
      <c r="B48" s="62"/>
      <c r="C48" s="26"/>
      <c r="D48" s="27" t="s">
        <v>175</v>
      </c>
      <c r="E48" s="26"/>
      <c r="F48" s="29"/>
      <c r="G48" s="29"/>
      <c r="H48" s="27"/>
      <c r="I48" s="27"/>
    </row>
    <row r="49" spans="1:9" ht="33" customHeight="1" x14ac:dyDescent="0.25">
      <c r="A49" s="30" t="s">
        <v>176</v>
      </c>
      <c r="B49" s="27"/>
      <c r="C49" s="27"/>
      <c r="D49" s="63"/>
      <c r="E49" s="64"/>
      <c r="F49" s="64"/>
      <c r="G49" s="64"/>
      <c r="H49" s="64"/>
      <c r="I49" s="65"/>
    </row>
    <row r="50" spans="1:9" x14ac:dyDescent="0.25">
      <c r="A50" s="32"/>
      <c r="B50" s="32"/>
      <c r="C50" s="32"/>
      <c r="D50" s="32"/>
      <c r="E50" s="32"/>
      <c r="F50" s="32"/>
      <c r="G50" s="32"/>
      <c r="H50" s="32"/>
      <c r="I50" s="32"/>
    </row>
    <row r="51" spans="1:9" ht="15.75" x14ac:dyDescent="0.25">
      <c r="A51" s="26" t="s">
        <v>209</v>
      </c>
      <c r="B51" s="32"/>
      <c r="C51" s="32"/>
      <c r="D51" s="32"/>
      <c r="E51" s="32"/>
      <c r="F51" s="32"/>
      <c r="G51" s="32"/>
      <c r="H51" s="32"/>
      <c r="I51" s="32"/>
    </row>
    <row r="52" spans="1:9" x14ac:dyDescent="0.25">
      <c r="A52" s="32" t="s">
        <v>177</v>
      </c>
      <c r="B52" s="32"/>
      <c r="C52" s="32"/>
      <c r="D52" s="32"/>
      <c r="E52" s="32"/>
      <c r="F52" s="32"/>
      <c r="G52" s="32"/>
      <c r="H52" s="32"/>
      <c r="I52" s="32"/>
    </row>
    <row r="53" spans="1:9" x14ac:dyDescent="0.25">
      <c r="A53" s="32" t="s">
        <v>178</v>
      </c>
      <c r="B53" s="32"/>
      <c r="C53" s="32"/>
      <c r="D53" s="32"/>
      <c r="E53" s="32"/>
      <c r="F53" s="32"/>
      <c r="G53" s="32"/>
      <c r="H53" s="32"/>
      <c r="I53" s="32"/>
    </row>
    <row r="54" spans="1:9" x14ac:dyDescent="0.25">
      <c r="A54" s="32"/>
      <c r="B54" s="32"/>
      <c r="C54" s="32"/>
      <c r="D54" s="26"/>
      <c r="E54" s="26"/>
      <c r="F54" s="29"/>
      <c r="G54" s="29"/>
      <c r="H54" s="27"/>
      <c r="I54" s="27"/>
    </row>
    <row r="55" spans="1:9" ht="15.75" x14ac:dyDescent="0.25">
      <c r="A55" s="32" t="s">
        <v>179</v>
      </c>
      <c r="B55" s="32"/>
      <c r="C55" s="32"/>
      <c r="D55" s="26" t="s">
        <v>205</v>
      </c>
      <c r="E55" s="26"/>
      <c r="F55" s="29"/>
      <c r="G55" s="29"/>
      <c r="H55" s="27"/>
      <c r="I55" s="27"/>
    </row>
    <row r="56" spans="1:9" ht="15" customHeight="1" x14ac:dyDescent="0.25">
      <c r="A56" s="60" t="s">
        <v>21</v>
      </c>
      <c r="B56" s="62"/>
      <c r="C56" s="32"/>
      <c r="D56" s="105" t="s">
        <v>183</v>
      </c>
      <c r="E56" s="105"/>
      <c r="F56" s="105"/>
      <c r="G56" s="105"/>
      <c r="H56" s="106" t="s">
        <v>184</v>
      </c>
      <c r="I56" s="106"/>
    </row>
    <row r="57" spans="1:9" x14ac:dyDescent="0.25">
      <c r="A57" s="32" t="s">
        <v>182</v>
      </c>
      <c r="B57" s="32"/>
      <c r="C57" s="32"/>
      <c r="D57" s="105"/>
      <c r="E57" s="105"/>
      <c r="F57" s="105"/>
      <c r="G57" s="105"/>
      <c r="H57" s="106"/>
      <c r="I57" s="106"/>
    </row>
    <row r="58" spans="1:9" x14ac:dyDescent="0.25">
      <c r="A58" s="32" t="s">
        <v>210</v>
      </c>
      <c r="B58" s="32"/>
      <c r="C58" s="32"/>
      <c r="D58" s="63"/>
      <c r="E58" s="64"/>
      <c r="F58" s="64"/>
      <c r="G58" s="64"/>
      <c r="H58" s="66"/>
      <c r="I58" s="66"/>
    </row>
    <row r="59" spans="1:9" x14ac:dyDescent="0.25">
      <c r="A59" s="32"/>
      <c r="B59" s="32"/>
      <c r="C59" s="32"/>
      <c r="D59" s="60"/>
      <c r="E59" s="61"/>
      <c r="F59" s="61"/>
      <c r="G59" s="62"/>
      <c r="H59" s="66"/>
      <c r="I59" s="66"/>
    </row>
    <row r="60" spans="1:9" x14ac:dyDescent="0.25">
      <c r="A60" s="32"/>
      <c r="B60" s="32"/>
      <c r="C60" s="32"/>
      <c r="D60" s="60"/>
      <c r="E60" s="61"/>
      <c r="F60" s="61"/>
      <c r="G60" s="62"/>
      <c r="H60" s="66"/>
      <c r="I60" s="66"/>
    </row>
    <row r="61" spans="1:9" x14ac:dyDescent="0.25">
      <c r="A61" s="32"/>
      <c r="B61" s="32"/>
      <c r="C61" s="32"/>
      <c r="D61" s="32"/>
      <c r="E61" s="32"/>
      <c r="F61" s="32"/>
      <c r="G61" s="32"/>
      <c r="H61" s="32"/>
      <c r="I61" s="32"/>
    </row>
    <row r="62" spans="1:9" ht="15.75" x14ac:dyDescent="0.25">
      <c r="A62" s="32" t="s">
        <v>185</v>
      </c>
      <c r="B62" s="32"/>
      <c r="C62" s="32"/>
      <c r="D62" s="32"/>
      <c r="E62" s="45" t="s">
        <v>21</v>
      </c>
      <c r="F62" s="32"/>
      <c r="G62" s="32"/>
      <c r="H62" s="32"/>
      <c r="I62" s="32"/>
    </row>
    <row r="63" spans="1:9" x14ac:dyDescent="0.25">
      <c r="A63" s="32" t="s">
        <v>186</v>
      </c>
      <c r="B63" s="32"/>
      <c r="C63" s="32"/>
      <c r="D63" s="32"/>
      <c r="E63" s="32"/>
      <c r="F63" s="32"/>
      <c r="G63" s="32"/>
      <c r="H63" s="32"/>
      <c r="I63" s="32"/>
    </row>
    <row r="64" spans="1:9" x14ac:dyDescent="0.25">
      <c r="A64" s="32" t="s">
        <v>187</v>
      </c>
      <c r="B64" s="32"/>
      <c r="C64" s="32"/>
      <c r="D64" s="32"/>
      <c r="E64" s="32"/>
      <c r="F64" s="32"/>
      <c r="G64" s="32"/>
      <c r="H64" s="32"/>
      <c r="I64" s="32"/>
    </row>
    <row r="65" spans="1:9" x14ac:dyDescent="0.25">
      <c r="A65" s="32"/>
      <c r="B65" s="32"/>
      <c r="C65" s="32"/>
      <c r="D65" s="32"/>
      <c r="E65" s="32"/>
      <c r="F65" s="32"/>
      <c r="G65" s="32"/>
      <c r="H65" s="32"/>
      <c r="I65" s="32"/>
    </row>
    <row r="66" spans="1:9" ht="15.75" x14ac:dyDescent="0.25">
      <c r="A66" s="32" t="s">
        <v>188</v>
      </c>
      <c r="B66" s="32"/>
      <c r="C66" s="32"/>
      <c r="D66" s="32" t="s">
        <v>189</v>
      </c>
      <c r="F66" s="32"/>
      <c r="G66" s="32"/>
      <c r="H66" s="32"/>
      <c r="I66" s="32"/>
    </row>
    <row r="67" spans="1:9" x14ac:dyDescent="0.25">
      <c r="B67" s="32"/>
      <c r="C67" s="32"/>
      <c r="D67" s="32"/>
      <c r="E67" s="32"/>
      <c r="F67" s="32"/>
      <c r="G67" s="32"/>
      <c r="H67" s="32"/>
      <c r="I67" s="32"/>
    </row>
    <row r="68" spans="1:9" ht="15.75" x14ac:dyDescent="0.25">
      <c r="A68" s="32" t="s">
        <v>212</v>
      </c>
      <c r="B68" s="32"/>
      <c r="C68" s="32"/>
      <c r="D68" s="32"/>
      <c r="E68" s="32"/>
      <c r="F68" s="32"/>
      <c r="G68" s="32"/>
      <c r="H68" s="32"/>
      <c r="I68" s="32"/>
    </row>
    <row r="69" spans="1:9" x14ac:dyDescent="0.25">
      <c r="A69" s="32" t="s">
        <v>190</v>
      </c>
      <c r="B69" s="32"/>
      <c r="C69" s="32"/>
      <c r="D69" s="32"/>
      <c r="E69" s="32"/>
      <c r="F69" s="32"/>
      <c r="G69" s="32"/>
      <c r="H69" s="32"/>
      <c r="I69" s="32"/>
    </row>
    <row r="70" spans="1:9" ht="15.75" x14ac:dyDescent="0.25">
      <c r="A70" s="32" t="s">
        <v>213</v>
      </c>
      <c r="B70" s="32"/>
      <c r="C70" s="32"/>
      <c r="D70" s="32"/>
      <c r="E70" s="32"/>
      <c r="F70" s="32"/>
      <c r="G70" s="32"/>
      <c r="H70" s="32"/>
      <c r="I70" s="32"/>
    </row>
    <row r="71" spans="1:9" ht="15.75" x14ac:dyDescent="0.25">
      <c r="A71" s="32" t="s">
        <v>214</v>
      </c>
      <c r="B71" s="32"/>
      <c r="C71" s="32"/>
      <c r="D71" s="32"/>
      <c r="E71" s="32"/>
      <c r="F71" s="32"/>
      <c r="G71" s="32"/>
      <c r="H71" s="32"/>
      <c r="I71" s="32"/>
    </row>
    <row r="72" spans="1:9" ht="15.75" x14ac:dyDescent="0.25">
      <c r="A72" s="32" t="s">
        <v>215</v>
      </c>
      <c r="B72" s="32"/>
      <c r="C72" s="32"/>
      <c r="D72" s="32"/>
      <c r="E72" s="32"/>
      <c r="F72" s="32"/>
      <c r="G72" s="32"/>
      <c r="H72" s="32"/>
      <c r="I72" s="32"/>
    </row>
    <row r="73" spans="1:9" x14ac:dyDescent="0.25">
      <c r="A73" s="32" t="s">
        <v>191</v>
      </c>
      <c r="B73" s="32"/>
      <c r="C73" s="32"/>
      <c r="D73" s="32"/>
      <c r="E73" s="32"/>
      <c r="F73" s="32"/>
      <c r="G73" s="32"/>
      <c r="H73" s="32"/>
      <c r="I73" s="32"/>
    </row>
    <row r="74" spans="1:9" x14ac:dyDescent="0.25">
      <c r="A74" s="32"/>
      <c r="B74" s="32"/>
      <c r="C74" s="32"/>
      <c r="D74" s="32"/>
      <c r="E74" s="32"/>
      <c r="F74" s="32"/>
      <c r="G74" s="32"/>
      <c r="H74" s="32"/>
      <c r="I74" s="32"/>
    </row>
    <row r="75" spans="1:9" ht="15.75" x14ac:dyDescent="0.25">
      <c r="A75" s="32" t="s">
        <v>216</v>
      </c>
      <c r="B75" s="32"/>
      <c r="C75" s="32"/>
      <c r="D75" s="32"/>
      <c r="E75" s="32"/>
      <c r="F75" s="32"/>
      <c r="G75" s="32"/>
      <c r="H75" s="32"/>
      <c r="I75" s="32"/>
    </row>
    <row r="76" spans="1:9" x14ac:dyDescent="0.25">
      <c r="A76" s="32"/>
      <c r="B76" s="32"/>
      <c r="C76" s="32"/>
      <c r="D76" s="32"/>
      <c r="E76" s="32"/>
      <c r="F76" s="32"/>
      <c r="G76" s="32"/>
      <c r="H76" s="32"/>
      <c r="I76" s="32"/>
    </row>
    <row r="77" spans="1:9" x14ac:dyDescent="0.25">
      <c r="A77" s="32" t="s">
        <v>207</v>
      </c>
      <c r="B77" s="32"/>
      <c r="C77" s="32"/>
      <c r="D77" s="32"/>
      <c r="E77" s="32"/>
      <c r="F77" s="32"/>
      <c r="G77" s="32"/>
      <c r="H77" s="32"/>
      <c r="I77" s="32"/>
    </row>
    <row r="78" spans="1:9" x14ac:dyDescent="0.25">
      <c r="A78" s="32"/>
      <c r="B78" s="32"/>
      <c r="C78" s="32"/>
      <c r="D78" s="32"/>
      <c r="E78" s="32"/>
      <c r="F78" s="32"/>
      <c r="G78" s="32"/>
      <c r="H78" s="32"/>
      <c r="I78" s="32"/>
    </row>
    <row r="79" spans="1:9" ht="15.75" x14ac:dyDescent="0.25">
      <c r="A79" s="32" t="s">
        <v>217</v>
      </c>
      <c r="B79" s="32"/>
      <c r="C79" s="32"/>
      <c r="D79" s="32"/>
      <c r="E79" s="32"/>
      <c r="F79" s="32"/>
      <c r="G79" s="32"/>
      <c r="H79" s="32"/>
      <c r="I79" s="32"/>
    </row>
    <row r="80" spans="1:9" x14ac:dyDescent="0.25">
      <c r="A80" s="66"/>
      <c r="B80" s="66"/>
      <c r="C80" s="32"/>
      <c r="D80" s="31" t="s">
        <v>18</v>
      </c>
      <c r="E80" s="67"/>
      <c r="F80" s="68"/>
      <c r="G80" s="68"/>
      <c r="H80" s="68"/>
      <c r="I80" s="69"/>
    </row>
    <row r="81" spans="1:9" x14ac:dyDescent="0.25">
      <c r="A81" s="32" t="s">
        <v>193</v>
      </c>
      <c r="B81" s="32"/>
      <c r="C81" s="32"/>
      <c r="D81" s="32"/>
      <c r="E81" s="32"/>
      <c r="F81" s="32"/>
      <c r="G81" s="32"/>
      <c r="H81" s="32"/>
      <c r="I81" s="32"/>
    </row>
    <row r="82" spans="1:9" x14ac:dyDescent="0.25">
      <c r="A82" s="52"/>
      <c r="B82" s="52"/>
      <c r="C82" s="32"/>
      <c r="D82" s="31" t="s">
        <v>194</v>
      </c>
      <c r="E82" s="53"/>
      <c r="F82" s="54"/>
      <c r="G82" s="54"/>
      <c r="H82" s="54"/>
      <c r="I82" s="55"/>
    </row>
    <row r="83" spans="1:9" x14ac:dyDescent="0.25">
      <c r="A83" s="32" t="s">
        <v>192</v>
      </c>
      <c r="B83" s="32"/>
      <c r="C83" s="32"/>
      <c r="D83" s="32"/>
      <c r="E83" s="32"/>
      <c r="F83" s="32"/>
      <c r="G83" s="32"/>
      <c r="H83" s="32"/>
      <c r="I83" s="32"/>
    </row>
    <row r="84" spans="1:9" ht="15.75" x14ac:dyDescent="0.25">
      <c r="A84" s="32" t="s">
        <v>218</v>
      </c>
      <c r="B84" s="32"/>
      <c r="C84" s="32"/>
      <c r="D84" s="56"/>
      <c r="E84" s="55"/>
      <c r="F84" s="32"/>
      <c r="G84" s="32"/>
      <c r="H84" s="32"/>
      <c r="I84" s="32"/>
    </row>
    <row r="85" spans="1:9" x14ac:dyDescent="0.25">
      <c r="A85" s="32"/>
      <c r="B85" s="32"/>
      <c r="C85" s="32"/>
      <c r="D85" s="32"/>
      <c r="E85" s="32"/>
      <c r="F85" s="32"/>
      <c r="G85" s="32"/>
      <c r="H85" s="32"/>
      <c r="I85" s="32"/>
    </row>
    <row r="86" spans="1:9" ht="15.75" x14ac:dyDescent="0.25">
      <c r="A86" s="32" t="s">
        <v>219</v>
      </c>
      <c r="B86" s="32"/>
      <c r="C86" s="32"/>
      <c r="D86" s="32"/>
      <c r="E86" s="32"/>
      <c r="F86" s="32"/>
      <c r="G86" s="32"/>
      <c r="H86" s="32"/>
      <c r="I86" s="32"/>
    </row>
    <row r="87" spans="1:9" x14ac:dyDescent="0.25">
      <c r="A87" s="32" t="s">
        <v>195</v>
      </c>
      <c r="B87" s="32"/>
      <c r="C87" s="32"/>
      <c r="D87" s="32"/>
      <c r="E87" s="32"/>
      <c r="F87" s="32"/>
      <c r="G87" s="32"/>
      <c r="H87" s="32"/>
      <c r="I87" s="32"/>
    </row>
    <row r="88" spans="1:9" x14ac:dyDescent="0.25">
      <c r="A88" s="32" t="s">
        <v>196</v>
      </c>
      <c r="B88" s="32"/>
      <c r="C88" s="32"/>
      <c r="D88" s="32"/>
      <c r="E88" s="32"/>
      <c r="F88" s="32"/>
      <c r="G88" s="32"/>
      <c r="H88" s="32"/>
      <c r="I88" s="32"/>
    </row>
    <row r="89" spans="1:9" x14ac:dyDescent="0.25">
      <c r="A89" s="32" t="s">
        <v>197</v>
      </c>
      <c r="B89" s="32"/>
      <c r="C89" s="32"/>
      <c r="D89" s="32"/>
      <c r="E89" s="32"/>
      <c r="F89" s="32"/>
      <c r="G89" s="32"/>
      <c r="H89" s="32"/>
      <c r="I89" s="32"/>
    </row>
    <row r="90" spans="1:9" x14ac:dyDescent="0.25">
      <c r="A90" s="32" t="s">
        <v>198</v>
      </c>
      <c r="B90" s="32"/>
      <c r="C90" s="32"/>
      <c r="D90" s="32"/>
      <c r="E90" s="32"/>
      <c r="F90" s="32"/>
      <c r="G90" s="32"/>
      <c r="H90" s="32"/>
      <c r="I90" s="32"/>
    </row>
    <row r="91" spans="1:9" x14ac:dyDescent="0.25">
      <c r="A91" s="32" t="s">
        <v>199</v>
      </c>
      <c r="B91" s="32"/>
      <c r="C91" s="32"/>
      <c r="D91" s="32"/>
      <c r="E91" s="32"/>
      <c r="F91" s="32"/>
      <c r="G91" s="32"/>
      <c r="H91" s="32"/>
      <c r="I91" s="32"/>
    </row>
    <row r="92" spans="1:9" x14ac:dyDescent="0.25">
      <c r="A92" s="32" t="s">
        <v>200</v>
      </c>
      <c r="B92" s="32"/>
      <c r="C92" s="32"/>
      <c r="D92" s="32"/>
      <c r="E92" s="32"/>
      <c r="F92" s="32"/>
      <c r="G92" s="32"/>
      <c r="H92" s="32"/>
      <c r="I92" s="32"/>
    </row>
    <row r="93" spans="1:9" x14ac:dyDescent="0.25">
      <c r="A93" s="32" t="s">
        <v>201</v>
      </c>
      <c r="B93" s="32"/>
      <c r="C93" s="32"/>
      <c r="D93" s="32"/>
      <c r="E93" s="32"/>
      <c r="F93" s="32"/>
      <c r="G93" s="32"/>
      <c r="H93" s="32"/>
      <c r="I93" s="32"/>
    </row>
    <row r="94" spans="1:9" x14ac:dyDescent="0.25">
      <c r="A94" s="32" t="s">
        <v>202</v>
      </c>
      <c r="B94" s="32"/>
      <c r="C94" s="32"/>
      <c r="D94" s="32"/>
      <c r="E94" s="32"/>
      <c r="F94" s="32"/>
      <c r="G94" s="32"/>
      <c r="H94" s="32"/>
      <c r="I94" s="32"/>
    </row>
    <row r="95" spans="1:9" x14ac:dyDescent="0.25">
      <c r="A95" s="57"/>
      <c r="B95" s="58"/>
      <c r="C95" s="58"/>
      <c r="D95" s="58"/>
      <c r="E95" s="58"/>
      <c r="F95" s="58"/>
      <c r="G95" s="58"/>
      <c r="H95" s="58"/>
      <c r="I95" s="59"/>
    </row>
    <row r="96" spans="1:9" x14ac:dyDescent="0.25">
      <c r="A96" s="57"/>
      <c r="B96" s="58"/>
      <c r="C96" s="58"/>
      <c r="D96" s="58"/>
      <c r="E96" s="58"/>
      <c r="F96" s="58"/>
      <c r="G96" s="58"/>
      <c r="H96" s="58"/>
      <c r="I96" s="59"/>
    </row>
    <row r="97" spans="1:9" x14ac:dyDescent="0.25">
      <c r="A97" s="32"/>
      <c r="B97" s="32"/>
      <c r="C97" s="32"/>
      <c r="D97" s="32"/>
      <c r="E97" s="32"/>
      <c r="F97" s="32"/>
      <c r="G97" s="32"/>
      <c r="H97" s="32"/>
      <c r="I97" s="32"/>
    </row>
    <row r="98" spans="1:9" ht="39.75" customHeight="1" x14ac:dyDescent="0.25">
      <c r="A98" s="51" t="s">
        <v>203</v>
      </c>
      <c r="B98" s="51"/>
      <c r="C98" s="51"/>
      <c r="D98" s="51"/>
      <c r="E98" s="51"/>
      <c r="F98" s="51"/>
      <c r="G98" s="51"/>
      <c r="H98" s="51"/>
      <c r="I98" s="51"/>
    </row>
    <row r="99" spans="1:9" x14ac:dyDescent="0.25">
      <c r="A99" s="51" t="s">
        <v>204</v>
      </c>
      <c r="B99" s="51"/>
      <c r="C99" s="51"/>
      <c r="D99" s="51"/>
      <c r="E99" s="51"/>
      <c r="F99" s="51"/>
      <c r="G99" s="51"/>
      <c r="H99" s="51"/>
      <c r="I99" s="51"/>
    </row>
    <row r="100" spans="1:9" x14ac:dyDescent="0.25">
      <c r="A100" s="32"/>
      <c r="B100" s="32"/>
      <c r="C100" s="32"/>
      <c r="D100" s="32"/>
      <c r="E100" s="32"/>
      <c r="F100" s="32"/>
      <c r="G100" s="32"/>
      <c r="H100" s="32"/>
      <c r="I100" s="32"/>
    </row>
    <row r="101" spans="1:9" x14ac:dyDescent="0.25">
      <c r="A101" s="32"/>
      <c r="B101" s="32"/>
      <c r="C101" s="32"/>
      <c r="D101" s="32"/>
      <c r="E101" s="32"/>
      <c r="F101" s="48" t="str">
        <f>IF(OR(TRIM(D31)="",TRIM(D32)="",TRIM(D33)="",TRIM(D34)=""),
"Uwaga - błędnie wypełniony formularz. Sprawdź wszystkie pola 'Oferowana konfiguracja' w pkt. 1",
IF(OR(E31=0,E32=0,E33=0,E34=0),
"Uwaga - błędnie wypełniony formularz. Sprawdź wszystkie pola 'Cena netto' w pkt. 1",
""))</f>
        <v>Uwaga - błędnie wypełniony formularz. Sprawdź wszystkie pola 'Oferowana konfiguracja' w pkt. 1</v>
      </c>
      <c r="G101" s="32"/>
      <c r="H101" s="32"/>
      <c r="I101" s="32"/>
    </row>
    <row r="102" spans="1:9" x14ac:dyDescent="0.25">
      <c r="A102" s="32"/>
      <c r="B102" s="32"/>
      <c r="C102" s="32"/>
      <c r="D102" s="32"/>
      <c r="E102" s="32"/>
      <c r="F102" s="32"/>
      <c r="G102" s="35" t="s">
        <v>206</v>
      </c>
      <c r="H102" s="34"/>
      <c r="I102" s="32"/>
    </row>
    <row r="103" spans="1:9" x14ac:dyDescent="0.25">
      <c r="A103" s="32"/>
      <c r="B103" s="32"/>
      <c r="C103" s="32"/>
      <c r="D103" s="32"/>
      <c r="E103" s="32"/>
      <c r="F103" s="32"/>
      <c r="G103" s="33" t="s">
        <v>27</v>
      </c>
      <c r="H103" s="34"/>
      <c r="I103" s="32"/>
    </row>
    <row r="104" spans="1:9" x14ac:dyDescent="0.25">
      <c r="A104" s="21" t="s">
        <v>26</v>
      </c>
      <c r="B104" s="22"/>
      <c r="C104" s="22"/>
      <c r="D104" s="22"/>
      <c r="E104" s="22"/>
      <c r="F104" s="22"/>
      <c r="G104" s="22"/>
      <c r="H104" s="22"/>
      <c r="I104" s="22"/>
    </row>
  </sheetData>
  <sheetProtection password="DAE5" sheet="1" objects="1" scenarios="1"/>
  <mergeCells count="39">
    <mergeCell ref="A42:I42"/>
    <mergeCell ref="A20:I20"/>
    <mergeCell ref="B22:B24"/>
    <mergeCell ref="D22:I22"/>
    <mergeCell ref="D23:I23"/>
    <mergeCell ref="D24:I24"/>
    <mergeCell ref="A29:I29"/>
    <mergeCell ref="E37:I37"/>
    <mergeCell ref="A41:I41"/>
    <mergeCell ref="F25:G25"/>
    <mergeCell ref="A11:I11"/>
    <mergeCell ref="A13:D13"/>
    <mergeCell ref="E13:I18"/>
    <mergeCell ref="A14:D15"/>
    <mergeCell ref="A16:D16"/>
    <mergeCell ref="A17:D17"/>
    <mergeCell ref="A18:D18"/>
    <mergeCell ref="A45:C45"/>
    <mergeCell ref="E45:I45"/>
    <mergeCell ref="A48:B48"/>
    <mergeCell ref="D49:I49"/>
    <mergeCell ref="A56:B56"/>
    <mergeCell ref="D56:G57"/>
    <mergeCell ref="H56:I57"/>
    <mergeCell ref="D58:G58"/>
    <mergeCell ref="H58:I58"/>
    <mergeCell ref="D59:G59"/>
    <mergeCell ref="H59:I59"/>
    <mergeCell ref="D60:G60"/>
    <mergeCell ref="H60:I60"/>
    <mergeCell ref="A95:I95"/>
    <mergeCell ref="A96:I96"/>
    <mergeCell ref="A98:I98"/>
    <mergeCell ref="A99:I99"/>
    <mergeCell ref="A80:B80"/>
    <mergeCell ref="E80:I80"/>
    <mergeCell ref="A82:B82"/>
    <mergeCell ref="E82:I82"/>
    <mergeCell ref="D84:E84"/>
  </mergeCells>
  <dataValidations count="5">
    <dataValidation type="list" allowBlank="1" showInputMessage="1" showErrorMessage="1" sqref="C39">
      <formula1>$C$1:$C$3</formula1>
    </dataValidation>
    <dataValidation type="list" allowBlank="1" showInputMessage="1" showErrorMessage="1" sqref="H31:H34">
      <formula1>$L$2:$L$12</formula1>
    </dataValidation>
    <dataValidation type="list" allowBlank="1" showInputMessage="1" showErrorMessage="1" sqref="E62">
      <formula1>$L$14:$L$16</formula1>
    </dataValidation>
    <dataValidation type="list" allowBlank="1" showInputMessage="1" showErrorMessage="1" sqref="A48:B48">
      <formula1>$L$32:$L$34</formula1>
    </dataValidation>
    <dataValidation type="list" allowBlank="1" showInputMessage="1" showErrorMessage="1" sqref="A56:B56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showGridLines="0" tabSelected="1" topLeftCell="A43" zoomScaleNormal="100" workbookViewId="0">
      <selection activeCell="D31" sqref="D31:E40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232</v>
      </c>
    </row>
    <row r="2" spans="1:12" x14ac:dyDescent="0.25">
      <c r="C2" t="s">
        <v>233</v>
      </c>
      <c r="L2" t="s">
        <v>21</v>
      </c>
    </row>
    <row r="3" spans="1:12" x14ac:dyDescent="0.25">
      <c r="C3" t="s">
        <v>234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70" t="s">
        <v>0</v>
      </c>
      <c r="B11" s="70"/>
      <c r="C11" s="70"/>
      <c r="D11" s="70"/>
      <c r="E11" s="70"/>
      <c r="F11" s="70"/>
      <c r="G11" s="70"/>
      <c r="H11" s="70"/>
      <c r="I11" s="70"/>
      <c r="L11">
        <v>60</v>
      </c>
    </row>
    <row r="12" spans="1:12" x14ac:dyDescent="0.25">
      <c r="L12" t="s">
        <v>16</v>
      </c>
    </row>
    <row r="13" spans="1:12" ht="15" customHeight="1" x14ac:dyDescent="0.25">
      <c r="A13" s="71" t="s">
        <v>10</v>
      </c>
      <c r="B13" s="72"/>
      <c r="C13" s="72"/>
      <c r="D13" s="73"/>
      <c r="E13" s="74" t="s">
        <v>100</v>
      </c>
      <c r="F13" s="75"/>
      <c r="G13" s="75"/>
      <c r="H13" s="75"/>
      <c r="I13" s="76"/>
    </row>
    <row r="14" spans="1:12" ht="21" customHeight="1" x14ac:dyDescent="0.25">
      <c r="A14" s="83" t="s">
        <v>159</v>
      </c>
      <c r="B14" s="84"/>
      <c r="C14" s="84"/>
      <c r="D14" s="84"/>
      <c r="E14" s="77"/>
      <c r="F14" s="78"/>
      <c r="G14" s="78"/>
      <c r="H14" s="78"/>
      <c r="I14" s="79"/>
      <c r="L14" t="s">
        <v>21</v>
      </c>
    </row>
    <row r="15" spans="1:12" ht="18.75" customHeight="1" x14ac:dyDescent="0.25">
      <c r="A15" s="84"/>
      <c r="B15" s="84"/>
      <c r="C15" s="84"/>
      <c r="D15" s="84"/>
      <c r="E15" s="77"/>
      <c r="F15" s="78"/>
      <c r="G15" s="78"/>
      <c r="H15" s="78"/>
      <c r="I15" s="79"/>
      <c r="L15" t="s">
        <v>149</v>
      </c>
    </row>
    <row r="16" spans="1:12" ht="15" customHeight="1" x14ac:dyDescent="0.25">
      <c r="A16" s="71" t="s">
        <v>11</v>
      </c>
      <c r="B16" s="72"/>
      <c r="C16" s="72"/>
      <c r="D16" s="73"/>
      <c r="E16" s="77"/>
      <c r="F16" s="78"/>
      <c r="G16" s="78"/>
      <c r="H16" s="78"/>
      <c r="I16" s="79"/>
      <c r="L16" t="s">
        <v>150</v>
      </c>
    </row>
    <row r="17" spans="1:12" ht="18.75" customHeight="1" x14ac:dyDescent="0.3">
      <c r="A17" s="85" t="s">
        <v>101</v>
      </c>
      <c r="B17" s="86"/>
      <c r="C17" s="86"/>
      <c r="D17" s="87"/>
      <c r="E17" s="77"/>
      <c r="F17" s="78"/>
      <c r="G17" s="78"/>
      <c r="H17" s="78"/>
      <c r="I17" s="79"/>
    </row>
    <row r="18" spans="1:12" ht="18.75" customHeight="1" x14ac:dyDescent="0.3">
      <c r="A18" s="88" t="s">
        <v>102</v>
      </c>
      <c r="B18" s="89"/>
      <c r="C18" s="89"/>
      <c r="D18" s="90"/>
      <c r="E18" s="80"/>
      <c r="F18" s="81"/>
      <c r="G18" s="81"/>
      <c r="H18" s="81"/>
      <c r="I18" s="82"/>
    </row>
    <row r="20" spans="1:12" ht="30" customHeight="1" x14ac:dyDescent="0.25">
      <c r="A20" s="70" t="s">
        <v>9</v>
      </c>
      <c r="B20" s="70"/>
      <c r="C20" s="70"/>
      <c r="D20" s="70"/>
      <c r="E20" s="70"/>
      <c r="F20" s="70"/>
      <c r="G20" s="70"/>
      <c r="H20" s="70"/>
      <c r="I20" s="70"/>
    </row>
    <row r="21" spans="1:12" ht="1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</row>
    <row r="22" spans="1:12" ht="30" customHeight="1" x14ac:dyDescent="0.25">
      <c r="A22" s="15"/>
      <c r="B22" s="92" t="s">
        <v>29</v>
      </c>
      <c r="C22" s="13" t="s">
        <v>24</v>
      </c>
      <c r="D22" s="93"/>
      <c r="E22" s="94"/>
      <c r="F22" s="94"/>
      <c r="G22" s="94"/>
      <c r="H22" s="94"/>
      <c r="I22" s="95"/>
    </row>
    <row r="23" spans="1:12" ht="30" customHeight="1" x14ac:dyDescent="0.25">
      <c r="A23" s="15"/>
      <c r="B23" s="92"/>
      <c r="C23" s="13" t="s">
        <v>23</v>
      </c>
      <c r="D23" s="96"/>
      <c r="E23" s="97"/>
      <c r="F23" s="97"/>
      <c r="G23" s="97"/>
      <c r="H23" s="97"/>
      <c r="I23" s="98"/>
    </row>
    <row r="24" spans="1:12" ht="30" customHeight="1" x14ac:dyDescent="0.25">
      <c r="A24" s="15"/>
      <c r="B24" s="92"/>
      <c r="C24" s="14" t="s">
        <v>25</v>
      </c>
      <c r="D24" s="99"/>
      <c r="E24" s="100"/>
      <c r="F24" s="100"/>
      <c r="G24" s="100"/>
      <c r="H24" s="100"/>
      <c r="I24" s="101"/>
    </row>
    <row r="25" spans="1:12" ht="30" customHeight="1" x14ac:dyDescent="0.25">
      <c r="A25" s="38"/>
      <c r="B25" s="39"/>
      <c r="C25" s="14" t="s">
        <v>166</v>
      </c>
      <c r="D25" s="46"/>
      <c r="E25" s="14" t="s">
        <v>167</v>
      </c>
      <c r="F25" s="103"/>
      <c r="G25" s="104"/>
      <c r="H25" s="14" t="s">
        <v>168</v>
      </c>
      <c r="I25" s="47"/>
    </row>
    <row r="26" spans="1:12" s="20" customFormat="1" ht="30" customHeight="1" x14ac:dyDescent="0.25">
      <c r="A26" s="16"/>
      <c r="B26" s="17"/>
      <c r="C26" s="18"/>
      <c r="D26" s="19"/>
      <c r="E26" s="19"/>
      <c r="F26" s="19"/>
      <c r="G26" s="19"/>
      <c r="H26" s="19"/>
      <c r="I26" s="19"/>
      <c r="L26"/>
    </row>
    <row r="27" spans="1:12" ht="15" customHeight="1" x14ac:dyDescent="0.25">
      <c r="A27" s="11" t="s">
        <v>171</v>
      </c>
      <c r="B27" s="11"/>
      <c r="C27" s="11"/>
      <c r="D27" s="11"/>
      <c r="E27" s="11"/>
      <c r="F27" s="11"/>
      <c r="G27" s="11"/>
      <c r="H27" s="11"/>
      <c r="I27" s="11"/>
      <c r="L27" s="20"/>
    </row>
    <row r="28" spans="1:12" ht="15" customHeight="1" x14ac:dyDescent="0.25">
      <c r="A28" s="11" t="s">
        <v>247</v>
      </c>
      <c r="B28" s="10"/>
      <c r="C28" s="37"/>
      <c r="D28" s="37"/>
      <c r="E28" s="36"/>
      <c r="F28" s="10"/>
      <c r="G28" s="10"/>
      <c r="H28" s="10"/>
      <c r="I28" s="10"/>
    </row>
    <row r="29" spans="1:12" ht="15" customHeight="1" x14ac:dyDescent="0.25">
      <c r="A29" s="102" t="s">
        <v>208</v>
      </c>
      <c r="B29" s="102"/>
      <c r="C29" s="102"/>
      <c r="D29" s="102"/>
      <c r="E29" s="102"/>
      <c r="F29" s="102"/>
      <c r="G29" s="102"/>
      <c r="H29" s="102"/>
      <c r="I29" s="102"/>
    </row>
    <row r="30" spans="1:12" ht="54" x14ac:dyDescent="0.25">
      <c r="A30" s="3" t="s">
        <v>1</v>
      </c>
      <c r="B30" s="3" t="s">
        <v>2</v>
      </c>
      <c r="C30" s="3" t="s">
        <v>8</v>
      </c>
      <c r="D30" s="24" t="s">
        <v>165</v>
      </c>
      <c r="E30" s="4" t="s">
        <v>12</v>
      </c>
      <c r="F30" s="4" t="s">
        <v>13</v>
      </c>
      <c r="G30" s="4" t="s">
        <v>14</v>
      </c>
      <c r="H30" s="4" t="s">
        <v>15</v>
      </c>
      <c r="I30" s="4" t="s">
        <v>22</v>
      </c>
    </row>
    <row r="31" spans="1:12" x14ac:dyDescent="0.25">
      <c r="A31" s="12">
        <v>1</v>
      </c>
      <c r="B31" s="23" t="s">
        <v>78</v>
      </c>
      <c r="C31" s="9">
        <v>1</v>
      </c>
      <c r="D31" s="42"/>
      <c r="E31" s="43">
        <v>0</v>
      </c>
      <c r="F31" s="7">
        <f>ROUND(C31*E31,2)</f>
        <v>0</v>
      </c>
      <c r="G31" s="7">
        <f>ROUND(F31*1.23,2)</f>
        <v>0</v>
      </c>
      <c r="H31" s="44" t="s">
        <v>21</v>
      </c>
      <c r="I31" s="42"/>
    </row>
    <row r="32" spans="1:12" x14ac:dyDescent="0.25">
      <c r="A32" s="12">
        <v>2</v>
      </c>
      <c r="B32" s="23" t="s">
        <v>79</v>
      </c>
      <c r="C32" s="9">
        <v>1</v>
      </c>
      <c r="D32" s="42"/>
      <c r="E32" s="43">
        <v>0</v>
      </c>
      <c r="F32" s="7">
        <f t="shared" ref="F32:F40" si="0">ROUND(C32*E32,2)</f>
        <v>0</v>
      </c>
      <c r="G32" s="7">
        <f t="shared" ref="G32:G40" si="1">ROUND(F32*1.23,2)</f>
        <v>0</v>
      </c>
      <c r="H32" s="44" t="s">
        <v>21</v>
      </c>
      <c r="I32" s="42"/>
      <c r="L32" t="s">
        <v>21</v>
      </c>
    </row>
    <row r="33" spans="1:12" x14ac:dyDescent="0.25">
      <c r="A33" s="12">
        <v>3</v>
      </c>
      <c r="B33" s="23" t="s">
        <v>79</v>
      </c>
      <c r="C33" s="9">
        <v>1</v>
      </c>
      <c r="D33" s="42"/>
      <c r="E33" s="43">
        <v>0</v>
      </c>
      <c r="F33" s="7">
        <f t="shared" si="0"/>
        <v>0</v>
      </c>
      <c r="G33" s="7">
        <f t="shared" si="1"/>
        <v>0</v>
      </c>
      <c r="H33" s="44" t="s">
        <v>21</v>
      </c>
      <c r="I33" s="42"/>
      <c r="L33" t="s">
        <v>170</v>
      </c>
    </row>
    <row r="34" spans="1:12" x14ac:dyDescent="0.25">
      <c r="A34" s="12">
        <v>4</v>
      </c>
      <c r="B34" s="23" t="s">
        <v>80</v>
      </c>
      <c r="C34" s="9">
        <v>1</v>
      </c>
      <c r="D34" s="42"/>
      <c r="E34" s="43">
        <v>0</v>
      </c>
      <c r="F34" s="7">
        <f t="shared" si="0"/>
        <v>0</v>
      </c>
      <c r="G34" s="7">
        <f t="shared" si="1"/>
        <v>0</v>
      </c>
      <c r="H34" s="44" t="s">
        <v>21</v>
      </c>
      <c r="I34" s="42"/>
    </row>
    <row r="35" spans="1:12" x14ac:dyDescent="0.25">
      <c r="A35" s="12">
        <v>5</v>
      </c>
      <c r="B35" s="23" t="s">
        <v>103</v>
      </c>
      <c r="C35" s="9">
        <v>2</v>
      </c>
      <c r="D35" s="42"/>
      <c r="E35" s="43">
        <v>0</v>
      </c>
      <c r="F35" s="7">
        <f t="shared" si="0"/>
        <v>0</v>
      </c>
      <c r="G35" s="7">
        <f t="shared" si="1"/>
        <v>0</v>
      </c>
      <c r="H35" s="44" t="s">
        <v>21</v>
      </c>
      <c r="I35" s="42"/>
    </row>
    <row r="36" spans="1:12" x14ac:dyDescent="0.25">
      <c r="A36" s="12">
        <v>6</v>
      </c>
      <c r="B36" s="23" t="s">
        <v>79</v>
      </c>
      <c r="C36" s="9">
        <v>2</v>
      </c>
      <c r="D36" s="42"/>
      <c r="E36" s="43">
        <v>0</v>
      </c>
      <c r="F36" s="7">
        <f t="shared" si="0"/>
        <v>0</v>
      </c>
      <c r="G36" s="7">
        <f t="shared" si="1"/>
        <v>0</v>
      </c>
      <c r="H36" s="44" t="s">
        <v>21</v>
      </c>
      <c r="I36" s="42"/>
      <c r="L36" t="s">
        <v>21</v>
      </c>
    </row>
    <row r="37" spans="1:12" x14ac:dyDescent="0.25">
      <c r="A37" s="12">
        <v>7</v>
      </c>
      <c r="B37" s="23" t="s">
        <v>104</v>
      </c>
      <c r="C37" s="9">
        <v>8</v>
      </c>
      <c r="D37" s="42"/>
      <c r="E37" s="43">
        <v>0</v>
      </c>
      <c r="F37" s="7">
        <f t="shared" si="0"/>
        <v>0</v>
      </c>
      <c r="G37" s="7">
        <f t="shared" si="1"/>
        <v>0</v>
      </c>
      <c r="H37" s="44" t="s">
        <v>21</v>
      </c>
      <c r="I37" s="42"/>
      <c r="L37" t="s">
        <v>180</v>
      </c>
    </row>
    <row r="38" spans="1:12" x14ac:dyDescent="0.25">
      <c r="A38" s="12">
        <v>8</v>
      </c>
      <c r="B38" s="23" t="s">
        <v>236</v>
      </c>
      <c r="C38" s="9">
        <v>2</v>
      </c>
      <c r="D38" s="42"/>
      <c r="E38" s="43">
        <v>0</v>
      </c>
      <c r="F38" s="7">
        <f t="shared" si="0"/>
        <v>0</v>
      </c>
      <c r="G38" s="7">
        <f t="shared" si="1"/>
        <v>0</v>
      </c>
      <c r="H38" s="44" t="s">
        <v>21</v>
      </c>
      <c r="I38" s="42"/>
      <c r="L38" t="s">
        <v>181</v>
      </c>
    </row>
    <row r="39" spans="1:12" ht="30" x14ac:dyDescent="0.25">
      <c r="A39" s="12">
        <v>9</v>
      </c>
      <c r="B39" s="23" t="s">
        <v>237</v>
      </c>
      <c r="C39" s="9">
        <v>11</v>
      </c>
      <c r="D39" s="42"/>
      <c r="E39" s="43">
        <v>0</v>
      </c>
      <c r="F39" s="7">
        <f t="shared" si="0"/>
        <v>0</v>
      </c>
      <c r="G39" s="7">
        <f t="shared" si="1"/>
        <v>0</v>
      </c>
      <c r="H39" s="44" t="s">
        <v>21</v>
      </c>
      <c r="I39" s="42"/>
    </row>
    <row r="40" spans="1:12" ht="45" x14ac:dyDescent="0.25">
      <c r="A40" s="12">
        <v>10</v>
      </c>
      <c r="B40" s="23" t="s">
        <v>105</v>
      </c>
      <c r="C40" s="9">
        <v>2</v>
      </c>
      <c r="D40" s="42"/>
      <c r="E40" s="43">
        <v>0</v>
      </c>
      <c r="F40" s="7">
        <f t="shared" si="0"/>
        <v>0</v>
      </c>
      <c r="G40" s="7">
        <f t="shared" si="1"/>
        <v>0</v>
      </c>
      <c r="H40" s="44" t="s">
        <v>21</v>
      </c>
      <c r="I40" s="42"/>
    </row>
    <row r="42" spans="1:12" x14ac:dyDescent="0.25">
      <c r="D42" s="5" t="s">
        <v>17</v>
      </c>
      <c r="E42" s="2"/>
      <c r="F42" s="2"/>
      <c r="G42" s="1">
        <f>SUM(G31:G40)</f>
        <v>0</v>
      </c>
      <c r="H42" s="2"/>
      <c r="I42" s="2"/>
    </row>
    <row r="43" spans="1:12" ht="31.5" customHeight="1" x14ac:dyDescent="0.25">
      <c r="D43" s="3" t="s">
        <v>18</v>
      </c>
      <c r="E43" s="63"/>
      <c r="F43" s="64"/>
      <c r="G43" s="64"/>
      <c r="H43" s="64"/>
      <c r="I43" s="65"/>
    </row>
    <row r="45" spans="1:12" x14ac:dyDescent="0.25">
      <c r="B45" s="41" t="s">
        <v>231</v>
      </c>
      <c r="C45" s="45" t="s">
        <v>232</v>
      </c>
      <c r="D45" s="6"/>
    </row>
    <row r="47" spans="1:12" x14ac:dyDescent="0.25">
      <c r="A47" s="91" t="s">
        <v>19</v>
      </c>
      <c r="B47" s="91"/>
      <c r="C47" s="91"/>
      <c r="D47" s="91"/>
      <c r="E47" s="91"/>
      <c r="F47" s="91"/>
      <c r="G47" s="91"/>
      <c r="H47" s="91"/>
      <c r="I47" s="91"/>
    </row>
    <row r="48" spans="1:12" x14ac:dyDescent="0.25">
      <c r="A48" s="91" t="s">
        <v>20</v>
      </c>
      <c r="B48" s="91"/>
      <c r="C48" s="91"/>
      <c r="D48" s="91"/>
      <c r="E48" s="91"/>
      <c r="F48" s="91"/>
      <c r="G48" s="91"/>
      <c r="H48" s="91"/>
      <c r="I48" s="91"/>
    </row>
    <row r="49" spans="1:9" ht="15.75" x14ac:dyDescent="0.25">
      <c r="A49" s="25"/>
      <c r="B49" s="25"/>
      <c r="C49" s="25"/>
      <c r="D49" s="25"/>
      <c r="E49" s="50" t="s">
        <v>250</v>
      </c>
      <c r="F49" s="28"/>
      <c r="G49" s="28"/>
      <c r="H49" s="27"/>
      <c r="I49" s="25"/>
    </row>
    <row r="50" spans="1:9" ht="15.75" x14ac:dyDescent="0.25">
      <c r="A50" s="49" t="s">
        <v>249</v>
      </c>
      <c r="B50" s="27"/>
      <c r="C50" s="27"/>
      <c r="D50" s="27"/>
      <c r="E50" s="50" t="s">
        <v>172</v>
      </c>
      <c r="F50" s="29"/>
      <c r="G50" s="29"/>
      <c r="H50" s="27"/>
      <c r="I50" s="27"/>
    </row>
    <row r="51" spans="1:9" x14ac:dyDescent="0.25">
      <c r="A51" s="60"/>
      <c r="B51" s="61"/>
      <c r="C51" s="62"/>
      <c r="D51" s="27"/>
      <c r="E51" s="63"/>
      <c r="F51" s="64"/>
      <c r="G51" s="64"/>
      <c r="H51" s="64"/>
      <c r="I51" s="65"/>
    </row>
    <row r="52" spans="1:9" x14ac:dyDescent="0.25">
      <c r="A52" s="27"/>
      <c r="B52" s="27"/>
      <c r="C52" s="27"/>
      <c r="D52" s="27"/>
      <c r="E52" s="26"/>
      <c r="F52" s="29"/>
      <c r="G52" s="29"/>
      <c r="H52" s="27"/>
      <c r="I52" s="27"/>
    </row>
    <row r="53" spans="1:9" ht="15.75" x14ac:dyDescent="0.25">
      <c r="A53" s="26" t="s">
        <v>173</v>
      </c>
      <c r="B53" s="27"/>
      <c r="C53" s="27"/>
      <c r="D53" s="26" t="s">
        <v>174</v>
      </c>
      <c r="E53" s="26"/>
      <c r="F53" s="29"/>
      <c r="G53" s="29"/>
      <c r="H53" s="27"/>
      <c r="I53" s="27"/>
    </row>
    <row r="54" spans="1:9" x14ac:dyDescent="0.25">
      <c r="A54" s="60" t="s">
        <v>21</v>
      </c>
      <c r="B54" s="62"/>
      <c r="C54" s="26"/>
      <c r="D54" s="27" t="s">
        <v>175</v>
      </c>
      <c r="E54" s="26"/>
      <c r="F54" s="29"/>
      <c r="G54" s="29"/>
      <c r="H54" s="27"/>
      <c r="I54" s="27"/>
    </row>
    <row r="55" spans="1:9" ht="33" customHeight="1" x14ac:dyDescent="0.25">
      <c r="A55" s="30" t="s">
        <v>176</v>
      </c>
      <c r="B55" s="27"/>
      <c r="C55" s="27"/>
      <c r="D55" s="63"/>
      <c r="E55" s="64"/>
      <c r="F55" s="64"/>
      <c r="G55" s="64"/>
      <c r="H55" s="64"/>
      <c r="I55" s="65"/>
    </row>
    <row r="56" spans="1:9" x14ac:dyDescent="0.25">
      <c r="A56" s="32"/>
      <c r="B56" s="32"/>
      <c r="C56" s="32"/>
      <c r="D56" s="32"/>
      <c r="E56" s="32"/>
      <c r="F56" s="32"/>
      <c r="G56" s="32"/>
      <c r="H56" s="32"/>
      <c r="I56" s="32"/>
    </row>
    <row r="57" spans="1:9" ht="15.75" x14ac:dyDescent="0.25">
      <c r="A57" s="26" t="s">
        <v>209</v>
      </c>
      <c r="B57" s="32"/>
      <c r="C57" s="32"/>
      <c r="D57" s="32"/>
      <c r="E57" s="32"/>
      <c r="F57" s="32"/>
      <c r="G57" s="32"/>
      <c r="H57" s="32"/>
      <c r="I57" s="32"/>
    </row>
    <row r="58" spans="1:9" x14ac:dyDescent="0.25">
      <c r="A58" s="32" t="s">
        <v>177</v>
      </c>
      <c r="B58" s="32"/>
      <c r="C58" s="32"/>
      <c r="D58" s="32"/>
      <c r="E58" s="32"/>
      <c r="F58" s="32"/>
      <c r="G58" s="32"/>
      <c r="H58" s="32"/>
      <c r="I58" s="32"/>
    </row>
    <row r="59" spans="1:9" x14ac:dyDescent="0.25">
      <c r="A59" s="32" t="s">
        <v>178</v>
      </c>
      <c r="B59" s="32"/>
      <c r="C59" s="32"/>
      <c r="D59" s="32"/>
      <c r="E59" s="32"/>
      <c r="F59" s="32"/>
      <c r="G59" s="32"/>
      <c r="H59" s="32"/>
      <c r="I59" s="32"/>
    </row>
    <row r="60" spans="1:9" x14ac:dyDescent="0.25">
      <c r="A60" s="32"/>
      <c r="B60" s="32"/>
      <c r="C60" s="32"/>
      <c r="D60" s="26"/>
      <c r="E60" s="26"/>
      <c r="F60" s="29"/>
      <c r="G60" s="29"/>
      <c r="H60" s="27"/>
      <c r="I60" s="27"/>
    </row>
    <row r="61" spans="1:9" ht="15.75" x14ac:dyDescent="0.25">
      <c r="A61" s="32" t="s">
        <v>179</v>
      </c>
      <c r="B61" s="32"/>
      <c r="C61" s="32"/>
      <c r="D61" s="26" t="s">
        <v>205</v>
      </c>
      <c r="E61" s="26"/>
      <c r="F61" s="29"/>
      <c r="G61" s="29"/>
      <c r="H61" s="27"/>
      <c r="I61" s="27"/>
    </row>
    <row r="62" spans="1:9" ht="15" customHeight="1" x14ac:dyDescent="0.25">
      <c r="A62" s="60" t="s">
        <v>21</v>
      </c>
      <c r="B62" s="62"/>
      <c r="C62" s="32"/>
      <c r="D62" s="105" t="s">
        <v>183</v>
      </c>
      <c r="E62" s="105"/>
      <c r="F62" s="105"/>
      <c r="G62" s="105"/>
      <c r="H62" s="106" t="s">
        <v>184</v>
      </c>
      <c r="I62" s="106"/>
    </row>
    <row r="63" spans="1:9" x14ac:dyDescent="0.25">
      <c r="A63" s="32" t="s">
        <v>182</v>
      </c>
      <c r="B63" s="32"/>
      <c r="C63" s="32"/>
      <c r="D63" s="105"/>
      <c r="E63" s="105"/>
      <c r="F63" s="105"/>
      <c r="G63" s="105"/>
      <c r="H63" s="106"/>
      <c r="I63" s="106"/>
    </row>
    <row r="64" spans="1:9" x14ac:dyDescent="0.25">
      <c r="A64" s="32" t="s">
        <v>210</v>
      </c>
      <c r="B64" s="32"/>
      <c r="C64" s="32"/>
      <c r="D64" s="63"/>
      <c r="E64" s="64"/>
      <c r="F64" s="64"/>
      <c r="G64" s="64"/>
      <c r="H64" s="66"/>
      <c r="I64" s="66"/>
    </row>
    <row r="65" spans="1:9" x14ac:dyDescent="0.25">
      <c r="A65" s="32"/>
      <c r="B65" s="32"/>
      <c r="C65" s="32"/>
      <c r="D65" s="60"/>
      <c r="E65" s="61"/>
      <c r="F65" s="61"/>
      <c r="G65" s="62"/>
      <c r="H65" s="66"/>
      <c r="I65" s="66"/>
    </row>
    <row r="66" spans="1:9" x14ac:dyDescent="0.25">
      <c r="A66" s="32"/>
      <c r="B66" s="32"/>
      <c r="C66" s="32"/>
      <c r="D66" s="60"/>
      <c r="E66" s="61"/>
      <c r="F66" s="61"/>
      <c r="G66" s="62"/>
      <c r="H66" s="66"/>
      <c r="I66" s="66"/>
    </row>
    <row r="67" spans="1:9" x14ac:dyDescent="0.25">
      <c r="A67" s="32"/>
      <c r="B67" s="32"/>
      <c r="C67" s="32"/>
      <c r="D67" s="32"/>
      <c r="E67" s="32"/>
      <c r="F67" s="32"/>
      <c r="G67" s="32"/>
      <c r="H67" s="32"/>
      <c r="I67" s="32"/>
    </row>
    <row r="68" spans="1:9" ht="15.75" x14ac:dyDescent="0.25">
      <c r="A68" s="32" t="s">
        <v>185</v>
      </c>
      <c r="B68" s="32"/>
      <c r="C68" s="32"/>
      <c r="D68" s="32"/>
      <c r="E68" s="45" t="s">
        <v>21</v>
      </c>
      <c r="F68" s="32"/>
      <c r="G68" s="32"/>
      <c r="H68" s="32"/>
      <c r="I68" s="32"/>
    </row>
    <row r="69" spans="1:9" x14ac:dyDescent="0.25">
      <c r="A69" s="32" t="s">
        <v>186</v>
      </c>
      <c r="B69" s="32"/>
      <c r="C69" s="32"/>
      <c r="D69" s="32"/>
      <c r="E69" s="32"/>
      <c r="F69" s="32"/>
      <c r="G69" s="32"/>
      <c r="H69" s="32"/>
      <c r="I69" s="32"/>
    </row>
    <row r="70" spans="1:9" x14ac:dyDescent="0.25">
      <c r="A70" s="32" t="s">
        <v>187</v>
      </c>
      <c r="B70" s="32"/>
      <c r="C70" s="32"/>
      <c r="D70" s="32"/>
      <c r="E70" s="32"/>
      <c r="F70" s="32"/>
      <c r="G70" s="32"/>
      <c r="H70" s="32"/>
      <c r="I70" s="32"/>
    </row>
    <row r="71" spans="1:9" x14ac:dyDescent="0.25">
      <c r="A71" s="32"/>
      <c r="B71" s="32"/>
      <c r="C71" s="32"/>
      <c r="D71" s="32"/>
      <c r="E71" s="32"/>
      <c r="F71" s="32"/>
      <c r="G71" s="32"/>
      <c r="H71" s="32"/>
      <c r="I71" s="32"/>
    </row>
    <row r="72" spans="1:9" ht="15.75" x14ac:dyDescent="0.25">
      <c r="A72" s="32" t="s">
        <v>188</v>
      </c>
      <c r="B72" s="32"/>
      <c r="C72" s="32"/>
      <c r="D72" s="32" t="s">
        <v>189</v>
      </c>
      <c r="F72" s="32"/>
      <c r="G72" s="32"/>
      <c r="H72" s="32"/>
      <c r="I72" s="32"/>
    </row>
    <row r="73" spans="1:9" x14ac:dyDescent="0.25">
      <c r="B73" s="32"/>
      <c r="C73" s="32"/>
      <c r="D73" s="32"/>
      <c r="E73" s="32"/>
      <c r="F73" s="32"/>
      <c r="G73" s="32"/>
      <c r="H73" s="32"/>
      <c r="I73" s="32"/>
    </row>
    <row r="74" spans="1:9" ht="15.75" x14ac:dyDescent="0.25">
      <c r="A74" s="32" t="s">
        <v>212</v>
      </c>
      <c r="B74" s="32"/>
      <c r="C74" s="32"/>
      <c r="D74" s="32"/>
      <c r="E74" s="32"/>
      <c r="F74" s="32"/>
      <c r="G74" s="32"/>
      <c r="H74" s="32"/>
      <c r="I74" s="32"/>
    </row>
    <row r="75" spans="1:9" x14ac:dyDescent="0.25">
      <c r="A75" s="32" t="s">
        <v>190</v>
      </c>
      <c r="B75" s="32"/>
      <c r="C75" s="32"/>
      <c r="D75" s="32"/>
      <c r="E75" s="32"/>
      <c r="F75" s="32"/>
      <c r="G75" s="32"/>
      <c r="H75" s="32"/>
      <c r="I75" s="32"/>
    </row>
    <row r="76" spans="1:9" ht="15.75" x14ac:dyDescent="0.25">
      <c r="A76" s="32" t="s">
        <v>213</v>
      </c>
      <c r="B76" s="32"/>
      <c r="C76" s="32"/>
      <c r="D76" s="32"/>
      <c r="E76" s="32"/>
      <c r="F76" s="32"/>
      <c r="G76" s="32"/>
      <c r="H76" s="32"/>
      <c r="I76" s="32"/>
    </row>
    <row r="77" spans="1:9" ht="15.75" x14ac:dyDescent="0.25">
      <c r="A77" s="32" t="s">
        <v>214</v>
      </c>
      <c r="B77" s="32"/>
      <c r="C77" s="32"/>
      <c r="D77" s="32"/>
      <c r="E77" s="32"/>
      <c r="F77" s="32"/>
      <c r="G77" s="32"/>
      <c r="H77" s="32"/>
      <c r="I77" s="32"/>
    </row>
    <row r="78" spans="1:9" ht="15.75" x14ac:dyDescent="0.25">
      <c r="A78" s="32" t="s">
        <v>215</v>
      </c>
      <c r="B78" s="32"/>
      <c r="C78" s="32"/>
      <c r="D78" s="32"/>
      <c r="E78" s="32"/>
      <c r="F78" s="32"/>
      <c r="G78" s="32"/>
      <c r="H78" s="32"/>
      <c r="I78" s="32"/>
    </row>
    <row r="79" spans="1:9" x14ac:dyDescent="0.25">
      <c r="A79" s="32" t="s">
        <v>191</v>
      </c>
      <c r="B79" s="32"/>
      <c r="C79" s="32"/>
      <c r="D79" s="32"/>
      <c r="E79" s="32"/>
      <c r="F79" s="32"/>
      <c r="G79" s="32"/>
      <c r="H79" s="32"/>
      <c r="I79" s="32"/>
    </row>
    <row r="80" spans="1:9" x14ac:dyDescent="0.25">
      <c r="A80" s="32"/>
      <c r="B80" s="32"/>
      <c r="C80" s="32"/>
      <c r="D80" s="32"/>
      <c r="E80" s="32"/>
      <c r="F80" s="32"/>
      <c r="G80" s="32"/>
      <c r="H80" s="32"/>
      <c r="I80" s="32"/>
    </row>
    <row r="81" spans="1:9" ht="15.75" x14ac:dyDescent="0.25">
      <c r="A81" s="32" t="s">
        <v>216</v>
      </c>
      <c r="B81" s="32"/>
      <c r="C81" s="32"/>
      <c r="D81" s="32"/>
      <c r="E81" s="32"/>
      <c r="F81" s="32"/>
      <c r="G81" s="32"/>
      <c r="H81" s="32"/>
      <c r="I81" s="32"/>
    </row>
    <row r="82" spans="1:9" x14ac:dyDescent="0.25">
      <c r="A82" s="32"/>
      <c r="B82" s="32"/>
      <c r="C82" s="32"/>
      <c r="D82" s="32"/>
      <c r="E82" s="32"/>
      <c r="F82" s="32"/>
      <c r="G82" s="32"/>
      <c r="H82" s="32"/>
      <c r="I82" s="32"/>
    </row>
    <row r="83" spans="1:9" x14ac:dyDescent="0.25">
      <c r="A83" s="32" t="s">
        <v>207</v>
      </c>
      <c r="B83" s="32"/>
      <c r="C83" s="32"/>
      <c r="D83" s="32"/>
      <c r="E83" s="32"/>
      <c r="F83" s="32"/>
      <c r="G83" s="32"/>
      <c r="H83" s="32"/>
      <c r="I83" s="32"/>
    </row>
    <row r="84" spans="1:9" x14ac:dyDescent="0.25">
      <c r="A84" s="32"/>
      <c r="B84" s="32"/>
      <c r="C84" s="32"/>
      <c r="D84" s="32"/>
      <c r="E84" s="32"/>
      <c r="F84" s="32"/>
      <c r="G84" s="32"/>
      <c r="H84" s="32"/>
      <c r="I84" s="32"/>
    </row>
    <row r="85" spans="1:9" ht="15.75" x14ac:dyDescent="0.25">
      <c r="A85" s="32" t="s">
        <v>217</v>
      </c>
      <c r="B85" s="32"/>
      <c r="C85" s="32"/>
      <c r="D85" s="32"/>
      <c r="E85" s="32"/>
      <c r="F85" s="32"/>
      <c r="G85" s="32"/>
      <c r="H85" s="32"/>
      <c r="I85" s="32"/>
    </row>
    <row r="86" spans="1:9" x14ac:dyDescent="0.25">
      <c r="A86" s="66"/>
      <c r="B86" s="66"/>
      <c r="C86" s="32"/>
      <c r="D86" s="31" t="s">
        <v>18</v>
      </c>
      <c r="E86" s="67"/>
      <c r="F86" s="68"/>
      <c r="G86" s="68"/>
      <c r="H86" s="68"/>
      <c r="I86" s="69"/>
    </row>
    <row r="87" spans="1:9" x14ac:dyDescent="0.25">
      <c r="A87" s="32" t="s">
        <v>193</v>
      </c>
      <c r="B87" s="32"/>
      <c r="C87" s="32"/>
      <c r="D87" s="32"/>
      <c r="E87" s="32"/>
      <c r="F87" s="32"/>
      <c r="G87" s="32"/>
      <c r="H87" s="32"/>
      <c r="I87" s="32"/>
    </row>
    <row r="88" spans="1:9" x14ac:dyDescent="0.25">
      <c r="A88" s="52"/>
      <c r="B88" s="52"/>
      <c r="C88" s="32"/>
      <c r="D88" s="31" t="s">
        <v>194</v>
      </c>
      <c r="E88" s="53"/>
      <c r="F88" s="54"/>
      <c r="G88" s="54"/>
      <c r="H88" s="54"/>
      <c r="I88" s="55"/>
    </row>
    <row r="89" spans="1:9" x14ac:dyDescent="0.25">
      <c r="A89" s="32" t="s">
        <v>192</v>
      </c>
      <c r="B89" s="32"/>
      <c r="C89" s="32"/>
      <c r="D89" s="32"/>
      <c r="E89" s="32"/>
      <c r="F89" s="32"/>
      <c r="G89" s="32"/>
      <c r="H89" s="32"/>
      <c r="I89" s="32"/>
    </row>
    <row r="90" spans="1:9" ht="15.75" x14ac:dyDescent="0.25">
      <c r="A90" s="32" t="s">
        <v>218</v>
      </c>
      <c r="B90" s="32"/>
      <c r="C90" s="32"/>
      <c r="D90" s="56"/>
      <c r="E90" s="55"/>
      <c r="F90" s="32"/>
      <c r="G90" s="32"/>
      <c r="H90" s="32"/>
      <c r="I90" s="32"/>
    </row>
    <row r="91" spans="1:9" x14ac:dyDescent="0.25">
      <c r="A91" s="32"/>
      <c r="B91" s="32"/>
      <c r="C91" s="32"/>
      <c r="D91" s="32"/>
      <c r="E91" s="32"/>
      <c r="F91" s="32"/>
      <c r="G91" s="32"/>
      <c r="H91" s="32"/>
      <c r="I91" s="32"/>
    </row>
    <row r="92" spans="1:9" ht="15.75" x14ac:dyDescent="0.25">
      <c r="A92" s="32" t="s">
        <v>219</v>
      </c>
      <c r="B92" s="32"/>
      <c r="C92" s="32"/>
      <c r="D92" s="32"/>
      <c r="E92" s="32"/>
      <c r="F92" s="32"/>
      <c r="G92" s="32"/>
      <c r="H92" s="32"/>
      <c r="I92" s="32"/>
    </row>
    <row r="93" spans="1:9" x14ac:dyDescent="0.25">
      <c r="A93" s="32" t="s">
        <v>195</v>
      </c>
      <c r="B93" s="32"/>
      <c r="C93" s="32"/>
      <c r="D93" s="32"/>
      <c r="E93" s="32"/>
      <c r="F93" s="32"/>
      <c r="G93" s="32"/>
      <c r="H93" s="32"/>
      <c r="I93" s="32"/>
    </row>
    <row r="94" spans="1:9" x14ac:dyDescent="0.25">
      <c r="A94" s="32" t="s">
        <v>196</v>
      </c>
      <c r="B94" s="32"/>
      <c r="C94" s="32"/>
      <c r="D94" s="32"/>
      <c r="E94" s="32"/>
      <c r="F94" s="32"/>
      <c r="G94" s="32"/>
      <c r="H94" s="32"/>
      <c r="I94" s="32"/>
    </row>
    <row r="95" spans="1:9" x14ac:dyDescent="0.25">
      <c r="A95" s="32" t="s">
        <v>197</v>
      </c>
      <c r="B95" s="32"/>
      <c r="C95" s="32"/>
      <c r="D95" s="32"/>
      <c r="E95" s="32"/>
      <c r="F95" s="32"/>
      <c r="G95" s="32"/>
      <c r="H95" s="32"/>
      <c r="I95" s="32"/>
    </row>
    <row r="96" spans="1:9" x14ac:dyDescent="0.25">
      <c r="A96" s="32" t="s">
        <v>198</v>
      </c>
      <c r="B96" s="32"/>
      <c r="C96" s="32"/>
      <c r="D96" s="32"/>
      <c r="E96" s="32"/>
      <c r="F96" s="32"/>
      <c r="G96" s="32"/>
      <c r="H96" s="32"/>
      <c r="I96" s="32"/>
    </row>
    <row r="97" spans="1:9" x14ac:dyDescent="0.25">
      <c r="A97" s="32" t="s">
        <v>199</v>
      </c>
      <c r="B97" s="32"/>
      <c r="C97" s="32"/>
      <c r="D97" s="32"/>
      <c r="E97" s="32"/>
      <c r="F97" s="32"/>
      <c r="G97" s="32"/>
      <c r="H97" s="32"/>
      <c r="I97" s="32"/>
    </row>
    <row r="98" spans="1:9" x14ac:dyDescent="0.25">
      <c r="A98" s="32" t="s">
        <v>200</v>
      </c>
      <c r="B98" s="32"/>
      <c r="C98" s="32"/>
      <c r="D98" s="32"/>
      <c r="E98" s="32"/>
      <c r="F98" s="32"/>
      <c r="G98" s="32"/>
      <c r="H98" s="32"/>
      <c r="I98" s="32"/>
    </row>
    <row r="99" spans="1:9" x14ac:dyDescent="0.25">
      <c r="A99" s="32" t="s">
        <v>201</v>
      </c>
      <c r="B99" s="32"/>
      <c r="C99" s="32"/>
      <c r="D99" s="32"/>
      <c r="E99" s="32"/>
      <c r="F99" s="32"/>
      <c r="G99" s="32"/>
      <c r="H99" s="32"/>
      <c r="I99" s="32"/>
    </row>
    <row r="100" spans="1:9" x14ac:dyDescent="0.25">
      <c r="A100" s="32" t="s">
        <v>202</v>
      </c>
      <c r="B100" s="32"/>
      <c r="C100" s="32"/>
      <c r="D100" s="32"/>
      <c r="E100" s="32"/>
      <c r="F100" s="32"/>
      <c r="G100" s="32"/>
      <c r="H100" s="32"/>
      <c r="I100" s="32"/>
    </row>
    <row r="101" spans="1:9" x14ac:dyDescent="0.25">
      <c r="A101" s="57"/>
      <c r="B101" s="58"/>
      <c r="C101" s="58"/>
      <c r="D101" s="58"/>
      <c r="E101" s="58"/>
      <c r="F101" s="58"/>
      <c r="G101" s="58"/>
      <c r="H101" s="58"/>
      <c r="I101" s="59"/>
    </row>
    <row r="102" spans="1:9" x14ac:dyDescent="0.25">
      <c r="A102" s="57"/>
      <c r="B102" s="58"/>
      <c r="C102" s="58"/>
      <c r="D102" s="58"/>
      <c r="E102" s="58"/>
      <c r="F102" s="58"/>
      <c r="G102" s="58"/>
      <c r="H102" s="58"/>
      <c r="I102" s="59"/>
    </row>
    <row r="103" spans="1:9" x14ac:dyDescent="0.25">
      <c r="A103" s="32"/>
      <c r="B103" s="32"/>
      <c r="C103" s="32"/>
      <c r="D103" s="32"/>
      <c r="E103" s="32"/>
      <c r="F103" s="32"/>
      <c r="G103" s="32"/>
      <c r="H103" s="32"/>
      <c r="I103" s="32"/>
    </row>
    <row r="104" spans="1:9" ht="39.75" customHeight="1" x14ac:dyDescent="0.25">
      <c r="A104" s="51" t="s">
        <v>203</v>
      </c>
      <c r="B104" s="51"/>
      <c r="C104" s="51"/>
      <c r="D104" s="51"/>
      <c r="E104" s="51"/>
      <c r="F104" s="51"/>
      <c r="G104" s="51"/>
      <c r="H104" s="51"/>
      <c r="I104" s="51"/>
    </row>
    <row r="105" spans="1:9" x14ac:dyDescent="0.25">
      <c r="A105" s="51" t="s">
        <v>204</v>
      </c>
      <c r="B105" s="51"/>
      <c r="C105" s="51"/>
      <c r="D105" s="51"/>
      <c r="E105" s="51"/>
      <c r="F105" s="51"/>
      <c r="G105" s="51"/>
      <c r="H105" s="51"/>
      <c r="I105" s="51"/>
    </row>
    <row r="106" spans="1:9" x14ac:dyDescent="0.25">
      <c r="A106" s="32"/>
      <c r="B106" s="32"/>
      <c r="C106" s="32"/>
      <c r="D106" s="32"/>
      <c r="E106" s="32"/>
      <c r="F106" s="32"/>
      <c r="G106" s="32"/>
      <c r="H106" s="32"/>
      <c r="I106" s="32"/>
    </row>
    <row r="107" spans="1:9" x14ac:dyDescent="0.25">
      <c r="A107" s="32"/>
      <c r="B107" s="32"/>
      <c r="C107" s="32"/>
      <c r="D107" s="32"/>
      <c r="E107" s="32"/>
      <c r="F107" s="48" t="str">
        <f>IF(OR(TRIM(D31)="",TRIM(D32)="",TRIM(D33)="",TRIM(D34)="",TRIM(D35)="",TRIM(D36)="",TRIM(D37)="",TRIM(D38)="",TRIM(D39)="",TRIM(D40)=""),
"Uwaga - błędnie wypełniony formularz. Sprawdź wszystkie pola 'Oferowana konfiguracja' w pkt. 1",
IF(OR(E31=0,E32=0,E33=0,E34=0,E35=0,E36=0,E37=0,E38=0,E39=0,E40=0),
"Uwaga - błędnie wypełniony formularz. Sprawdź wszystkie pola 'Cena netto' w pkt. 1",
""))</f>
        <v>Uwaga - błędnie wypełniony formularz. Sprawdź wszystkie pola 'Oferowana konfiguracja' w pkt. 1</v>
      </c>
      <c r="G107" s="32"/>
      <c r="H107" s="32"/>
      <c r="I107" s="32"/>
    </row>
    <row r="108" spans="1:9" x14ac:dyDescent="0.25">
      <c r="A108" s="32"/>
      <c r="B108" s="32"/>
      <c r="C108" s="32"/>
      <c r="D108" s="32"/>
      <c r="E108" s="32"/>
      <c r="F108" s="32"/>
      <c r="G108" s="35" t="s">
        <v>206</v>
      </c>
      <c r="H108" s="34"/>
      <c r="I108" s="32"/>
    </row>
    <row r="109" spans="1:9" x14ac:dyDescent="0.25">
      <c r="A109" s="32"/>
      <c r="B109" s="32"/>
      <c r="C109" s="32"/>
      <c r="D109" s="32"/>
      <c r="E109" s="32"/>
      <c r="F109" s="32"/>
      <c r="G109" s="33" t="s">
        <v>27</v>
      </c>
      <c r="H109" s="34"/>
      <c r="I109" s="32"/>
    </row>
    <row r="110" spans="1:9" x14ac:dyDescent="0.25">
      <c r="A110" s="21" t="s">
        <v>26</v>
      </c>
      <c r="B110" s="22"/>
      <c r="C110" s="22"/>
      <c r="D110" s="22"/>
      <c r="E110" s="22"/>
      <c r="F110" s="22"/>
      <c r="G110" s="22"/>
      <c r="H110" s="22"/>
      <c r="I110" s="22"/>
    </row>
  </sheetData>
  <sheetProtection password="DAE5" sheet="1" objects="1" scenarios="1"/>
  <mergeCells count="39">
    <mergeCell ref="A48:I48"/>
    <mergeCell ref="A20:I20"/>
    <mergeCell ref="B22:B24"/>
    <mergeCell ref="D22:I22"/>
    <mergeCell ref="D23:I23"/>
    <mergeCell ref="D24:I24"/>
    <mergeCell ref="A29:I29"/>
    <mergeCell ref="E43:I43"/>
    <mergeCell ref="A47:I47"/>
    <mergeCell ref="F25:G25"/>
    <mergeCell ref="A11:I11"/>
    <mergeCell ref="A13:D13"/>
    <mergeCell ref="E13:I18"/>
    <mergeCell ref="A14:D15"/>
    <mergeCell ref="A16:D16"/>
    <mergeCell ref="A17:D17"/>
    <mergeCell ref="A18:D18"/>
    <mergeCell ref="A51:C51"/>
    <mergeCell ref="E51:I51"/>
    <mergeCell ref="A54:B54"/>
    <mergeCell ref="D55:I55"/>
    <mergeCell ref="A62:B62"/>
    <mergeCell ref="D62:G63"/>
    <mergeCell ref="H62:I63"/>
    <mergeCell ref="D64:G64"/>
    <mergeCell ref="H64:I64"/>
    <mergeCell ref="D65:G65"/>
    <mergeCell ref="H65:I65"/>
    <mergeCell ref="D66:G66"/>
    <mergeCell ref="H66:I66"/>
    <mergeCell ref="A101:I101"/>
    <mergeCell ref="A102:I102"/>
    <mergeCell ref="A104:I104"/>
    <mergeCell ref="A105:I105"/>
    <mergeCell ref="A86:B86"/>
    <mergeCell ref="E86:I86"/>
    <mergeCell ref="A88:B88"/>
    <mergeCell ref="E88:I88"/>
    <mergeCell ref="D90:E90"/>
  </mergeCells>
  <dataValidations count="5">
    <dataValidation type="list" allowBlank="1" showInputMessage="1" showErrorMessage="1" sqref="C45">
      <formula1>$C$1:$C$3</formula1>
    </dataValidation>
    <dataValidation type="list" allowBlank="1" showInputMessage="1" showErrorMessage="1" sqref="E68">
      <formula1>$L$14:$L$16</formula1>
    </dataValidation>
    <dataValidation type="list" allowBlank="1" showInputMessage="1" showErrorMessage="1" sqref="A54:B54">
      <formula1>$L$32:$L$33</formula1>
    </dataValidation>
    <dataValidation type="list" allowBlank="1" showInputMessage="1" showErrorMessage="1" sqref="A62:B62">
      <formula1>$L$36:$L$38</formula1>
    </dataValidation>
    <dataValidation type="list" allowBlank="1" showInputMessage="1" showErrorMessage="1" sqref="H31:H40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Pakiet 11</vt:lpstr>
      <vt:lpstr>Pakiet 15</vt:lpstr>
      <vt:lpstr>Pakiet 17</vt:lpstr>
      <vt:lpstr>Pakiet 18</vt:lpstr>
      <vt:lpstr>Pakiet 20</vt:lpstr>
      <vt:lpstr>Pakiet 21</vt:lpstr>
      <vt:lpstr>Pakiet 23</vt:lpstr>
      <vt:lpstr>Pakiet 27</vt:lpstr>
      <vt:lpstr>Pakiet 29</vt:lpstr>
      <vt:lpstr>Pakiet 31</vt:lpstr>
      <vt:lpstr>Pakiet 32</vt:lpstr>
      <vt:lpstr>Pakiet 34</vt:lpstr>
      <vt:lpstr>Pakiet 35</vt:lpstr>
      <vt:lpstr>Pakiet 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Janusz Koniarski</dc:creator>
  <cp:lastModifiedBy>Karolina Kriger</cp:lastModifiedBy>
  <cp:lastPrinted>2018-09-11T13:23:48Z</cp:lastPrinted>
  <dcterms:created xsi:type="dcterms:W3CDTF">2018-05-07T07:17:28Z</dcterms:created>
  <dcterms:modified xsi:type="dcterms:W3CDTF">2019-06-05T07:33:55Z</dcterms:modified>
</cp:coreProperties>
</file>