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Usługi leśne na 2024r III postępowanie ZG.270.1.2024\"/>
    </mc:Choice>
  </mc:AlternateContent>
  <xr:revisionPtr revIDLastSave="0" documentId="13_ncr:1_{8B0BBFC3-2102-483A-9129-2A5778542C7D}" xr6:coauthVersionLast="47" xr6:coauthVersionMax="47" xr10:uidLastSave="{00000000-0000-0000-0000-000000000000}"/>
  <bookViews>
    <workbookView xWindow="-27315" yWindow="1605" windowWidth="27255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70" i="3" l="1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F72" i="3" l="1"/>
  <c r="K32" i="3"/>
  <c r="L32" i="3" s="1"/>
  <c r="F73" i="3" s="1"/>
</calcChain>
</file>

<file path=xl/sharedStrings.xml><?xml version="1.0" encoding="utf-8"?>
<sst xmlns="http://schemas.openxmlformats.org/spreadsheetml/2006/main" count="191" uniqueCount="115">
  <si>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</si>
  <si>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</si>
  <si>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</si>
  <si>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</si>
  <si>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</si>
  <si>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</si>
  <si>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</si>
  <si>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</si>
  <si>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</si>
  <si>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</si>
  <si>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</si>
  <si>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</si>
  <si>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</si>
  <si>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</si>
  <si>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</si>
  <si>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115</t>
  </si>
  <si>
    <t>KOSZ UA</t>
  </si>
  <si>
    <t>Wykaszanie chwastów w uprawach i usuwanie zbędnych nalotów - stopień trudności I i II</t>
  </si>
  <si>
    <t>HA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</si>
  <si>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</si>
  <si>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</si>
  <si>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</si>
  <si>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</si>
  <si>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</si>
  <si>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</si>
  <si>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</si>
  <si>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</si>
  <si>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</si>
  <si>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</si>
  <si>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</si>
  <si>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</si>
  <si>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</si>
  <si>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</si>
  <si>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</si>
  <si>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</si>
  <si>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</si>
  <si>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</si>
  <si>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</si>
  <si>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</si>
  <si>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</si>
  <si>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</si>
  <si>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</si>
  <si>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</si>
  <si>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</si>
  <si>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</si>
  <si>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</si>
  <si>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</si>
  <si>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</si>
  <si>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</si>
  <si>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</si>
  <si>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</si>
  <si>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175</t>
  </si>
  <si>
    <t>ŁR-ORKA</t>
  </si>
  <si>
    <t>Głęboka orka</t>
  </si>
  <si>
    <t>179</t>
  </si>
  <si>
    <t>ŁR-BRON</t>
  </si>
  <si>
    <t>Bronowanie</t>
  </si>
  <si>
    <t>181</t>
  </si>
  <si>
    <t>ŁR-REDL</t>
  </si>
  <si>
    <t>Redlenie</t>
  </si>
  <si>
    <t>189.01</t>
  </si>
  <si>
    <t>ŁR-SIEWRC</t>
  </si>
  <si>
    <t>Siew ręczny nasion rzutem na powierzchnię otwartą</t>
  </si>
  <si>
    <t>197</t>
  </si>
  <si>
    <t>ŁR-KOSZR</t>
  </si>
  <si>
    <t>Koszenie trawy</t>
  </si>
  <si>
    <t>199</t>
  </si>
  <si>
    <t>ŁR-GRAB</t>
  </si>
  <si>
    <t>Przegrabianie (suszenie siana)</t>
  </si>
  <si>
    <t>200</t>
  </si>
  <si>
    <t>ŁR-ZGRAB</t>
  </si>
  <si>
    <t>Zgrabianie siana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</si>
  <si>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</si>
  <si>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</si>
  <si>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</si>
  <si>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</si>
  <si>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</si>
  <si>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</si>
  <si>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</si>
  <si>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</si>
  <si>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</si>
  <si>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</si>
  <si>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</si>
  <si>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</si>
  <si>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</si>
  <si>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</si>
  <si>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</si>
  <si>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</si>
  <si>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</si>
  <si>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</si>
  <si>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</si>
  <si>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</si>
  <si>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</si>
  <si>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</si>
  <si>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</si>
  <si>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</si>
  <si>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</si>
  <si>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</si>
  <si>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</si>
  <si>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</si>
  <si>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</si>
  <si>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</si>
  <si>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</si>
  <si>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</si>
  <si>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</si>
  <si>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</si>
  <si>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</si>
  <si>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</si>
  <si>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</si>
  <si>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</si>
  <si>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</si>
  <si>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</si>
  <si>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</si>
  <si>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</si>
  <si>
    <r>
      <t xml:space="preserve">Odpowiadając na ogłoszenie o przetargu nieograniczonym na „Wykonywanie usług z zakresu gospodarki leśnej na terenie Nadleśnictwa Krościenko w roku 2024. III postępowanie.''  składamy niniejszym ofertę na </t>
    </r>
    <r>
      <rPr>
        <b/>
        <sz val="11"/>
        <color rgb="FF333333"/>
        <rFont val="Arial"/>
        <family val="2"/>
        <charset val="238"/>
      </rPr>
      <t>pakiet 4 - Łapsze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</si>
</sst>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12"/>
  <sheetViews>
    <sheetView tabSelected="1" topLeftCell="A19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98</v>
      </c>
      <c r="J2" s="34"/>
      <c r="K2" s="34"/>
      <c r="L2" s="34"/>
      <c r="M2" s="34"/>
      <c r="N2" s="34"/>
      <c r="O2" s="34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5" t="s">
        <v>83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9" t="s">
        <v>84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6" t="s">
        <v>99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8" t="s">
        <v>85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86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87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88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2" t="s">
        <v>114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17" t="s">
        <v>100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854</v>
      </c>
      <c r="H32" s="12">
        <v>0</v>
      </c>
      <c r="I32" s="13">
        <f>H32*G32</f>
        <v>0</v>
      </c>
      <c r="J32" s="10">
        <v>8</v>
      </c>
      <c r="K32" s="9">
        <f>I32*J32/100</f>
        <v>0</v>
      </c>
      <c r="L32" s="30">
        <f>K32+I32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23" t="s">
        <v>90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9">
        <v>1524</v>
      </c>
      <c r="H37" s="12">
        <v>0</v>
      </c>
      <c r="I37" s="13">
        <f>H37*G37</f>
        <v>0</v>
      </c>
      <c r="J37" s="10">
        <v>8</v>
      </c>
      <c r="K37" s="9">
        <f>I37*J37/100</f>
        <v>0</v>
      </c>
      <c r="L37" s="30">
        <f>K37+I37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23" t="s">
        <v>91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9">
        <v>347</v>
      </c>
      <c r="H42" s="12">
        <v>0</v>
      </c>
      <c r="I42" s="13">
        <f>H42*G42</f>
        <v>0</v>
      </c>
      <c r="J42" s="10">
        <v>8</v>
      </c>
      <c r="K42" s="9">
        <f>I42*J42/100</f>
        <v>0</v>
      </c>
      <c r="L42" s="30">
        <f>K42+I42</f>
        <v>0</v>
      </c>
      <c r="M42" s="30"/>
    </row>
    <row r="43" spans="2:13" s="1" customFormat="1" ht="3.2" customHeight="1" x14ac:dyDescent="0.2"/>
    <row r="44" spans="2:13" s="1" customFormat="1" ht="18.2" customHeight="1" x14ac:dyDescent="0.2">
      <c r="B44" s="23" t="s">
        <v>92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9">
        <v>1289</v>
      </c>
      <c r="H47" s="12">
        <v>0</v>
      </c>
      <c r="I47" s="13">
        <f>H47*G47</f>
        <v>0</v>
      </c>
      <c r="J47" s="10">
        <v>8</v>
      </c>
      <c r="K47" s="9">
        <f>I47*J47/100</f>
        <v>0</v>
      </c>
      <c r="L47" s="30">
        <f>K47+I47</f>
        <v>0</v>
      </c>
      <c r="M47" s="3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5" t="s">
        <v>10</v>
      </c>
      <c r="M49" s="35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9">
        <v>3</v>
      </c>
      <c r="H50" s="12">
        <v>0</v>
      </c>
      <c r="I50" s="13">
        <f t="shared" ref="I50:I70" si="0">H50*G50</f>
        <v>0</v>
      </c>
      <c r="J50" s="10">
        <v>8</v>
      </c>
      <c r="K50" s="9">
        <f t="shared" ref="K50:K70" si="1">I50*J50/100</f>
        <v>0</v>
      </c>
      <c r="L50" s="30">
        <f t="shared" ref="L50:L70" si="2">K50+I50</f>
        <v>0</v>
      </c>
      <c r="M50" s="3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9">
        <v>38.26</v>
      </c>
      <c r="H51" s="12">
        <v>0</v>
      </c>
      <c r="I51" s="13">
        <f t="shared" si="0"/>
        <v>0</v>
      </c>
      <c r="J51" s="10">
        <v>8</v>
      </c>
      <c r="K51" s="9">
        <f t="shared" si="1"/>
        <v>0</v>
      </c>
      <c r="L51" s="30">
        <f t="shared" si="2"/>
        <v>0</v>
      </c>
      <c r="M51" s="30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9">
        <v>8.1</v>
      </c>
      <c r="H52" s="12">
        <v>0</v>
      </c>
      <c r="I52" s="13">
        <f t="shared" si="0"/>
        <v>0</v>
      </c>
      <c r="J52" s="10">
        <v>8</v>
      </c>
      <c r="K52" s="9">
        <f t="shared" si="1"/>
        <v>0</v>
      </c>
      <c r="L52" s="30">
        <f t="shared" si="2"/>
        <v>0</v>
      </c>
      <c r="M52" s="30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9">
        <v>14</v>
      </c>
      <c r="H53" s="12">
        <v>0</v>
      </c>
      <c r="I53" s="13">
        <f t="shared" si="0"/>
        <v>0</v>
      </c>
      <c r="J53" s="10">
        <v>8</v>
      </c>
      <c r="K53" s="9">
        <f t="shared" si="1"/>
        <v>0</v>
      </c>
      <c r="L53" s="30">
        <f t="shared" si="2"/>
        <v>0</v>
      </c>
      <c r="M53" s="30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9">
        <v>10</v>
      </c>
      <c r="H54" s="12">
        <v>0</v>
      </c>
      <c r="I54" s="13">
        <f t="shared" si="0"/>
        <v>0</v>
      </c>
      <c r="J54" s="10">
        <v>8</v>
      </c>
      <c r="K54" s="9">
        <f t="shared" si="1"/>
        <v>0</v>
      </c>
      <c r="L54" s="30">
        <f t="shared" si="2"/>
        <v>0</v>
      </c>
      <c r="M54" s="30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9">
        <v>54</v>
      </c>
      <c r="H55" s="12">
        <v>0</v>
      </c>
      <c r="I55" s="13">
        <f t="shared" si="0"/>
        <v>0</v>
      </c>
      <c r="J55" s="10">
        <v>8</v>
      </c>
      <c r="K55" s="9">
        <f t="shared" si="1"/>
        <v>0</v>
      </c>
      <c r="L55" s="30">
        <f t="shared" si="2"/>
        <v>0</v>
      </c>
      <c r="M55" s="30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9">
        <v>159.13</v>
      </c>
      <c r="H56" s="12">
        <v>0</v>
      </c>
      <c r="I56" s="13">
        <f t="shared" si="0"/>
        <v>0</v>
      </c>
      <c r="J56" s="10">
        <v>8</v>
      </c>
      <c r="K56" s="9">
        <f t="shared" si="1"/>
        <v>0</v>
      </c>
      <c r="L56" s="30">
        <f t="shared" si="2"/>
        <v>0</v>
      </c>
      <c r="M56" s="30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9">
        <v>10</v>
      </c>
      <c r="H57" s="12">
        <v>0</v>
      </c>
      <c r="I57" s="13">
        <f t="shared" si="0"/>
        <v>0</v>
      </c>
      <c r="J57" s="10">
        <v>8</v>
      </c>
      <c r="K57" s="9">
        <f t="shared" si="1"/>
        <v>0</v>
      </c>
      <c r="L57" s="30">
        <f t="shared" si="2"/>
        <v>0</v>
      </c>
      <c r="M57" s="3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9">
        <v>20</v>
      </c>
      <c r="H58" s="12">
        <v>0</v>
      </c>
      <c r="I58" s="13">
        <f t="shared" si="0"/>
        <v>0</v>
      </c>
      <c r="J58" s="10">
        <v>8</v>
      </c>
      <c r="K58" s="9">
        <f t="shared" si="1"/>
        <v>0</v>
      </c>
      <c r="L58" s="30">
        <f t="shared" si="2"/>
        <v>0</v>
      </c>
      <c r="M58" s="30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9">
        <v>100</v>
      </c>
      <c r="H59" s="12">
        <v>0</v>
      </c>
      <c r="I59" s="13">
        <f t="shared" si="0"/>
        <v>0</v>
      </c>
      <c r="J59" s="10">
        <v>8</v>
      </c>
      <c r="K59" s="9">
        <f t="shared" si="1"/>
        <v>0</v>
      </c>
      <c r="L59" s="30">
        <f t="shared" si="2"/>
        <v>0</v>
      </c>
      <c r="M59" s="3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9">
        <v>2</v>
      </c>
      <c r="H60" s="12">
        <v>0</v>
      </c>
      <c r="I60" s="13">
        <f t="shared" si="0"/>
        <v>0</v>
      </c>
      <c r="J60" s="10">
        <v>8</v>
      </c>
      <c r="K60" s="9">
        <f t="shared" si="1"/>
        <v>0</v>
      </c>
      <c r="L60" s="30">
        <f t="shared" si="2"/>
        <v>0</v>
      </c>
      <c r="M60" s="30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9">
        <v>0.4</v>
      </c>
      <c r="H61" s="12">
        <v>0</v>
      </c>
      <c r="I61" s="13">
        <f t="shared" si="0"/>
        <v>0</v>
      </c>
      <c r="J61" s="10">
        <v>8</v>
      </c>
      <c r="K61" s="9">
        <f t="shared" si="1"/>
        <v>0</v>
      </c>
      <c r="L61" s="30">
        <f t="shared" si="2"/>
        <v>0</v>
      </c>
      <c r="M61" s="3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9">
        <v>0.4</v>
      </c>
      <c r="H62" s="12">
        <v>0</v>
      </c>
      <c r="I62" s="13">
        <f t="shared" si="0"/>
        <v>0</v>
      </c>
      <c r="J62" s="10">
        <v>8</v>
      </c>
      <c r="K62" s="9">
        <f t="shared" si="1"/>
        <v>0</v>
      </c>
      <c r="L62" s="30">
        <f t="shared" si="2"/>
        <v>0</v>
      </c>
      <c r="M62" s="3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9">
        <v>0.4</v>
      </c>
      <c r="H63" s="12">
        <v>0</v>
      </c>
      <c r="I63" s="13">
        <f t="shared" si="0"/>
        <v>0</v>
      </c>
      <c r="J63" s="10">
        <v>8</v>
      </c>
      <c r="K63" s="9">
        <f t="shared" si="1"/>
        <v>0</v>
      </c>
      <c r="L63" s="30">
        <f t="shared" si="2"/>
        <v>0</v>
      </c>
      <c r="M63" s="30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9">
        <v>0.4</v>
      </c>
      <c r="H64" s="12">
        <v>0</v>
      </c>
      <c r="I64" s="13">
        <f t="shared" si="0"/>
        <v>0</v>
      </c>
      <c r="J64" s="10">
        <v>8</v>
      </c>
      <c r="K64" s="9">
        <f t="shared" si="1"/>
        <v>0</v>
      </c>
      <c r="L64" s="30">
        <f t="shared" si="2"/>
        <v>0</v>
      </c>
      <c r="M64" s="30"/>
    </row>
    <row r="65" spans="2:19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9">
        <v>4.13</v>
      </c>
      <c r="H65" s="12">
        <v>0</v>
      </c>
      <c r="I65" s="13">
        <f t="shared" si="0"/>
        <v>0</v>
      </c>
      <c r="J65" s="10">
        <v>8</v>
      </c>
      <c r="K65" s="9">
        <f t="shared" si="1"/>
        <v>0</v>
      </c>
      <c r="L65" s="30">
        <f t="shared" si="2"/>
        <v>0</v>
      </c>
      <c r="M65" s="30"/>
    </row>
    <row r="66" spans="2:19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9">
        <v>2.9</v>
      </c>
      <c r="H66" s="12">
        <v>0</v>
      </c>
      <c r="I66" s="13">
        <f t="shared" si="0"/>
        <v>0</v>
      </c>
      <c r="J66" s="10">
        <v>8</v>
      </c>
      <c r="K66" s="9">
        <f t="shared" si="1"/>
        <v>0</v>
      </c>
      <c r="L66" s="30">
        <f t="shared" si="2"/>
        <v>0</v>
      </c>
      <c r="M66" s="30"/>
    </row>
    <row r="67" spans="2:19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9">
        <v>2.9</v>
      </c>
      <c r="H67" s="12">
        <v>0</v>
      </c>
      <c r="I67" s="13">
        <f t="shared" si="0"/>
        <v>0</v>
      </c>
      <c r="J67" s="10">
        <v>8</v>
      </c>
      <c r="K67" s="9">
        <f t="shared" si="1"/>
        <v>0</v>
      </c>
      <c r="L67" s="30">
        <f t="shared" si="2"/>
        <v>0</v>
      </c>
      <c r="M67" s="30"/>
    </row>
    <row r="68" spans="2:19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9">
        <v>654</v>
      </c>
      <c r="H68" s="12">
        <v>0</v>
      </c>
      <c r="I68" s="13">
        <f t="shared" si="0"/>
        <v>0</v>
      </c>
      <c r="J68" s="10">
        <v>8</v>
      </c>
      <c r="K68" s="9">
        <f t="shared" si="1"/>
        <v>0</v>
      </c>
      <c r="L68" s="30">
        <f t="shared" si="2"/>
        <v>0</v>
      </c>
      <c r="M68" s="30"/>
    </row>
    <row r="69" spans="2:19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9">
        <v>28</v>
      </c>
      <c r="H69" s="12">
        <v>0</v>
      </c>
      <c r="I69" s="13">
        <f t="shared" si="0"/>
        <v>0</v>
      </c>
      <c r="J69" s="10">
        <v>8</v>
      </c>
      <c r="K69" s="9">
        <f t="shared" si="1"/>
        <v>0</v>
      </c>
      <c r="L69" s="30">
        <f t="shared" si="2"/>
        <v>0</v>
      </c>
      <c r="M69" s="30"/>
    </row>
    <row r="70" spans="2:19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78</v>
      </c>
      <c r="F70" s="6" t="s">
        <v>75</v>
      </c>
      <c r="G70" s="9">
        <v>2</v>
      </c>
      <c r="H70" s="12">
        <v>0</v>
      </c>
      <c r="I70" s="13">
        <f t="shared" si="0"/>
        <v>0</v>
      </c>
      <c r="J70" s="10">
        <v>23</v>
      </c>
      <c r="K70" s="9">
        <f t="shared" si="1"/>
        <v>0</v>
      </c>
      <c r="L70" s="30">
        <f t="shared" si="2"/>
        <v>0</v>
      </c>
      <c r="M70" s="30"/>
      <c r="R70" s="1" t="s">
        <v>113</v>
      </c>
      <c r="S70" s="14" t="s">
        <v>113</v>
      </c>
    </row>
    <row r="71" spans="2:19" s="1" customFormat="1" ht="55.9" customHeight="1" x14ac:dyDescent="0.2"/>
    <row r="72" spans="2:19" s="1" customFormat="1" ht="21.4" customHeight="1" x14ac:dyDescent="0.2">
      <c r="B72" s="25" t="s">
        <v>81</v>
      </c>
      <c r="C72" s="25"/>
      <c r="D72" s="25"/>
      <c r="E72" s="25"/>
      <c r="F72" s="27">
        <f>SUM(I50:I70)+I47+I42+I37+I32</f>
        <v>0</v>
      </c>
      <c r="G72" s="27"/>
      <c r="H72" s="27"/>
      <c r="I72" s="27"/>
      <c r="J72" s="27"/>
      <c r="K72" s="27"/>
      <c r="L72" s="27"/>
      <c r="M72" s="27"/>
      <c r="R72" s="1" t="s">
        <v>113</v>
      </c>
    </row>
    <row r="73" spans="2:19" s="1" customFormat="1" ht="21.4" customHeight="1" x14ac:dyDescent="0.25">
      <c r="B73" s="25" t="s">
        <v>82</v>
      </c>
      <c r="C73" s="25"/>
      <c r="D73" s="25"/>
      <c r="E73" s="25"/>
      <c r="F73" s="28">
        <f>SUM(L50:M70)+L47+L42+L37+L32</f>
        <v>0</v>
      </c>
      <c r="G73" s="28"/>
      <c r="H73" s="28"/>
      <c r="I73" s="28"/>
      <c r="J73" s="28"/>
      <c r="K73" s="28"/>
      <c r="L73" s="28"/>
      <c r="M73" s="28"/>
    </row>
    <row r="74" spans="2:19" s="1" customFormat="1" ht="11.1" customHeight="1" x14ac:dyDescent="0.2"/>
    <row r="75" spans="2:19" s="1" customFormat="1" ht="61.35" customHeight="1" x14ac:dyDescent="0.2">
      <c r="B75" s="16" t="s">
        <v>101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9" s="1" customFormat="1" ht="2.65" customHeight="1" x14ac:dyDescent="0.2"/>
    <row r="77" spans="2:19" s="1" customFormat="1" ht="89.1" customHeight="1" x14ac:dyDescent="0.2">
      <c r="B77" s="16" t="s">
        <v>102</v>
      </c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</row>
    <row r="78" spans="2:19" s="1" customFormat="1" ht="5.25" customHeight="1" x14ac:dyDescent="0.2"/>
    <row r="79" spans="2:19" s="1" customFormat="1" ht="89.1" customHeight="1" x14ac:dyDescent="0.2">
      <c r="B79" s="17" t="s">
        <v>103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2:19" s="1" customFormat="1" ht="5.25" customHeight="1" x14ac:dyDescent="0.2"/>
    <row r="81" spans="2:14" s="1" customFormat="1" ht="37.9" customHeight="1" x14ac:dyDescent="0.2">
      <c r="B81" s="20" t="s">
        <v>94</v>
      </c>
      <c r="C81" s="20"/>
      <c r="D81" s="20"/>
      <c r="E81" s="20"/>
      <c r="F81" s="31" t="s">
        <v>95</v>
      </c>
      <c r="G81" s="31"/>
      <c r="H81" s="31"/>
      <c r="I81" s="31"/>
      <c r="J81" s="31"/>
      <c r="K81" s="31"/>
      <c r="L81" s="31"/>
    </row>
    <row r="82" spans="2:14" s="1" customFormat="1" ht="28.7" customHeight="1" x14ac:dyDescent="0.2"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2:14" s="1" customFormat="1" ht="28.7" customHeight="1" x14ac:dyDescent="0.2"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2:14" s="1" customFormat="1" ht="28.7" customHeight="1" x14ac:dyDescent="0.2"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2:14" s="1" customFormat="1" ht="28.7" customHeight="1" x14ac:dyDescent="0.2"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2:14" s="1" customFormat="1" ht="2.65" customHeight="1" x14ac:dyDescent="0.2"/>
    <row r="87" spans="2:14" s="1" customFormat="1" ht="158.44999999999999" customHeight="1" x14ac:dyDescent="0.2">
      <c r="B87" s="17" t="s">
        <v>104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65" customHeight="1" x14ac:dyDescent="0.2"/>
    <row r="89" spans="2:14" s="1" customFormat="1" ht="33.6" customHeight="1" x14ac:dyDescent="0.2">
      <c r="B89" s="19" t="s">
        <v>105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2.65" customHeight="1" x14ac:dyDescent="0.2"/>
    <row r="91" spans="2:14" s="1" customFormat="1" ht="37.9" customHeight="1" x14ac:dyDescent="0.2">
      <c r="B91" s="20" t="s">
        <v>96</v>
      </c>
      <c r="C91" s="20"/>
      <c r="D91" s="20"/>
      <c r="E91" s="20"/>
      <c r="F91" s="32" t="s">
        <v>97</v>
      </c>
      <c r="G91" s="32"/>
      <c r="H91" s="32"/>
      <c r="I91" s="32"/>
      <c r="J91" s="32"/>
      <c r="K91" s="32"/>
      <c r="L91" s="32"/>
    </row>
    <row r="92" spans="2:14" s="1" customFormat="1" ht="28.7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4" s="1" customFormat="1" ht="28.7" customHeight="1" x14ac:dyDescent="0.2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1" customFormat="1" ht="28.7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1" customFormat="1" ht="28.7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1" customFormat="1" ht="2.65" customHeight="1" x14ac:dyDescent="0.2"/>
    <row r="97" spans="2:14" s="1" customFormat="1" ht="130.69999999999999" customHeight="1" x14ac:dyDescent="0.2">
      <c r="B97" s="16" t="s">
        <v>106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47.45" customHeight="1" x14ac:dyDescent="0.2">
      <c r="B99" s="17" t="s">
        <v>107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65" customHeight="1" x14ac:dyDescent="0.2"/>
    <row r="101" spans="2:14" s="1" customFormat="1" ht="47.45" customHeight="1" x14ac:dyDescent="0.2">
      <c r="B101" s="16" t="s">
        <v>108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2:14" s="1" customFormat="1" ht="2.65" customHeight="1" x14ac:dyDescent="0.2"/>
    <row r="103" spans="2:14" s="1" customFormat="1" ht="33.6" customHeight="1" x14ac:dyDescent="0.2">
      <c r="B103" s="16" t="s">
        <v>109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65" customHeight="1" x14ac:dyDescent="0.2"/>
    <row r="105" spans="2:14" s="1" customFormat="1" ht="116.85" customHeight="1" x14ac:dyDescent="0.2">
      <c r="B105" s="16" t="s">
        <v>110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75.2" customHeight="1" x14ac:dyDescent="0.2">
      <c r="B107" s="17" t="s">
        <v>111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</row>
    <row r="108" spans="2:14" s="1" customFormat="1" ht="86.85" customHeight="1" x14ac:dyDescent="0.2"/>
    <row r="109" spans="2:14" s="1" customFormat="1" ht="17.649999999999999" customHeight="1" x14ac:dyDescent="0.2">
      <c r="I109" s="33" t="s">
        <v>93</v>
      </c>
      <c r="J109" s="33"/>
    </row>
    <row r="110" spans="2:14" s="1" customFormat="1" ht="88.5" customHeight="1" x14ac:dyDescent="0.2"/>
    <row r="111" spans="2:14" s="1" customFormat="1" ht="94.5" customHeight="1" x14ac:dyDescent="0.2">
      <c r="B111" s="21" t="s">
        <v>112</v>
      </c>
      <c r="C111" s="21"/>
      <c r="D111" s="21"/>
      <c r="E111" s="21"/>
      <c r="F111" s="21"/>
      <c r="G111" s="21"/>
      <c r="H111" s="21"/>
      <c r="I111" s="21"/>
      <c r="J111" s="21"/>
    </row>
    <row r="112" spans="2:14" s="1" customFormat="1" ht="28.7" customHeight="1" x14ac:dyDescent="0.2"/>
  </sheetData>
  <mergeCells count="80">
    <mergeCell ref="L70:M70"/>
    <mergeCell ref="L65:M65"/>
    <mergeCell ref="L66:M66"/>
    <mergeCell ref="L67:M67"/>
    <mergeCell ref="L68:M68"/>
    <mergeCell ref="L69:M69"/>
    <mergeCell ref="L54:M54"/>
    <mergeCell ref="L61:M61"/>
    <mergeCell ref="L62:M62"/>
    <mergeCell ref="L63:M63"/>
    <mergeCell ref="L64:M64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5:L85"/>
    <mergeCell ref="F91:L91"/>
    <mergeCell ref="F92:L92"/>
    <mergeCell ref="F93:L93"/>
    <mergeCell ref="F94:L94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F81:L81"/>
    <mergeCell ref="F82:L82"/>
    <mergeCell ref="F83:L83"/>
    <mergeCell ref="F84:L84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51181102362204722" right="0.51181102362204722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2023-12-01T10:10:34Z</cp:lastPrinted>
  <dcterms:created xsi:type="dcterms:W3CDTF">2023-10-16T11:17:04Z</dcterms:created>
  <dcterms:modified xsi:type="dcterms:W3CDTF">2024-01-11T10:47:52Z</dcterms:modified>
</cp:coreProperties>
</file>