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skia\Desktop\Gaz 2024\Mat. do przetargu\"/>
    </mc:Choice>
  </mc:AlternateContent>
  <xr:revisionPtr revIDLastSave="0" documentId="13_ncr:1_{4265F28E-AF1C-48AB-A9B7-CAEE355E34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2" l="1"/>
  <c r="L9" i="2"/>
  <c r="J9" i="2"/>
  <c r="O9" i="2" l="1"/>
  <c r="P9" i="2"/>
  <c r="P10" i="2" s="1"/>
  <c r="R9" i="2" l="1"/>
  <c r="R10" i="2" s="1"/>
  <c r="S9" i="2" l="1"/>
  <c r="S10" i="2" s="1"/>
</calcChain>
</file>

<file path=xl/sharedStrings.xml><?xml version="1.0" encoding="utf-8"?>
<sst xmlns="http://schemas.openxmlformats.org/spreadsheetml/2006/main" count="46" uniqueCount="46">
  <si>
    <t>Liczba miesięcy
[m-c]</t>
  </si>
  <si>
    <t>Stawka opłaty zmiennej netto
[gr/kWh]</t>
  </si>
  <si>
    <t>Moc umowna 
[kWh/h]</t>
  </si>
  <si>
    <t>SPRZEDAŻ PALIWA GAZOWEGO</t>
  </si>
  <si>
    <t>Liczba godzin 
w okresie obowiązywania umowy
[h]</t>
  </si>
  <si>
    <t xml:space="preserve"> -1-</t>
  </si>
  <si>
    <t xml:space="preserve"> -2-</t>
  </si>
  <si>
    <t xml:space="preserve"> -3-</t>
  </si>
  <si>
    <t xml:space="preserve"> -4-</t>
  </si>
  <si>
    <t xml:space="preserve"> -5-</t>
  </si>
  <si>
    <t xml:space="preserve"> -6-</t>
  </si>
  <si>
    <t xml:space="preserve"> -7-</t>
  </si>
  <si>
    <t xml:space="preserve"> -8-</t>
  </si>
  <si>
    <t xml:space="preserve"> -9-</t>
  </si>
  <si>
    <t xml:space="preserve"> -10-</t>
  </si>
  <si>
    <t xml:space="preserve"> -11-</t>
  </si>
  <si>
    <t>W-5.1_TA</t>
  </si>
  <si>
    <t>WYSZCZEGÓLNIENIE</t>
  </si>
  <si>
    <t xml:space="preserve"> -12-</t>
  </si>
  <si>
    <t xml:space="preserve"> -13-</t>
  </si>
  <si>
    <t xml:space="preserve"> -14-</t>
  </si>
  <si>
    <t xml:space="preserve"> -15-</t>
  </si>
  <si>
    <t xml:space="preserve"> -16-</t>
  </si>
  <si>
    <t>DYSTRYBUCJA PALIWA GAZOWEGO</t>
  </si>
  <si>
    <t xml:space="preserve"> -17-</t>
  </si>
  <si>
    <t xml:space="preserve"> -18-</t>
  </si>
  <si>
    <t>CENA OFERTY</t>
  </si>
  <si>
    <t>Cena jednostkowa sprzedaży paliwa gazowego
bez akcyzy, z zerową stawką akcyzy lub zwolnione od akcyzy
netto
 [gr/kWh]</t>
  </si>
  <si>
    <t>Stawka podatku VAT
[%]</t>
  </si>
  <si>
    <t>Grupa taryfowa</t>
  </si>
  <si>
    <r>
      <t xml:space="preserve">2. Zamawiajacy w celu ułatwienia Wykonawcom obliczenia ceny oferty podał w poszczególnych komórkach stawki opłat za dystrybucję paliwa gazowego zgodnie z podaną taryfą OSD dla </t>
    </r>
    <r>
      <rPr>
        <b/>
        <sz val="10"/>
        <rFont val="Cambria"/>
        <family val="1"/>
        <charset val="238"/>
        <scheme val="major"/>
      </rPr>
      <t>obszaru taryfowego tarnowskiego</t>
    </r>
    <r>
      <rPr>
        <sz val="9"/>
        <rFont val="Cambria"/>
        <family val="1"/>
        <charset val="238"/>
        <scheme val="major"/>
      </rPr>
      <t>.
     Jeżeli po dniu wszczęcia postępowania przed dniem składania ofert taryfa OSD zostanie zmieniona, wówczas należy wprowadzić nowe obowiązujące stawki za dystrybucję paliwa gazowego.</t>
    </r>
  </si>
  <si>
    <t>Stawka opłaty abonamentowej/handlowej
netto
[zł/m-c]</t>
  </si>
  <si>
    <t>Liczba punktu poboru
[szt]</t>
  </si>
  <si>
    <t xml:space="preserve">Szacunkowe zapotrzebowanie 
na paliwo gazowe 
RAZEM
[kWh]
 </t>
  </si>
  <si>
    <t>RAZEM SPRZEDAŻ
netto
[zł] 
(kol.6xkol.7)/100 + (kol.2xkol.4xkol.8)</t>
  </si>
  <si>
    <t>Razem opłata zmienna netto
[zł]
(kol.6×kol.10]/100)</t>
  </si>
  <si>
    <t>Stawka opłaty stałej netto
dla grupy taryfowej:
W-5.1_TA [gr/(kWh/h) za h]</t>
  </si>
  <si>
    <t>Razem opłata stała netto 
[zł]
dla grupy taryfowej:
W-5.1_TA
(kol.3×kol.5×kol.12/100)</t>
  </si>
  <si>
    <t>RAZEM DYSTRYBUCJA
netto
[zł] 
(kol.11+kol.13)</t>
  </si>
  <si>
    <t>Cena oferty netto
[zł] 
(kol. 9 + kol. 14)</t>
  </si>
  <si>
    <t>Wartość podatku VAT 
[zł] 
(kol.15xkol.16)</t>
  </si>
  <si>
    <t>Cena oferty brutto [zł] 
(kol. 15 + kol. 17)</t>
  </si>
  <si>
    <t xml:space="preserve">1. Operatorem systemu dystrybucyjnego jest PSG Sp. z.o.o. z siedzibą w Tarnowie. Stawki opłat dystrybucyjnych nalezy podać zgodnie z Taryfą nr 11 OSD zatwierdzoną przez Prezesa Urzędu Regulacji Energetyki w dniu 17 grudnia 2022 r. decyzją nr DRG.DRG-2.4212.65.2022.KGa  oraz opublikowana w „Biuletynie Branżowym URE – Paliwa Gazowe nr 138(2655)” z dnia 17 grudnia 2022 r. i obowiązuje od 1 stycznia 2023 r.. </t>
  </si>
  <si>
    <t>Formularz Cenowy</t>
  </si>
  <si>
    <t>Załącznik Nr 4 - Formularz ofertowy</t>
  </si>
  <si>
    <t>FORMULARZ CENOWY (po zmianach)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</si>
</sst>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00"/>
    <numFmt numFmtId="166" formatCode="#,##0.00_ ;\-#,##0.00\ "/>
    <numFmt numFmtId="167" formatCode="#,##0.00000"/>
    <numFmt numFmtId="168" formatCode="0.0000"/>
  </numFmts>
  <fonts count="12" x14ac:knownFonts="1">
    <font>
      <sz val="11"/>
      <color theme="1"/>
      <name val="Arial"/>
      <family val="2"/>
      <charset val="238"/>
    </font>
    <font>
      <b/>
      <sz val="9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sz val="11"/>
      <color theme="1"/>
      <name val="Arial"/>
      <family val="2"/>
      <charset val="238"/>
    </font>
    <font>
      <b/>
      <sz val="14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5FFD4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64" fontId="6" fillId="0" borderId="0" xfId="0" applyNumberFormat="1" applyFont="1"/>
    <xf numFmtId="0" fontId="6" fillId="0" borderId="0" xfId="0" applyFont="1"/>
    <xf numFmtId="3" fontId="1" fillId="0" borderId="0" xfId="0" applyNumberFormat="1" applyFont="1" applyAlignment="1">
      <alignment vertical="top" wrapText="1"/>
    </xf>
    <xf numFmtId="164" fontId="6" fillId="0" borderId="0" xfId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4" fontId="10" fillId="0" borderId="0" xfId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right" vertical="center"/>
    </xf>
    <xf numFmtId="164" fontId="10" fillId="0" borderId="1" xfId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9" fontId="10" fillId="0" borderId="15" xfId="2" applyFont="1" applyFill="1" applyBorder="1" applyAlignment="1">
      <alignment horizontal="right" vertical="center"/>
    </xf>
    <xf numFmtId="4" fontId="9" fillId="0" borderId="20" xfId="1" applyNumberFormat="1" applyFont="1" applyFill="1" applyBorder="1" applyAlignment="1">
      <alignment horizontal="right" vertical="center"/>
    </xf>
    <xf numFmtId="4" fontId="9" fillId="0" borderId="15" xfId="1" applyNumberFormat="1" applyFont="1" applyFill="1" applyBorder="1" applyAlignment="1">
      <alignment horizontal="right" vertical="center"/>
    </xf>
    <xf numFmtId="4" fontId="9" fillId="0" borderId="19" xfId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9" fontId="10" fillId="0" borderId="1" xfId="2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164" fontId="9" fillId="0" borderId="7" xfId="1" applyFont="1" applyFill="1" applyBorder="1" applyAlignment="1">
      <alignment horizontal="center" vertical="center"/>
    </xf>
    <xf numFmtId="4" fontId="9" fillId="0" borderId="6" xfId="1" applyNumberFormat="1" applyFont="1" applyFill="1" applyBorder="1" applyAlignment="1">
      <alignment horizontal="right" vertical="center"/>
    </xf>
    <xf numFmtId="4" fontId="10" fillId="0" borderId="7" xfId="0" applyNumberFormat="1" applyFont="1" applyBorder="1" applyAlignment="1">
      <alignment horizontal="right" vertical="center"/>
    </xf>
    <xf numFmtId="167" fontId="9" fillId="4" borderId="1" xfId="0" applyNumberFormat="1" applyFont="1" applyFill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68" fontId="9" fillId="0" borderId="6" xfId="0" applyNumberFormat="1" applyFont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C5FFD4"/>
      <color rgb="FF00CC66"/>
      <color rgb="FF00EA75"/>
      <color rgb="FF00FF00"/>
      <color rgb="FF99FF66"/>
      <color rgb="FF43BC00"/>
      <color rgb="FFECFAF4"/>
      <color rgb="FFD0F4E4"/>
      <color rgb="FFB0EC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22"/>
  <sheetViews>
    <sheetView showGridLines="0" tabSelected="1" zoomScale="80" zoomScaleNormal="80" zoomScaleSheetLayoutView="55" zoomScalePageLayoutView="70" workbookViewId="0">
      <selection activeCell="B3" sqref="B3:S3"/>
    </sheetView>
  </sheetViews>
  <sheetFormatPr defaultRowHeight="24.95" customHeight="1" x14ac:dyDescent="0.2"/>
  <cols>
    <col min="1" max="1" width="3.875" style="4" customWidth="1"/>
    <col min="2" max="2" width="13.875" style="4" customWidth="1"/>
    <col min="3" max="3" width="10.625" style="4" customWidth="1"/>
    <col min="4" max="6" width="8.375" style="4" customWidth="1"/>
    <col min="7" max="7" width="14.375" style="4" customWidth="1"/>
    <col min="8" max="8" width="11" style="4" customWidth="1"/>
    <col min="9" max="9" width="12" style="4" customWidth="1"/>
    <col min="10" max="10" width="16.625" style="4" customWidth="1"/>
    <col min="11" max="11" width="10.125" style="4" customWidth="1"/>
    <col min="12" max="12" width="15.5" style="4" customWidth="1"/>
    <col min="13" max="13" width="13.5" style="4" customWidth="1"/>
    <col min="14" max="14" width="22.125" style="4" customWidth="1"/>
    <col min="15" max="15" width="17.375" style="4" customWidth="1"/>
    <col min="16" max="16" width="14.375" style="4" customWidth="1"/>
    <col min="17" max="17" width="10.5" style="4" customWidth="1"/>
    <col min="18" max="18" width="13.25" style="4" customWidth="1"/>
    <col min="19" max="19" width="14.625" style="4" customWidth="1"/>
    <col min="20" max="20" width="13.625" style="4" customWidth="1"/>
    <col min="21" max="16384" width="9" style="4"/>
  </cols>
  <sheetData>
    <row r="1" spans="2:20" ht="6.75" customHeight="1" x14ac:dyDescent="0.2"/>
    <row r="2" spans="2:20" ht="39" customHeight="1" x14ac:dyDescent="0.2">
      <c r="N2" s="10"/>
      <c r="O2" s="11"/>
      <c r="P2" s="11"/>
      <c r="Q2" s="4" t="s">
        <v>44</v>
      </c>
      <c r="R2" s="4" t="s">
        <v>43</v>
      </c>
      <c r="S2" s="25"/>
    </row>
    <row r="3" spans="2:20" ht="57.75" customHeight="1" x14ac:dyDescent="0.2">
      <c r="B3" s="68" t="s">
        <v>45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2:20" ht="10.5" customHeight="1" thickBot="1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20" ht="39.75" customHeight="1" thickBot="1" x14ac:dyDescent="0.25">
      <c r="B5" s="69" t="s">
        <v>17</v>
      </c>
      <c r="C5" s="70"/>
      <c r="D5" s="70"/>
      <c r="E5" s="70"/>
      <c r="F5" s="70"/>
      <c r="G5" s="71"/>
      <c r="H5" s="74" t="s">
        <v>3</v>
      </c>
      <c r="I5" s="75"/>
      <c r="J5" s="76"/>
      <c r="K5" s="81" t="s">
        <v>23</v>
      </c>
      <c r="L5" s="82"/>
      <c r="M5" s="82"/>
      <c r="N5" s="82"/>
      <c r="O5" s="83"/>
      <c r="P5" s="51" t="s">
        <v>26</v>
      </c>
      <c r="Q5" s="52"/>
      <c r="R5" s="52"/>
      <c r="S5" s="53"/>
      <c r="T5" s="3"/>
    </row>
    <row r="6" spans="2:20" ht="102" customHeight="1" thickBot="1" x14ac:dyDescent="0.25">
      <c r="B6" s="55" t="s">
        <v>29</v>
      </c>
      <c r="C6" s="61" t="s">
        <v>32</v>
      </c>
      <c r="D6" s="57" t="s">
        <v>2</v>
      </c>
      <c r="E6" s="57" t="s">
        <v>0</v>
      </c>
      <c r="F6" s="57" t="s">
        <v>4</v>
      </c>
      <c r="G6" s="59" t="s">
        <v>33</v>
      </c>
      <c r="H6" s="63" t="s">
        <v>27</v>
      </c>
      <c r="I6" s="49" t="s">
        <v>31</v>
      </c>
      <c r="J6" s="72" t="s">
        <v>34</v>
      </c>
      <c r="K6" s="55" t="s">
        <v>1</v>
      </c>
      <c r="L6" s="57" t="s">
        <v>35</v>
      </c>
      <c r="M6" s="57" t="s">
        <v>36</v>
      </c>
      <c r="N6" s="57" t="s">
        <v>37</v>
      </c>
      <c r="O6" s="59" t="s">
        <v>38</v>
      </c>
      <c r="P6" s="77" t="s">
        <v>39</v>
      </c>
      <c r="Q6" s="79" t="s">
        <v>28</v>
      </c>
      <c r="R6" s="79" t="s">
        <v>40</v>
      </c>
      <c r="S6" s="84" t="s">
        <v>41</v>
      </c>
      <c r="T6" s="3"/>
    </row>
    <row r="7" spans="2:20" ht="94.5" customHeight="1" thickBot="1" x14ac:dyDescent="0.25">
      <c r="B7" s="56"/>
      <c r="C7" s="62"/>
      <c r="D7" s="58"/>
      <c r="E7" s="58"/>
      <c r="F7" s="58"/>
      <c r="G7" s="60"/>
      <c r="H7" s="64"/>
      <c r="I7" s="50"/>
      <c r="J7" s="73"/>
      <c r="K7" s="56"/>
      <c r="L7" s="58"/>
      <c r="M7" s="58"/>
      <c r="N7" s="58"/>
      <c r="O7" s="60"/>
      <c r="P7" s="78"/>
      <c r="Q7" s="80"/>
      <c r="R7" s="80"/>
      <c r="S7" s="85"/>
      <c r="T7" s="3"/>
    </row>
    <row r="8" spans="2:20" ht="19.5" customHeight="1" thickBot="1" x14ac:dyDescent="0.25">
      <c r="B8" s="44" t="s">
        <v>5</v>
      </c>
      <c r="C8" s="20" t="s">
        <v>6</v>
      </c>
      <c r="D8" s="20" t="s">
        <v>7</v>
      </c>
      <c r="E8" s="20" t="s">
        <v>8</v>
      </c>
      <c r="F8" s="20" t="s">
        <v>9</v>
      </c>
      <c r="G8" s="46" t="s">
        <v>10</v>
      </c>
      <c r="H8" s="20" t="s">
        <v>11</v>
      </c>
      <c r="I8" s="20" t="s">
        <v>12</v>
      </c>
      <c r="J8" s="21" t="s">
        <v>13</v>
      </c>
      <c r="K8" s="19" t="s">
        <v>14</v>
      </c>
      <c r="L8" s="20" t="s">
        <v>15</v>
      </c>
      <c r="M8" s="20" t="s">
        <v>18</v>
      </c>
      <c r="N8" s="20" t="s">
        <v>19</v>
      </c>
      <c r="O8" s="21" t="s">
        <v>20</v>
      </c>
      <c r="P8" s="43" t="s">
        <v>21</v>
      </c>
      <c r="Q8" s="20" t="s">
        <v>22</v>
      </c>
      <c r="R8" s="20" t="s">
        <v>24</v>
      </c>
      <c r="S8" s="21" t="s">
        <v>25</v>
      </c>
      <c r="T8" s="3"/>
    </row>
    <row r="9" spans="2:20" ht="30.75" customHeight="1" x14ac:dyDescent="0.2">
      <c r="B9" s="45" t="s">
        <v>16</v>
      </c>
      <c r="C9" s="22">
        <v>1</v>
      </c>
      <c r="D9" s="22">
        <v>176</v>
      </c>
      <c r="E9" s="22">
        <v>12</v>
      </c>
      <c r="F9" s="22">
        <v>8784</v>
      </c>
      <c r="G9" s="23">
        <v>361617</v>
      </c>
      <c r="H9" s="41"/>
      <c r="I9" s="30"/>
      <c r="J9" s="42">
        <f>+ROUND(G9*H9/100+C9*E9*I9,2)</f>
        <v>0</v>
      </c>
      <c r="K9" s="47">
        <v>3.161</v>
      </c>
      <c r="L9" s="24">
        <f>+ROUND(G9*K9/100,2)</f>
        <v>11430.71</v>
      </c>
      <c r="M9" s="48">
        <v>0.61299999999999999</v>
      </c>
      <c r="N9" s="35">
        <f>+ROUND(D9*F9*M9/100,2)</f>
        <v>9476.8799999999992</v>
      </c>
      <c r="O9" s="38">
        <f>+L9+N9</f>
        <v>20907.589999999997</v>
      </c>
      <c r="P9" s="39">
        <f>+J9+O9</f>
        <v>20907.589999999997</v>
      </c>
      <c r="Q9" s="36">
        <v>0.23</v>
      </c>
      <c r="R9" s="37">
        <f t="shared" ref="R9" si="0">+ROUND(P9*Q9,2)</f>
        <v>4808.75</v>
      </c>
      <c r="S9" s="40">
        <f t="shared" ref="S9" si="1">+R9+P9</f>
        <v>25716.339999999997</v>
      </c>
      <c r="T9" s="3"/>
    </row>
    <row r="10" spans="2:20" ht="39" customHeight="1" thickBot="1" x14ac:dyDescent="0.25">
      <c r="B10" s="13"/>
      <c r="C10" s="13"/>
      <c r="D10" s="13"/>
      <c r="E10" s="13"/>
      <c r="F10" s="13"/>
      <c r="G10" s="14"/>
      <c r="H10" s="14"/>
      <c r="I10" s="14"/>
      <c r="J10" s="14"/>
      <c r="K10" s="15"/>
      <c r="L10" s="16"/>
      <c r="M10" s="17"/>
      <c r="N10" s="18"/>
      <c r="O10" s="18"/>
      <c r="P10" s="32">
        <f>SUM(P9:P9)</f>
        <v>20907.589999999997</v>
      </c>
      <c r="Q10" s="31">
        <v>0.23</v>
      </c>
      <c r="R10" s="33">
        <f>SUM(R9:R9)</f>
        <v>4808.75</v>
      </c>
      <c r="S10" s="34">
        <f>SUM(S9:S9)</f>
        <v>25716.339999999997</v>
      </c>
      <c r="T10" s="3"/>
    </row>
    <row r="11" spans="2:20" ht="42.75" customHeight="1" x14ac:dyDescent="0.2">
      <c r="B11" s="54" t="s">
        <v>42</v>
      </c>
      <c r="C11" s="54"/>
      <c r="D11" s="54"/>
      <c r="E11" s="54"/>
      <c r="F11" s="54"/>
      <c r="G11" s="54"/>
      <c r="H11" s="54"/>
      <c r="I11" s="54"/>
      <c r="J11" s="54"/>
      <c r="K11" s="9"/>
      <c r="L11" s="9"/>
      <c r="M11" s="7"/>
      <c r="N11" s="8"/>
      <c r="O11" s="8"/>
      <c r="P11" s="8"/>
      <c r="S11" s="27"/>
      <c r="T11" s="3"/>
    </row>
    <row r="12" spans="2:20" ht="78.75" customHeight="1" x14ac:dyDescent="0.2">
      <c r="B12" s="54" t="s">
        <v>30</v>
      </c>
      <c r="C12" s="54"/>
      <c r="D12" s="54"/>
      <c r="E12" s="54"/>
      <c r="F12" s="54"/>
      <c r="G12" s="54"/>
      <c r="H12" s="54"/>
      <c r="I12" s="9"/>
      <c r="J12" s="9"/>
      <c r="K12" s="9"/>
      <c r="L12" s="9"/>
      <c r="M12" s="65"/>
      <c r="N12" s="66"/>
      <c r="O12" s="6"/>
      <c r="P12" s="6"/>
      <c r="T12" s="3"/>
    </row>
    <row r="13" spans="2:20" ht="16.5" customHeight="1" x14ac:dyDescent="0.2">
      <c r="M13" s="67"/>
      <c r="N13" s="67"/>
      <c r="O13" s="26"/>
      <c r="P13" s="26"/>
    </row>
    <row r="14" spans="2:20" ht="18" customHeight="1" x14ac:dyDescent="0.2">
      <c r="B14" s="28"/>
      <c r="G14" s="5"/>
      <c r="H14" s="5"/>
      <c r="I14" s="5"/>
      <c r="J14" s="5"/>
      <c r="K14" s="2"/>
    </row>
    <row r="15" spans="2:20" ht="18" customHeight="1" x14ac:dyDescent="0.2">
      <c r="B15" s="29"/>
      <c r="G15" s="5"/>
      <c r="H15" s="5"/>
      <c r="J15" s="5"/>
      <c r="K15" s="2"/>
    </row>
    <row r="16" spans="2:20" ht="18" customHeight="1" x14ac:dyDescent="0.2">
      <c r="B16" s="29"/>
      <c r="F16" s="5"/>
      <c r="G16" s="1"/>
      <c r="H16" s="1"/>
      <c r="I16" s="1"/>
      <c r="J16" s="1"/>
      <c r="K16" s="2"/>
    </row>
    <row r="17" spans="2:12" ht="18" customHeight="1" x14ac:dyDescent="0.2">
      <c r="B17" s="29"/>
      <c r="G17" s="1"/>
      <c r="H17" s="1"/>
      <c r="I17" s="1"/>
      <c r="J17" s="1"/>
      <c r="K17" s="2"/>
    </row>
    <row r="18" spans="2:12" ht="24.75" customHeight="1" x14ac:dyDescent="0.2">
      <c r="G18" s="5"/>
      <c r="H18" s="5"/>
      <c r="I18" s="5"/>
      <c r="J18" s="5"/>
      <c r="K18" s="2"/>
    </row>
    <row r="19" spans="2:12" ht="24.75" customHeight="1" x14ac:dyDescent="0.2">
      <c r="G19" s="1"/>
      <c r="H19" s="1"/>
      <c r="I19" s="1"/>
      <c r="J19" s="1"/>
      <c r="K19" s="2"/>
    </row>
    <row r="20" spans="2:12" ht="24.75" customHeight="1" x14ac:dyDescent="0.2">
      <c r="G20" s="1"/>
      <c r="H20" s="1"/>
      <c r="I20" s="1"/>
      <c r="J20" s="1"/>
      <c r="K20" s="1"/>
    </row>
    <row r="21" spans="2:12" ht="24.75" customHeight="1" x14ac:dyDescent="0.2">
      <c r="G21" s="1"/>
      <c r="H21" s="1"/>
      <c r="I21" s="1"/>
      <c r="J21" s="1"/>
      <c r="K21" s="1"/>
    </row>
    <row r="22" spans="2:12" ht="24.75" customHeight="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27">
    <mergeCell ref="M13:N13"/>
    <mergeCell ref="M6:M7"/>
    <mergeCell ref="N6:N7"/>
    <mergeCell ref="B3:S3"/>
    <mergeCell ref="B11:J11"/>
    <mergeCell ref="B5:G5"/>
    <mergeCell ref="J6:J7"/>
    <mergeCell ref="H5:J5"/>
    <mergeCell ref="P6:P7"/>
    <mergeCell ref="Q6:Q7"/>
    <mergeCell ref="K5:O5"/>
    <mergeCell ref="K6:K7"/>
    <mergeCell ref="L6:L7"/>
    <mergeCell ref="O6:O7"/>
    <mergeCell ref="R6:R7"/>
    <mergeCell ref="S6:S7"/>
    <mergeCell ref="I6:I7"/>
    <mergeCell ref="P5:S5"/>
    <mergeCell ref="B12:H12"/>
    <mergeCell ref="B6:B7"/>
    <mergeCell ref="D6:D7"/>
    <mergeCell ref="E6:E7"/>
    <mergeCell ref="F6:F7"/>
    <mergeCell ref="G6:G7"/>
    <mergeCell ref="C6:C7"/>
    <mergeCell ref="H6:H7"/>
    <mergeCell ref="M12:N12"/>
  </mergeCells>
  <pageMargins left="0.25" right="0.26" top="0.28999999999999998" bottom="0.22" header="0.19" footer="0.14000000000000001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Andrzej Górski</cp:lastModifiedBy>
  <cp:lastPrinted>2023-04-12T11:10:49Z</cp:lastPrinted>
  <dcterms:created xsi:type="dcterms:W3CDTF">2015-09-16T11:15:51Z</dcterms:created>
  <dcterms:modified xsi:type="dcterms:W3CDTF">2023-04-24T07:24:23Z</dcterms:modified>
</cp:coreProperties>
</file>