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amba4\przetargi_zzm\ROK 2024\SADZENIE BO I POPRAWKI RADNYCH\1,5 miliona złotych na nowe nasadzenia drzew i krzewów w każdej dzielnicy\ZADANIE 2\"/>
    </mc:Choice>
  </mc:AlternateContent>
  <xr:revisionPtr revIDLastSave="0" documentId="13_ncr:1_{FDB21249-20CC-42A2-848F-0922928622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DANIE 2" sheetId="1" r:id="rId1"/>
    <sheet name="Arkusz1" sheetId="2" r:id="rId2"/>
  </sheets>
  <definedNames>
    <definedName name="_xlnm._FilterDatabase" localSheetId="1" hidden="1">Arkusz1!$C$3:$F$165</definedName>
    <definedName name="_xlnm.Print_Area" localSheetId="0">'ZADANIE 2'!$A$1:$I$181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1" i="1" l="1"/>
  <c r="F151" i="1"/>
  <c r="F165" i="2" l="1"/>
  <c r="E68" i="2"/>
  <c r="E32" i="2"/>
  <c r="E166" i="2" s="1"/>
  <c r="E165" i="2" l="1"/>
  <c r="F100" i="1" l="1"/>
  <c r="E180" i="1" l="1"/>
  <c r="E33" i="1" l="1"/>
  <c r="E75" i="1"/>
  <c r="E61" i="1"/>
  <c r="E151" i="1"/>
  <c r="E135" i="1"/>
  <c r="E114" i="1"/>
  <c r="E73" i="1"/>
  <c r="F180" i="1"/>
  <c r="F135" i="1"/>
  <c r="F114" i="1"/>
  <c r="F73" i="1"/>
  <c r="F61" i="1"/>
  <c r="F43" i="1"/>
  <c r="F181" i="1" l="1"/>
  <c r="E100" i="1"/>
  <c r="E43" i="1"/>
  <c r="E181" i="1" s="1"/>
</calcChain>
</file>

<file path=xl/sharedStrings.xml><?xml version="1.0" encoding="utf-8"?>
<sst xmlns="http://schemas.openxmlformats.org/spreadsheetml/2006/main" count="1333" uniqueCount="293">
  <si>
    <t>L.p.</t>
  </si>
  <si>
    <t>Rodzaj/gat/odm. drzewa, krzewów</t>
  </si>
  <si>
    <t>Drzewa</t>
  </si>
  <si>
    <t>Razem:</t>
  </si>
  <si>
    <t>Obw. pnia drzewa (cm) mierzony na wyskości 100cm/min. wiek drzewa/ wysokość krzewów w cm/pojemnik</t>
  </si>
  <si>
    <t>Lokalizacja</t>
  </si>
  <si>
    <t>Krzewy</t>
  </si>
  <si>
    <t>DZIELNICA IV</t>
  </si>
  <si>
    <t>DZIELNICA V</t>
  </si>
  <si>
    <t>DZIELNICA VI</t>
  </si>
  <si>
    <t>DZIELNICA VII</t>
  </si>
  <si>
    <t>DZIELNICA VIII</t>
  </si>
  <si>
    <t>DZIELNICA X</t>
  </si>
  <si>
    <t>DZIELNICA XI</t>
  </si>
  <si>
    <t>DZIELNICA XII</t>
  </si>
  <si>
    <t>magnolia gwiaździsta</t>
  </si>
  <si>
    <t>14-16</t>
  </si>
  <si>
    <t>0,8-1m 5 lat</t>
  </si>
  <si>
    <t>16-18</t>
  </si>
  <si>
    <t>klon zwyczajny</t>
  </si>
  <si>
    <t>tulipanowiec amerykański</t>
  </si>
  <si>
    <t>wiśnia piłkowana 'Amanogawa'</t>
  </si>
  <si>
    <t>klon polny 'Elsrijk'</t>
  </si>
  <si>
    <t>perełkowiec japoński</t>
  </si>
  <si>
    <t>0,8-1 lub 5 lat</t>
  </si>
  <si>
    <t>Klon jawor</t>
  </si>
  <si>
    <t>grab pospolity</t>
  </si>
  <si>
    <t>lipa drobnolistna</t>
  </si>
  <si>
    <t>wiąz szypułkowy</t>
  </si>
  <si>
    <t>grusza drobnoowocowa 'Chanticleer'</t>
  </si>
  <si>
    <t>Czeremcha pospolita 'Colorata'</t>
  </si>
  <si>
    <t xml:space="preserve">Magnolia gwiaździsta </t>
  </si>
  <si>
    <t>Lipa drobnolistna</t>
  </si>
  <si>
    <t>x</t>
  </si>
  <si>
    <t>C3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</si>
  <si>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</si>
  <si>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</si>
  <si>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</si>
  <si>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</si>
  <si>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</si>
  <si>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</si>
  <si>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</si>
  <si>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</si>
  <si>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</si>
  <si>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</si>
  <si>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</si>
  <si>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</si>
  <si>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</si>
  <si>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</si>
  <si>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</si>
  <si>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</si>
  <si>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</si>
  <si>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</si>
  <si>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</si>
  <si>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18-20</t>
  </si>
  <si>
    <t>20-25</t>
  </si>
  <si>
    <t xml:space="preserve">Park Aleksandry </t>
  </si>
  <si>
    <t xml:space="preserve">Park Lilli Wenedy </t>
  </si>
  <si>
    <t xml:space="preserve">Klon zwyczajny </t>
  </si>
  <si>
    <t>Park Jerzmanowskich</t>
  </si>
  <si>
    <t xml:space="preserve">klon zwyczajny </t>
  </si>
  <si>
    <t>dąb szypułkowy</t>
  </si>
  <si>
    <t xml:space="preserve">kaszatanowiec zwyczajny </t>
  </si>
  <si>
    <t xml:space="preserve">Park Aleksnadry </t>
  </si>
  <si>
    <t xml:space="preserve">7. </t>
  </si>
  <si>
    <t xml:space="preserve">Park Kurdwanów </t>
  </si>
  <si>
    <t xml:space="preserve">lipa drobnolistna </t>
  </si>
  <si>
    <t xml:space="preserve">Fort Rajsko </t>
  </si>
  <si>
    <t xml:space="preserve">Fort 52 Borek </t>
  </si>
  <si>
    <t>robinia akacjowa</t>
  </si>
  <si>
    <t xml:space="preserve">robinia akcjowa </t>
  </si>
  <si>
    <t>głóg jednoszyjkowy</t>
  </si>
  <si>
    <t>Park Rżąka</t>
  </si>
  <si>
    <t>jarząb pospolity</t>
  </si>
  <si>
    <t>16- 18</t>
  </si>
  <si>
    <t>Park Krowoderski</t>
  </si>
  <si>
    <t>brzoza brodawkowata</t>
  </si>
  <si>
    <t xml:space="preserve">Park Krowoderski </t>
  </si>
  <si>
    <t>klon jawor</t>
  </si>
  <si>
    <t>jarzab pospolity</t>
  </si>
  <si>
    <t>jesion wyniosły 'Atlas'</t>
  </si>
  <si>
    <t>Park Kościuszki,</t>
  </si>
  <si>
    <t>lipa drobnolistna 'Greenspire'</t>
  </si>
  <si>
    <t>Park Kościuszki</t>
  </si>
  <si>
    <t>Park Wyspiańskiego</t>
  </si>
  <si>
    <t>jarzab mączny 'Magnifica'</t>
  </si>
  <si>
    <t>robinia akacjowa 'Bessoniana'</t>
  </si>
  <si>
    <t>jodła jednobarwna</t>
  </si>
  <si>
    <t>min. 2 m</t>
  </si>
  <si>
    <t>jabłoń purpurowa 'Ola'</t>
  </si>
  <si>
    <t>Park św. W. a'Paulo</t>
  </si>
  <si>
    <t>jabłoń ozdobna 'Ola'</t>
  </si>
  <si>
    <t>świerk kłujący 'Glauca'</t>
  </si>
  <si>
    <t>Park Decjusza</t>
  </si>
  <si>
    <t>sosna wejmutka</t>
  </si>
  <si>
    <t>jarząb szwedzki</t>
  </si>
  <si>
    <t>20.</t>
  </si>
  <si>
    <t>21.</t>
  </si>
  <si>
    <t xml:space="preserve">Park Dębnicki </t>
  </si>
  <si>
    <t xml:space="preserve">Park Maćka i Doroty </t>
  </si>
  <si>
    <t>22.</t>
  </si>
  <si>
    <t>wiśnia ptasia</t>
  </si>
  <si>
    <t>Park Rzeczny Drwinka</t>
  </si>
  <si>
    <t>olcha czarna</t>
  </si>
  <si>
    <t>Śliwa wiśniowa "Pissardii'</t>
  </si>
  <si>
    <t>platan klonolistny</t>
  </si>
  <si>
    <t>ul. Gruszczyńskiego 61</t>
  </si>
  <si>
    <t>ul. Podgórki 54a</t>
  </si>
  <si>
    <t>ul. Wincentego Witosa (rejon budynku Kordiana 14)</t>
  </si>
  <si>
    <t>lipa holenderska</t>
  </si>
  <si>
    <t>ul. Heila 9</t>
  </si>
  <si>
    <t>jabłoń 'OLA'</t>
  </si>
  <si>
    <t>Skwer Wolności przy ul. Estońskiej (rejon posesji  ul. Trawniki 7)</t>
  </si>
  <si>
    <t xml:space="preserve">wiąz szypułkowy </t>
  </si>
  <si>
    <t>ul. Białoruska przy skrzyżowaniu z ul. Wolności</t>
  </si>
  <si>
    <t>jarząb brekinia</t>
  </si>
  <si>
    <t>ul. Alfreda Dauna naprzeciwko  budynki nr 66</t>
  </si>
  <si>
    <t>ul. Obronna (naprzeciwko nr. 27)</t>
  </si>
  <si>
    <t>ul. Cechowa (na wys. pętli autobusowej)</t>
  </si>
  <si>
    <t>ogródek jordanowski Popiełuszki</t>
  </si>
  <si>
    <t>Mała Góra 10 x Ćwiklińskiej</t>
  </si>
  <si>
    <t>klon pospolity 'Fassen's Black'</t>
  </si>
  <si>
    <t xml:space="preserve"> ul. Nad Drwiną x ul. Domagały</t>
  </si>
  <si>
    <t>jabłoń 'Ola'</t>
  </si>
  <si>
    <t>lipa drobnolistna 'Rancho'</t>
  </si>
  <si>
    <t xml:space="preserve">grab pospolity 'Fastigiata' forma pienna </t>
  </si>
  <si>
    <t>lipa srebrzysta 'Brabant'</t>
  </si>
  <si>
    <t>ul. Okólna 26</t>
  </si>
  <si>
    <t>rejon skrzyżowania ul. Mała Góra i ul. Ćwiklińskiej</t>
  </si>
  <si>
    <t>ul. Teligi 16</t>
  </si>
  <si>
    <t xml:space="preserve"> ul. Teligi 4</t>
  </si>
  <si>
    <t xml:space="preserve"> ogródek jordanowski Okólna</t>
  </si>
  <si>
    <t xml:space="preserve"> ul. Ćwiklińskiej w rejonie skrzyżowania z ul. Mała Góra</t>
  </si>
  <si>
    <t xml:space="preserve"> ul. Teligi 2</t>
  </si>
  <si>
    <t>24.</t>
  </si>
  <si>
    <t>25.</t>
  </si>
  <si>
    <t>26.</t>
  </si>
  <si>
    <t xml:space="preserve">robinia akacjowa </t>
  </si>
  <si>
    <t>jaśminowiec wonny</t>
  </si>
  <si>
    <t>23.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</si>
  <si>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</si>
  <si>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</si>
  <si>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</si>
  <si>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</si>
  <si>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</si>
  <si>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</si>
  <si>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</si>
  <si>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</si>
  <si>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</si>
  <si>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</si>
  <si>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</si>
  <si>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 xml:space="preserve">Korpala plac zabaw  </t>
  </si>
  <si>
    <t>kasztanowiec zwyczajny</t>
  </si>
  <si>
    <t xml:space="preserve">lipa drobnolistna ’Rancho ’ </t>
  </si>
  <si>
    <t>klon zwyczajny 'Princeton Gold'</t>
  </si>
  <si>
    <t>ul. Krzemieniecka</t>
  </si>
  <si>
    <t>topola czarna</t>
  </si>
  <si>
    <t xml:space="preserve">10. </t>
  </si>
  <si>
    <t>tawlina jarzębolistna</t>
  </si>
  <si>
    <t xml:space="preserve"> Hortensja bukietowa 'WIM'S RED'</t>
  </si>
  <si>
    <t>C5</t>
  </si>
  <si>
    <t>sosna górska 'Pumilio'</t>
  </si>
  <si>
    <t>irga płożąca 'Major'</t>
  </si>
  <si>
    <t>skwer Estońska/Wonlości</t>
  </si>
  <si>
    <t>sosna bośniacka</t>
  </si>
  <si>
    <t>grab pospolity 'Columnaris'</t>
  </si>
  <si>
    <t>jarząb mączny</t>
  </si>
  <si>
    <t xml:space="preserve">14-16 </t>
  </si>
  <si>
    <t>grab pospolity 'Fastigiata'</t>
  </si>
  <si>
    <t>klon polny</t>
  </si>
  <si>
    <t>klon polny 'Queen Elizabeth'</t>
  </si>
  <si>
    <t>535/4 obr. K-11 Al. Waszyngtona</t>
  </si>
  <si>
    <t>195/3 obr. K-12 Reymonta</t>
  </si>
  <si>
    <t>Topola osika</t>
  </si>
  <si>
    <t>95/11 obr. K-7 Marynarska</t>
  </si>
  <si>
    <t>897/5 obr. K-21 Sokola 5</t>
  </si>
  <si>
    <t>411/2 obr. K-14 Aleja Focha</t>
  </si>
  <si>
    <t>154/1 obr. K-16 Bruzdowa</t>
  </si>
  <si>
    <t>czeremcha pospolita 'Colorata'</t>
  </si>
  <si>
    <t>226/1 obr. K-52 Olszanicka</t>
  </si>
  <si>
    <t>90/52 obr. K-7 Junacka</t>
  </si>
  <si>
    <t>11/12 obr. K-15 Rybna</t>
  </si>
  <si>
    <t>15/12 obr. K-15 Do Przystani</t>
  </si>
  <si>
    <t>Modrzew europejski</t>
  </si>
  <si>
    <t>475/5 obr. K-10 Wyrwy-Furgal.</t>
  </si>
  <si>
    <t>394 obr. K-14 Komorowskiego</t>
  </si>
  <si>
    <t>72/8 obr. K-14 Fałata</t>
  </si>
  <si>
    <t>0,8m lub 5 lat</t>
  </si>
  <si>
    <t>646 obr. K-10 Wyrobka</t>
  </si>
  <si>
    <t>1/8 obr. K-13 Królowej Jadwigi</t>
  </si>
  <si>
    <t>293/1 obr. K-17 Przegorzalska</t>
  </si>
  <si>
    <t>świerk serbski</t>
  </si>
  <si>
    <t>684 obr. K-11 Pększyca</t>
  </si>
  <si>
    <t>581 obr. K-11 Emaus</t>
  </si>
  <si>
    <t>olsza czarna</t>
  </si>
  <si>
    <t>739 obr. K-11 Korzeniowskiego</t>
  </si>
  <si>
    <t>172/5 obr. K-20 Orla</t>
  </si>
  <si>
    <t>533/15 obr. K-21 Księcia Józefa</t>
  </si>
  <si>
    <t>ul. Ludwinowska</t>
  </si>
  <si>
    <t xml:space="preserve">plac zabaw Piertusińskiego </t>
  </si>
  <si>
    <t>Kobierzyńska 96</t>
  </si>
  <si>
    <t>magnolia japońska</t>
  </si>
  <si>
    <t>Przyzby 6 - teren osiedlowy</t>
  </si>
  <si>
    <t>magnolia purpurowa</t>
  </si>
  <si>
    <t>lilak pospolity</t>
  </si>
  <si>
    <t>dereń biały</t>
  </si>
  <si>
    <t>tawuła szara</t>
  </si>
  <si>
    <t>pojemnik C3 min 3 pędy</t>
  </si>
  <si>
    <t>wiśnia osobliwa 'Umbraculifera'</t>
  </si>
  <si>
    <t>klon zwyczajny 'Globosum'</t>
  </si>
  <si>
    <t>klon jawor 'Leopoldi'</t>
  </si>
  <si>
    <t>katalpa</t>
  </si>
  <si>
    <t>pojemnik C3 min 3 pędy, 50cm wysokości</t>
  </si>
  <si>
    <t>pęcherznica kalinolistna 'Diabolo'</t>
  </si>
  <si>
    <t xml:space="preserve">Ilość w szt </t>
  </si>
  <si>
    <t>dz. nr 167/32 obr. K-44 Kr. Zuchów 9</t>
  </si>
  <si>
    <t>dz. nr 658/1 obr. K-41 Krowodrza, ul. Czerwieńskiego 12</t>
  </si>
  <si>
    <t>dz. nr 167/32 obr. K-44 Krowodrza,  ul. Zuchów 9</t>
  </si>
  <si>
    <t>dz. nr 124/8 obr. K-44 Krowowdrza, ul. Stachiewicza 25</t>
  </si>
  <si>
    <t>dz. nr 760 obr. K-44 Krowodrza, ul. Biała 4</t>
  </si>
  <si>
    <t>dz. nr 620/2 obr. K-29 Krwowodrza, ul. Banacha</t>
  </si>
  <si>
    <t>dz. nr  486/2 obr. K-44 Konecznego</t>
  </si>
  <si>
    <t>dz. nr 556/4 obr. K-44 Kr. Zuchów</t>
  </si>
  <si>
    <t xml:space="preserve">dz. nr 632/12 obr. K-41 Jaremy </t>
  </si>
  <si>
    <t>dz. nr 167/32 obr. K-44 Kluczborska 4</t>
  </si>
  <si>
    <t>dz. nr 116/4 obr. 44 Krowodrza, Makowskiego</t>
  </si>
  <si>
    <t>dz. nr 811/2 obr. 41 Krowodrza, Radzikowskiego</t>
  </si>
  <si>
    <t>dz. nr 101/76 obr. K-30 Nowa Górka</t>
  </si>
  <si>
    <t>dz. nr  997/3 obr 43 Krowodrza, ul. Mackiewicza/ ul. Opolska</t>
  </si>
  <si>
    <t>dz. nr 237/2 obr. K-44 Bratysłaska</t>
  </si>
  <si>
    <t>dz. nr 564/12 obr. K-42 Szopkarzy 6</t>
  </si>
  <si>
    <t>dz. nr 278/19 obr. 44 Krowodrza ul. Siemaszki</t>
  </si>
  <si>
    <t>dz. nr 422/3 obr. K-44 ul. Siemaszki</t>
  </si>
  <si>
    <t xml:space="preserve">dz. nr 278/19 obr. K-44 ul. Siemaszki </t>
  </si>
  <si>
    <t>dz. nr 167/16 obr. K-44 Kr. Zuchów 19</t>
  </si>
  <si>
    <t>dz. nr 512/11 obr. K-41 Lentza 4</t>
  </si>
  <si>
    <t>dz. nr 390/5 obr. K-43 Siewna</t>
  </si>
  <si>
    <t>dz. nr 396/49 obr. K-44 Siemaszki 24</t>
  </si>
  <si>
    <t>dz. nr 553 obr. K-43 Jabłonna</t>
  </si>
  <si>
    <t>dz. nr 237/2 obr. K-44 Bratysławska</t>
  </si>
  <si>
    <t>dz. nr 654/11 obr. K-41 Pużaka 8</t>
  </si>
  <si>
    <t>grab pospolity 'Frans fontaine'</t>
  </si>
  <si>
    <t>Błonia Krakowskie , al. 3 Maja</t>
  </si>
  <si>
    <t>dz. nr 268/10 obr. K-3 Bytomska 16</t>
  </si>
  <si>
    <t>dz. nr 341/9 obr. K-4 Nawojki</t>
  </si>
  <si>
    <t>dz. nr 209/2 obr. K-12 Al. Mickiewicza</t>
  </si>
  <si>
    <t>dz. nr  630 obr. K-3 Zakątek</t>
  </si>
  <si>
    <t>dz. nr 443/46 obr. K-3 Staffa 7</t>
  </si>
  <si>
    <t>dz. nr 413 obr. K-46 Mazowiecka</t>
  </si>
  <si>
    <t>dz. nr 224 obr. K-12 Piastowska 39</t>
  </si>
  <si>
    <t>dz. nr 754/7 obr. K-4 Czarnowiejska 103</t>
  </si>
  <si>
    <t>dz. nr 204/3 obr. K-12 Ingardena</t>
  </si>
  <si>
    <t>dz. nr 879 obr. K-4 Urzędnicza 44</t>
  </si>
  <si>
    <t>dz. nr 362/10 obr. K-3 Królewska 114</t>
  </si>
  <si>
    <t>dz. nr 2/10 obr. K-40 Tetmajera 65c</t>
  </si>
  <si>
    <t>dz. nr 515/3 obr. K-3 Krzywy Zaułek 5</t>
  </si>
  <si>
    <t>dz. nr 333/2 obr. K-48 Łupaszki</t>
  </si>
  <si>
    <t xml:space="preserve">dz. nr 160/4 obr. 40 Tetmajera </t>
  </si>
  <si>
    <t>dz. nr 282 obr. K-1 Lindego</t>
  </si>
  <si>
    <t>dz. nr 154/11 obr. K-3 Żelechowskiego</t>
  </si>
  <si>
    <t>dz. nr 126/24 obr. 3 Krowodrza ul. Rydla</t>
  </si>
  <si>
    <t>dz. nr 197/41 obr. K-2 Rydla 18</t>
  </si>
  <si>
    <t>dz. nr 126/24 obr. K-3 Krzywy Zaułek 6</t>
  </si>
  <si>
    <t>dz. nr 2/31 obr. K-49 Balicka</t>
  </si>
  <si>
    <t>wiśnia piłkowana 'Royal burgundy'</t>
  </si>
  <si>
    <t>wiśnia piłkowana 'Kanzan'</t>
  </si>
  <si>
    <t xml:space="preserve">grusza drobnoowocowa ’Chanticleer’ </t>
  </si>
  <si>
    <t>jabłoń rajska 'Royalty'</t>
  </si>
  <si>
    <t>wiśnia różowa 'Autumnalis rosea'</t>
  </si>
  <si>
    <t>lipa drobnolistna'Greenspire'</t>
  </si>
  <si>
    <t>buk pospolity 'Dawyck Gold'</t>
  </si>
  <si>
    <t>wierzba iwa</t>
  </si>
  <si>
    <t>Lipa srebrzysta ‘Varsaviensis’</t>
  </si>
  <si>
    <t>miłorząb japoński</t>
  </si>
  <si>
    <t xml:space="preserve"> lipa drobnolistna 'Rancho'</t>
  </si>
  <si>
    <t>15.05.2024</t>
  </si>
  <si>
    <t>31.05.2025</t>
  </si>
  <si>
    <t>30.05.2025</t>
  </si>
  <si>
    <t>31.05.2024</t>
  </si>
  <si>
    <t>termin do 30.06.2024</t>
  </si>
  <si>
    <t>termin do 31.05.2025</t>
  </si>
  <si>
    <t>termin do 31.05.2024</t>
  </si>
  <si>
    <t>termin do 30.05.2024</t>
  </si>
  <si>
    <t>ul. Gminna/Puszkarska (Sławka 14)</t>
  </si>
  <si>
    <t>ul. Gromady-Grudziąż 19</t>
  </si>
  <si>
    <t>ZADANIE 2 - LOKALIZACJA NASADZEŃ</t>
  </si>
  <si>
    <t>OGÓŁEM ZADANIE 2</t>
  </si>
  <si>
    <t>TERMIN</t>
  </si>
  <si>
    <t xml:space="preserve">31.05.2024 </t>
  </si>
  <si>
    <t xml:space="preserve">30.04.2024 </t>
  </si>
  <si>
    <t xml:space="preserve">  BUDŻET OBYWATELSKI "1,5 miliona złotych na nowe nasadzenia drzew i krzewów w każdej dzielnicy"  - Dzielnica  IV, V, VI, VII, VIII, X, XI, XII</t>
  </si>
  <si>
    <r>
      <t>BADANIE LOBORATORYJNE GLEBY PRZED SADZENIEM -</t>
    </r>
    <r>
      <rPr>
        <b/>
        <sz val="11"/>
        <color rgb="FFFF0000"/>
        <rFont val="Lato"/>
        <family val="2"/>
        <charset val="238"/>
      </rPr>
      <t>15SZT/15 LOKALIZACJI</t>
    </r>
  </si>
  <si>
    <t>(przy drzewie o nr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</si>
</sst>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Lato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Lato"/>
      <family val="2"/>
      <charset val="238"/>
    </font>
    <font>
      <sz val="11"/>
      <name val="Lato"/>
      <family val="2"/>
      <charset val="238"/>
    </font>
    <font>
      <sz val="11"/>
      <color theme="1"/>
      <name val="Calibri Light"/>
      <family val="2"/>
      <charset val="238"/>
    </font>
    <font>
      <sz val="10"/>
      <color rgb="FFFF0000"/>
      <name val="Arial"/>
      <family val="2"/>
      <charset val="238"/>
    </font>
    <font>
      <sz val="12"/>
      <color theme="1"/>
      <name val="Lato"/>
      <family val="2"/>
      <charset val="238"/>
    </font>
    <font>
      <sz val="12"/>
      <color rgb="FFFF0000"/>
      <name val="Lato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Lato"/>
      <family val="2"/>
      <charset val="238"/>
    </font>
    <font>
      <sz val="12"/>
      <color theme="1"/>
      <name val="Calibri Light"/>
      <family val="2"/>
      <charset val="238"/>
    </font>
    <font>
      <b/>
      <sz val="11"/>
      <color rgb="FFFF0000"/>
      <name val="Lat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3" fillId="0" borderId="0"/>
  </cellStyleXfs>
  <cellXfs count="83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wrapText="1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5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7" fillId="5" borderId="1" xfId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1" fillId="0" borderId="1" xfId="0" applyFont="1" applyBorder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4"/>
  <sheetViews>
    <sheetView tabSelected="1" view="pageBreakPreview" zoomScale="80" zoomScaleNormal="100" zoomScaleSheetLayoutView="80" workbookViewId="0">
      <pane ySplit="4" topLeftCell="A170" activePane="bottomLeft" state="frozen"/>
      <selection pane="bottomLeft" activeCell="G175" sqref="G175"/>
    </sheetView>
  </sheetViews>
  <sheetFormatPr defaultRowHeight="14.25" x14ac:dyDescent="0.2"/>
  <cols>
    <col min="1" max="1" width="6.140625" style="3" customWidth="1"/>
    <col min="2" max="2" width="40.7109375" style="5" customWidth="1"/>
    <col min="3" max="3" width="35.42578125" style="2" customWidth="1"/>
    <col min="4" max="4" width="38.28515625" style="2" customWidth="1"/>
    <col min="5" max="6" width="23.28515625" style="3" customWidth="1"/>
    <col min="7" max="7" width="29.42578125" style="42" customWidth="1"/>
    <col min="8" max="8" width="26.140625" style="1" customWidth="1"/>
    <col min="9" max="9" width="17.85546875" style="1" customWidth="1"/>
    <col min="10" max="16384" width="9.140625" style="1"/>
  </cols>
  <sheetData>
    <row r="1" spans="1:8" ht="40.5" customHeight="1" x14ac:dyDescent="0.2">
      <c r="A1" s="70" t="s">
        <v>285</v>
      </c>
      <c r="B1" s="70"/>
      <c r="C1" s="70"/>
      <c r="D1" s="70"/>
      <c r="E1" s="70"/>
      <c r="F1" s="70"/>
    </row>
    <row r="2" spans="1:8" ht="33" customHeight="1" x14ac:dyDescent="0.2">
      <c r="A2" s="72" t="s">
        <v>290</v>
      </c>
      <c r="B2" s="72"/>
      <c r="C2" s="72"/>
      <c r="D2" s="72"/>
      <c r="E2" s="72"/>
      <c r="F2" s="72"/>
      <c r="G2" s="72"/>
      <c r="H2" s="72"/>
    </row>
    <row r="3" spans="1:8" ht="42" customHeight="1" x14ac:dyDescent="0.2">
      <c r="A3" s="71" t="s">
        <v>0</v>
      </c>
      <c r="B3" s="71" t="s">
        <v>5</v>
      </c>
      <c r="C3" s="71" t="s">
        <v>1</v>
      </c>
      <c r="D3" s="71" t="s">
        <v>4</v>
      </c>
      <c r="E3" s="71" t="s">
        <v>214</v>
      </c>
      <c r="F3" s="71"/>
      <c r="G3" s="69" t="s">
        <v>287</v>
      </c>
      <c r="H3" s="71" t="s">
        <v>291</v>
      </c>
    </row>
    <row r="4" spans="1:8" ht="42" customHeight="1" x14ac:dyDescent="0.2">
      <c r="A4" s="71"/>
      <c r="B4" s="71"/>
      <c r="C4" s="71"/>
      <c r="D4" s="71"/>
      <c r="E4" s="10" t="s">
        <v>2</v>
      </c>
      <c r="F4" s="10" t="s">
        <v>6</v>
      </c>
      <c r="G4" s="69"/>
      <c r="H4" s="71"/>
    </row>
    <row r="5" spans="1:8" s="4" customFormat="1" ht="22.5" customHeight="1" x14ac:dyDescent="0.2">
      <c r="A5" s="66" t="s">
        <v>7</v>
      </c>
      <c r="B5" s="66"/>
      <c r="C5" s="66"/>
      <c r="D5" s="66"/>
      <c r="E5" s="66"/>
      <c r="F5" s="66"/>
      <c r="G5" s="66"/>
      <c r="H5" s="66"/>
    </row>
    <row r="6" spans="1:8" s="4" customFormat="1" ht="36" customHeight="1" x14ac:dyDescent="0.2">
      <c r="A6" s="17" t="s">
        <v>35</v>
      </c>
      <c r="B6" s="34" t="s">
        <v>216</v>
      </c>
      <c r="C6" s="35" t="s">
        <v>271</v>
      </c>
      <c r="D6" s="35" t="s">
        <v>16</v>
      </c>
      <c r="E6" s="35">
        <v>1</v>
      </c>
      <c r="F6" s="18" t="s">
        <v>33</v>
      </c>
      <c r="G6" s="39" t="s">
        <v>275</v>
      </c>
      <c r="H6" s="50"/>
    </row>
    <row r="7" spans="1:8" s="4" customFormat="1" ht="30.75" customHeight="1" x14ac:dyDescent="0.2">
      <c r="A7" s="13" t="s">
        <v>36</v>
      </c>
      <c r="B7" s="21" t="s">
        <v>218</v>
      </c>
      <c r="C7" s="15" t="s">
        <v>29</v>
      </c>
      <c r="D7" s="8" t="s">
        <v>16</v>
      </c>
      <c r="E7" s="8">
        <v>1</v>
      </c>
      <c r="F7" s="14" t="s">
        <v>33</v>
      </c>
      <c r="G7" s="39" t="s">
        <v>275</v>
      </c>
      <c r="H7" s="50"/>
    </row>
    <row r="8" spans="1:8" s="4" customFormat="1" ht="29.25" customHeight="1" x14ac:dyDescent="0.2">
      <c r="A8" s="13" t="s">
        <v>37</v>
      </c>
      <c r="B8" s="21" t="s">
        <v>217</v>
      </c>
      <c r="C8" s="8" t="s">
        <v>15</v>
      </c>
      <c r="D8" s="8" t="s">
        <v>17</v>
      </c>
      <c r="E8" s="8" t="s">
        <v>33</v>
      </c>
      <c r="F8" s="14">
        <v>1</v>
      </c>
      <c r="G8" s="39" t="s">
        <v>275</v>
      </c>
      <c r="H8" s="59"/>
    </row>
    <row r="9" spans="1:8" s="4" customFormat="1" ht="29.25" customHeight="1" x14ac:dyDescent="0.2">
      <c r="A9" s="13" t="s">
        <v>38</v>
      </c>
      <c r="B9" s="21" t="s">
        <v>219</v>
      </c>
      <c r="C9" s="8" t="s">
        <v>15</v>
      </c>
      <c r="D9" s="8" t="s">
        <v>17</v>
      </c>
      <c r="E9" s="8" t="s">
        <v>33</v>
      </c>
      <c r="F9" s="14">
        <v>1</v>
      </c>
      <c r="G9" s="39" t="s">
        <v>275</v>
      </c>
      <c r="H9" s="59"/>
    </row>
    <row r="10" spans="1:8" s="4" customFormat="1" ht="29.25" customHeight="1" x14ac:dyDescent="0.2">
      <c r="A10" s="13" t="s">
        <v>39</v>
      </c>
      <c r="B10" s="21" t="s">
        <v>220</v>
      </c>
      <c r="C10" s="15" t="s">
        <v>209</v>
      </c>
      <c r="D10" s="8" t="s">
        <v>18</v>
      </c>
      <c r="E10" s="8">
        <v>1</v>
      </c>
      <c r="F10" s="14" t="s">
        <v>33</v>
      </c>
      <c r="G10" s="39" t="s">
        <v>275</v>
      </c>
      <c r="H10" s="59"/>
    </row>
    <row r="11" spans="1:8" s="4" customFormat="1" ht="26.25" customHeight="1" x14ac:dyDescent="0.2">
      <c r="A11" s="13" t="s">
        <v>40</v>
      </c>
      <c r="B11" s="21" t="s">
        <v>221</v>
      </c>
      <c r="C11" s="15" t="s">
        <v>19</v>
      </c>
      <c r="D11" s="8" t="s">
        <v>18</v>
      </c>
      <c r="E11" s="8">
        <v>1</v>
      </c>
      <c r="F11" s="14" t="s">
        <v>33</v>
      </c>
      <c r="G11" s="39" t="s">
        <v>275</v>
      </c>
      <c r="H11" s="59"/>
    </row>
    <row r="12" spans="1:8" s="4" customFormat="1" ht="34.5" customHeight="1" x14ac:dyDescent="0.2">
      <c r="A12" s="13" t="s">
        <v>41</v>
      </c>
      <c r="B12" s="21" t="s">
        <v>222</v>
      </c>
      <c r="C12" s="15" t="s">
        <v>29</v>
      </c>
      <c r="D12" s="8" t="s">
        <v>18</v>
      </c>
      <c r="E12" s="8">
        <v>1</v>
      </c>
      <c r="F12" s="14" t="s">
        <v>33</v>
      </c>
      <c r="G12" s="39" t="s">
        <v>275</v>
      </c>
      <c r="H12" s="59"/>
    </row>
    <row r="13" spans="1:8" s="4" customFormat="1" ht="26.25" customHeight="1" x14ac:dyDescent="0.2">
      <c r="A13" s="13" t="s">
        <v>42</v>
      </c>
      <c r="B13" s="21" t="s">
        <v>223</v>
      </c>
      <c r="C13" s="15" t="s">
        <v>20</v>
      </c>
      <c r="D13" s="8" t="s">
        <v>18</v>
      </c>
      <c r="E13" s="8">
        <v>1</v>
      </c>
      <c r="F13" s="14" t="s">
        <v>33</v>
      </c>
      <c r="G13" s="39" t="s">
        <v>275</v>
      </c>
      <c r="H13" s="59"/>
    </row>
    <row r="14" spans="1:8" s="4" customFormat="1" ht="26.25" customHeight="1" x14ac:dyDescent="0.2">
      <c r="A14" s="13" t="s">
        <v>43</v>
      </c>
      <c r="B14" s="21" t="s">
        <v>224</v>
      </c>
      <c r="C14" s="15" t="s">
        <v>21</v>
      </c>
      <c r="D14" s="8" t="s">
        <v>18</v>
      </c>
      <c r="E14" s="8">
        <v>1</v>
      </c>
      <c r="F14" s="14" t="s">
        <v>33</v>
      </c>
      <c r="G14" s="39" t="s">
        <v>275</v>
      </c>
      <c r="H14" s="59"/>
    </row>
    <row r="15" spans="1:8" s="4" customFormat="1" ht="30" customHeight="1" x14ac:dyDescent="0.2">
      <c r="A15" s="13" t="s">
        <v>44</v>
      </c>
      <c r="B15" s="21" t="s">
        <v>225</v>
      </c>
      <c r="C15" s="8" t="s">
        <v>22</v>
      </c>
      <c r="D15" s="8" t="s">
        <v>18</v>
      </c>
      <c r="E15" s="8">
        <v>1</v>
      </c>
      <c r="F15" s="14" t="s">
        <v>33</v>
      </c>
      <c r="G15" s="39" t="s">
        <v>275</v>
      </c>
      <c r="H15" s="59"/>
    </row>
    <row r="16" spans="1:8" s="4" customFormat="1" ht="30" customHeight="1" x14ac:dyDescent="0.2">
      <c r="A16" s="13" t="s">
        <v>45</v>
      </c>
      <c r="B16" s="21" t="s">
        <v>226</v>
      </c>
      <c r="C16" s="8" t="s">
        <v>23</v>
      </c>
      <c r="D16" s="8" t="s">
        <v>16</v>
      </c>
      <c r="E16" s="8">
        <v>1</v>
      </c>
      <c r="F16" s="14" t="s">
        <v>33</v>
      </c>
      <c r="G16" s="39" t="s">
        <v>275</v>
      </c>
      <c r="H16" s="59">
        <v>1</v>
      </c>
    </row>
    <row r="17" spans="1:8" s="4" customFormat="1" ht="30.75" customHeight="1" x14ac:dyDescent="0.2">
      <c r="A17" s="13" t="s">
        <v>46</v>
      </c>
      <c r="B17" s="21" t="s">
        <v>227</v>
      </c>
      <c r="C17" s="15" t="s">
        <v>241</v>
      </c>
      <c r="D17" s="8" t="s">
        <v>16</v>
      </c>
      <c r="E17" s="8">
        <v>1</v>
      </c>
      <c r="F17" s="14" t="s">
        <v>33</v>
      </c>
      <c r="G17" s="39" t="s">
        <v>275</v>
      </c>
      <c r="H17" s="59"/>
    </row>
    <row r="18" spans="1:8" s="4" customFormat="1" ht="33.75" customHeight="1" x14ac:dyDescent="0.2">
      <c r="A18" s="17" t="s">
        <v>47</v>
      </c>
      <c r="B18" s="34" t="s">
        <v>228</v>
      </c>
      <c r="C18" s="22" t="s">
        <v>272</v>
      </c>
      <c r="D18" s="35" t="s">
        <v>18</v>
      </c>
      <c r="E18" s="35">
        <v>1</v>
      </c>
      <c r="F18" s="18" t="s">
        <v>33</v>
      </c>
      <c r="G18" s="39" t="s">
        <v>275</v>
      </c>
      <c r="H18" s="59">
        <v>1</v>
      </c>
    </row>
    <row r="19" spans="1:8" s="4" customFormat="1" ht="24" customHeight="1" x14ac:dyDescent="0.2">
      <c r="A19" s="17" t="s">
        <v>48</v>
      </c>
      <c r="B19" s="34" t="s">
        <v>229</v>
      </c>
      <c r="C19" s="35" t="s">
        <v>23</v>
      </c>
      <c r="D19" s="35" t="s">
        <v>16</v>
      </c>
      <c r="E19" s="35">
        <v>1</v>
      </c>
      <c r="F19" s="18" t="s">
        <v>33</v>
      </c>
      <c r="G19" s="39" t="s">
        <v>275</v>
      </c>
      <c r="H19" s="59">
        <v>1</v>
      </c>
    </row>
    <row r="20" spans="1:8" ht="22.5" customHeight="1" x14ac:dyDescent="0.2">
      <c r="A20" s="17" t="s">
        <v>49</v>
      </c>
      <c r="B20" s="34" t="s">
        <v>230</v>
      </c>
      <c r="C20" s="35" t="s">
        <v>23</v>
      </c>
      <c r="D20" s="35" t="s">
        <v>16</v>
      </c>
      <c r="E20" s="35">
        <v>1</v>
      </c>
      <c r="F20" s="18" t="s">
        <v>33</v>
      </c>
      <c r="G20" s="39" t="s">
        <v>275</v>
      </c>
      <c r="H20" s="57"/>
    </row>
    <row r="21" spans="1:8" ht="27.75" customHeight="1" x14ac:dyDescent="0.2">
      <c r="A21" s="17" t="s">
        <v>50</v>
      </c>
      <c r="B21" s="34" t="s">
        <v>231</v>
      </c>
      <c r="C21" s="22" t="s">
        <v>23</v>
      </c>
      <c r="D21" s="35" t="s">
        <v>16</v>
      </c>
      <c r="E21" s="35">
        <v>1</v>
      </c>
      <c r="F21" s="18" t="s">
        <v>33</v>
      </c>
      <c r="G21" s="39"/>
      <c r="H21" s="57"/>
    </row>
    <row r="22" spans="1:8" ht="27.75" customHeight="1" x14ac:dyDescent="0.2">
      <c r="A22" s="17" t="s">
        <v>51</v>
      </c>
      <c r="B22" s="34" t="s">
        <v>232</v>
      </c>
      <c r="C22" s="22" t="s">
        <v>273</v>
      </c>
      <c r="D22" s="35" t="s">
        <v>16</v>
      </c>
      <c r="E22" s="35">
        <v>1</v>
      </c>
      <c r="F22" s="18" t="s">
        <v>33</v>
      </c>
      <c r="G22" s="39"/>
      <c r="H22" s="57"/>
    </row>
    <row r="23" spans="1:8" ht="27.75" customHeight="1" x14ac:dyDescent="0.2">
      <c r="A23" s="17" t="s">
        <v>52</v>
      </c>
      <c r="B23" s="34" t="s">
        <v>233</v>
      </c>
      <c r="C23" s="22" t="s">
        <v>273</v>
      </c>
      <c r="D23" s="35" t="s">
        <v>16</v>
      </c>
      <c r="E23" s="35">
        <v>1</v>
      </c>
      <c r="F23" s="18" t="s">
        <v>33</v>
      </c>
      <c r="G23" s="39"/>
      <c r="H23" s="57"/>
    </row>
    <row r="24" spans="1:8" ht="27.75" customHeight="1" x14ac:dyDescent="0.2">
      <c r="A24" s="17" t="s">
        <v>53</v>
      </c>
      <c r="B24" s="16" t="s">
        <v>234</v>
      </c>
      <c r="C24" s="17" t="s">
        <v>274</v>
      </c>
      <c r="D24" s="18" t="s">
        <v>16</v>
      </c>
      <c r="E24" s="18">
        <v>1</v>
      </c>
      <c r="F24" s="18" t="s">
        <v>33</v>
      </c>
      <c r="G24" s="38"/>
      <c r="H24" s="57"/>
    </row>
    <row r="25" spans="1:8" ht="27.75" customHeight="1" x14ac:dyDescent="0.2">
      <c r="A25" s="17" t="s">
        <v>96</v>
      </c>
      <c r="B25" s="16" t="s">
        <v>235</v>
      </c>
      <c r="C25" s="17" t="s">
        <v>137</v>
      </c>
      <c r="D25" s="18" t="s">
        <v>16</v>
      </c>
      <c r="E25" s="18">
        <v>1</v>
      </c>
      <c r="F25" s="18" t="s">
        <v>33</v>
      </c>
      <c r="G25" s="38"/>
      <c r="H25" s="57"/>
    </row>
    <row r="26" spans="1:8" ht="22.5" customHeight="1" x14ac:dyDescent="0.2">
      <c r="A26" s="17" t="s">
        <v>97</v>
      </c>
      <c r="B26" s="16" t="s">
        <v>236</v>
      </c>
      <c r="C26" s="17" t="s">
        <v>21</v>
      </c>
      <c r="D26" s="18" t="s">
        <v>16</v>
      </c>
      <c r="E26" s="18">
        <v>1</v>
      </c>
      <c r="F26" s="18" t="s">
        <v>33</v>
      </c>
      <c r="G26" s="38"/>
      <c r="H26" s="57"/>
    </row>
    <row r="27" spans="1:8" ht="22.5" customHeight="1" x14ac:dyDescent="0.2">
      <c r="A27" s="17" t="s">
        <v>100</v>
      </c>
      <c r="B27" s="16" t="s">
        <v>237</v>
      </c>
      <c r="C27" s="18" t="s">
        <v>15</v>
      </c>
      <c r="D27" s="18" t="s">
        <v>24</v>
      </c>
      <c r="E27" s="18" t="s">
        <v>33</v>
      </c>
      <c r="F27" s="18">
        <v>1</v>
      </c>
      <c r="G27" s="38" t="s">
        <v>276</v>
      </c>
      <c r="H27" s="57"/>
    </row>
    <row r="28" spans="1:8" ht="22.5" customHeight="1" x14ac:dyDescent="0.2">
      <c r="A28" s="17" t="s">
        <v>139</v>
      </c>
      <c r="B28" s="16" t="s">
        <v>238</v>
      </c>
      <c r="C28" s="18" t="s">
        <v>23</v>
      </c>
      <c r="D28" s="18" t="s">
        <v>16</v>
      </c>
      <c r="E28" s="18">
        <v>2</v>
      </c>
      <c r="F28" s="18" t="s">
        <v>33</v>
      </c>
      <c r="G28" s="38" t="s">
        <v>276</v>
      </c>
      <c r="H28" s="57"/>
    </row>
    <row r="29" spans="1:8" ht="22.5" customHeight="1" x14ac:dyDescent="0.2">
      <c r="A29" s="17" t="s">
        <v>134</v>
      </c>
      <c r="B29" s="16" t="s">
        <v>215</v>
      </c>
      <c r="C29" s="18" t="s">
        <v>25</v>
      </c>
      <c r="D29" s="18" t="s">
        <v>16</v>
      </c>
      <c r="E29" s="18">
        <v>1</v>
      </c>
      <c r="F29" s="18" t="s">
        <v>33</v>
      </c>
      <c r="G29" s="38" t="s">
        <v>276</v>
      </c>
      <c r="H29" s="57"/>
    </row>
    <row r="30" spans="1:8" ht="33.75" customHeight="1" x14ac:dyDescent="0.2">
      <c r="A30" s="17" t="s">
        <v>135</v>
      </c>
      <c r="B30" s="16" t="s">
        <v>239</v>
      </c>
      <c r="C30" s="17" t="s">
        <v>23</v>
      </c>
      <c r="D30" s="18" t="s">
        <v>16</v>
      </c>
      <c r="E30" s="18">
        <v>2</v>
      </c>
      <c r="F30" s="18" t="s">
        <v>33</v>
      </c>
      <c r="G30" s="38" t="s">
        <v>276</v>
      </c>
      <c r="H30" s="57"/>
    </row>
    <row r="31" spans="1:8" ht="22.5" customHeight="1" x14ac:dyDescent="0.2">
      <c r="A31" s="17" t="s">
        <v>136</v>
      </c>
      <c r="B31" s="16" t="s">
        <v>240</v>
      </c>
      <c r="C31" s="17" t="s">
        <v>137</v>
      </c>
      <c r="D31" s="18" t="s">
        <v>16</v>
      </c>
      <c r="E31" s="18">
        <v>2</v>
      </c>
      <c r="F31" s="18" t="s">
        <v>33</v>
      </c>
      <c r="G31" s="38" t="s">
        <v>276</v>
      </c>
      <c r="H31" s="57"/>
    </row>
    <row r="32" spans="1:8" ht="27.75" customHeight="1" x14ac:dyDescent="0.2">
      <c r="A32" s="13" t="s">
        <v>140</v>
      </c>
      <c r="B32" s="12" t="s">
        <v>75</v>
      </c>
      <c r="C32" s="14" t="s">
        <v>76</v>
      </c>
      <c r="D32" s="14" t="s">
        <v>16</v>
      </c>
      <c r="E32" s="14">
        <v>1</v>
      </c>
      <c r="F32" s="14" t="s">
        <v>33</v>
      </c>
      <c r="G32" s="38"/>
      <c r="H32" s="57"/>
    </row>
    <row r="33" spans="1:8" ht="21" customHeight="1" x14ac:dyDescent="0.2">
      <c r="A33" s="13" t="s">
        <v>141</v>
      </c>
      <c r="B33" s="12" t="s">
        <v>75</v>
      </c>
      <c r="C33" s="14" t="s">
        <v>69</v>
      </c>
      <c r="D33" s="14" t="s">
        <v>16</v>
      </c>
      <c r="E33" s="14">
        <f>1+2+1</f>
        <v>4</v>
      </c>
      <c r="F33" s="14" t="s">
        <v>33</v>
      </c>
      <c r="G33" s="38"/>
      <c r="H33" s="57"/>
    </row>
    <row r="34" spans="1:8" ht="21" customHeight="1" x14ac:dyDescent="0.2">
      <c r="A34" s="13" t="s">
        <v>142</v>
      </c>
      <c r="B34" s="12" t="s">
        <v>77</v>
      </c>
      <c r="C34" s="6" t="s">
        <v>78</v>
      </c>
      <c r="D34" s="14" t="s">
        <v>16</v>
      </c>
      <c r="E34" s="14">
        <v>1</v>
      </c>
      <c r="F34" s="14" t="s">
        <v>33</v>
      </c>
      <c r="G34" s="39"/>
      <c r="H34" s="57"/>
    </row>
    <row r="35" spans="1:8" ht="21" customHeight="1" x14ac:dyDescent="0.2">
      <c r="A35" s="13" t="s">
        <v>143</v>
      </c>
      <c r="B35" s="12" t="s">
        <v>77</v>
      </c>
      <c r="C35" s="6" t="s">
        <v>79</v>
      </c>
      <c r="D35" s="14" t="s">
        <v>16</v>
      </c>
      <c r="E35" s="14">
        <v>1</v>
      </c>
      <c r="F35" s="14" t="s">
        <v>33</v>
      </c>
      <c r="G35" s="39"/>
      <c r="H35" s="57"/>
    </row>
    <row r="36" spans="1:8" ht="21" customHeight="1" x14ac:dyDescent="0.2">
      <c r="A36" s="13" t="s">
        <v>144</v>
      </c>
      <c r="B36" s="12" t="s">
        <v>75</v>
      </c>
      <c r="C36" s="6" t="s">
        <v>80</v>
      </c>
      <c r="D36" s="6" t="s">
        <v>16</v>
      </c>
      <c r="E36" s="14">
        <v>1</v>
      </c>
      <c r="F36" s="14" t="s">
        <v>33</v>
      </c>
      <c r="G36" s="39"/>
      <c r="H36" s="57"/>
    </row>
    <row r="37" spans="1:8" ht="21" customHeight="1" x14ac:dyDescent="0.2">
      <c r="A37" s="13" t="s">
        <v>145</v>
      </c>
      <c r="B37" s="12" t="s">
        <v>81</v>
      </c>
      <c r="C37" s="14" t="s">
        <v>82</v>
      </c>
      <c r="D37" s="14" t="s">
        <v>16</v>
      </c>
      <c r="E37" s="14">
        <v>1</v>
      </c>
      <c r="F37" s="14" t="s">
        <v>33</v>
      </c>
      <c r="G37" s="39"/>
      <c r="H37" s="57"/>
    </row>
    <row r="38" spans="1:8" ht="21" customHeight="1" x14ac:dyDescent="0.2">
      <c r="A38" s="13" t="s">
        <v>146</v>
      </c>
      <c r="B38" s="21" t="s">
        <v>83</v>
      </c>
      <c r="C38" s="8" t="s">
        <v>66</v>
      </c>
      <c r="D38" s="8" t="s">
        <v>18</v>
      </c>
      <c r="E38" s="8">
        <v>2</v>
      </c>
      <c r="F38" s="14" t="s">
        <v>33</v>
      </c>
      <c r="G38" s="39"/>
      <c r="H38" s="57"/>
    </row>
    <row r="39" spans="1:8" ht="21" customHeight="1" x14ac:dyDescent="0.2">
      <c r="A39" s="13" t="s">
        <v>147</v>
      </c>
      <c r="B39" s="12" t="s">
        <v>84</v>
      </c>
      <c r="C39" s="14" t="s">
        <v>85</v>
      </c>
      <c r="D39" s="14" t="s">
        <v>16</v>
      </c>
      <c r="E39" s="14">
        <v>2</v>
      </c>
      <c r="F39" s="14" t="s">
        <v>33</v>
      </c>
      <c r="G39" s="39"/>
      <c r="H39" s="57"/>
    </row>
    <row r="40" spans="1:8" ht="21" customHeight="1" x14ac:dyDescent="0.2">
      <c r="A40" s="13" t="s">
        <v>148</v>
      </c>
      <c r="B40" s="12" t="s">
        <v>84</v>
      </c>
      <c r="C40" s="14" t="s">
        <v>86</v>
      </c>
      <c r="D40" s="14" t="s">
        <v>16</v>
      </c>
      <c r="E40" s="14">
        <v>1</v>
      </c>
      <c r="F40" s="14" t="s">
        <v>33</v>
      </c>
      <c r="G40" s="39"/>
      <c r="H40" s="57"/>
    </row>
    <row r="41" spans="1:8" ht="21" customHeight="1" x14ac:dyDescent="0.2">
      <c r="A41" s="13" t="s">
        <v>149</v>
      </c>
      <c r="B41" s="12" t="s">
        <v>84</v>
      </c>
      <c r="C41" s="14" t="s">
        <v>87</v>
      </c>
      <c r="D41" s="14" t="s">
        <v>88</v>
      </c>
      <c r="E41" s="14">
        <v>4</v>
      </c>
      <c r="F41" s="14" t="s">
        <v>33</v>
      </c>
      <c r="G41" s="39"/>
      <c r="H41" s="57"/>
    </row>
    <row r="42" spans="1:8" ht="21" customHeight="1" x14ac:dyDescent="0.2">
      <c r="A42" s="13" t="s">
        <v>150</v>
      </c>
      <c r="B42" s="12" t="s">
        <v>84</v>
      </c>
      <c r="C42" s="14" t="s">
        <v>89</v>
      </c>
      <c r="D42" s="14" t="s">
        <v>16</v>
      </c>
      <c r="E42" s="14">
        <v>1</v>
      </c>
      <c r="F42" s="14" t="s">
        <v>33</v>
      </c>
      <c r="G42" s="39"/>
      <c r="H42" s="57"/>
    </row>
    <row r="43" spans="1:8" ht="21.75" customHeight="1" x14ac:dyDescent="0.2">
      <c r="A43" s="60" t="s">
        <v>3</v>
      </c>
      <c r="B43" s="60"/>
      <c r="C43" s="60"/>
      <c r="D43" s="60"/>
      <c r="E43" s="7">
        <f>SUM(E6:E42)</f>
        <v>45</v>
      </c>
      <c r="F43" s="7">
        <f>SUM(F6:F42)</f>
        <v>3</v>
      </c>
      <c r="G43" s="52"/>
      <c r="H43" s="57"/>
    </row>
    <row r="44" spans="1:8" ht="22.5" customHeight="1" x14ac:dyDescent="0.2">
      <c r="A44" s="66" t="s">
        <v>8</v>
      </c>
      <c r="B44" s="66"/>
      <c r="C44" s="66"/>
      <c r="D44" s="66"/>
      <c r="E44" s="66"/>
      <c r="F44" s="66"/>
      <c r="G44" s="66"/>
      <c r="H44" s="66"/>
    </row>
    <row r="45" spans="1:8" ht="21.75" customHeight="1" x14ac:dyDescent="0.2">
      <c r="A45" s="6" t="s">
        <v>35</v>
      </c>
      <c r="B45" s="12" t="s">
        <v>242</v>
      </c>
      <c r="C45" s="14" t="s">
        <v>27</v>
      </c>
      <c r="D45" s="14" t="s">
        <v>54</v>
      </c>
      <c r="E45" s="14">
        <v>4</v>
      </c>
      <c r="F45" s="14" t="s">
        <v>33</v>
      </c>
      <c r="G45" s="52"/>
      <c r="H45" s="57"/>
    </row>
    <row r="46" spans="1:8" ht="23.25" customHeight="1" x14ac:dyDescent="0.2">
      <c r="A46" s="6" t="s">
        <v>36</v>
      </c>
      <c r="B46" s="12" t="s">
        <v>90</v>
      </c>
      <c r="C46" s="14" t="s">
        <v>91</v>
      </c>
      <c r="D46" s="14" t="s">
        <v>16</v>
      </c>
      <c r="E46" s="14">
        <v>1</v>
      </c>
      <c r="F46" s="14" t="s">
        <v>33</v>
      </c>
      <c r="G46" s="52"/>
      <c r="H46" s="57"/>
    </row>
    <row r="47" spans="1:8" ht="23.25" customHeight="1" x14ac:dyDescent="0.2">
      <c r="A47" s="6" t="s">
        <v>37</v>
      </c>
      <c r="B47" s="12" t="s">
        <v>90</v>
      </c>
      <c r="C47" s="14" t="s">
        <v>268</v>
      </c>
      <c r="D47" s="14" t="s">
        <v>16</v>
      </c>
      <c r="E47" s="14">
        <v>1</v>
      </c>
      <c r="F47" s="14" t="s">
        <v>33</v>
      </c>
      <c r="G47" s="53"/>
      <c r="H47" s="57"/>
    </row>
    <row r="48" spans="1:8" ht="23.25" customHeight="1" x14ac:dyDescent="0.2">
      <c r="A48" s="6" t="s">
        <v>38</v>
      </c>
      <c r="B48" s="65" t="s">
        <v>90</v>
      </c>
      <c r="C48" s="14" t="s">
        <v>92</v>
      </c>
      <c r="D48" s="14" t="s">
        <v>88</v>
      </c>
      <c r="E48" s="14">
        <v>1</v>
      </c>
      <c r="F48" s="14" t="s">
        <v>33</v>
      </c>
      <c r="G48" s="53"/>
      <c r="H48" s="57"/>
    </row>
    <row r="49" spans="1:8" ht="23.25" customHeight="1" x14ac:dyDescent="0.2">
      <c r="A49" s="6" t="s">
        <v>39</v>
      </c>
      <c r="B49" s="65"/>
      <c r="C49" s="14" t="s">
        <v>28</v>
      </c>
      <c r="D49" s="14" t="s">
        <v>16</v>
      </c>
      <c r="E49" s="14">
        <v>1</v>
      </c>
      <c r="F49" s="14" t="s">
        <v>33</v>
      </c>
      <c r="G49" s="53"/>
      <c r="H49" s="57"/>
    </row>
    <row r="50" spans="1:8" s="9" customFormat="1" ht="23.25" customHeight="1" x14ac:dyDescent="0.25">
      <c r="A50" s="13" t="s">
        <v>40</v>
      </c>
      <c r="B50" s="12" t="s">
        <v>243</v>
      </c>
      <c r="C50" s="14" t="s">
        <v>164</v>
      </c>
      <c r="D50" s="14" t="s">
        <v>187</v>
      </c>
      <c r="E50" s="14">
        <v>1</v>
      </c>
      <c r="F50" s="14" t="s">
        <v>33</v>
      </c>
      <c r="G50" s="46" t="s">
        <v>275</v>
      </c>
      <c r="H50" s="58"/>
    </row>
    <row r="51" spans="1:8" ht="23.25" customHeight="1" x14ac:dyDescent="0.2">
      <c r="A51" s="6" t="s">
        <v>41</v>
      </c>
      <c r="B51" s="12" t="s">
        <v>244</v>
      </c>
      <c r="C51" s="14" t="s">
        <v>27</v>
      </c>
      <c r="D51" s="14" t="s">
        <v>18</v>
      </c>
      <c r="E51" s="14">
        <v>1</v>
      </c>
      <c r="F51" s="14" t="s">
        <v>33</v>
      </c>
      <c r="G51" s="46" t="s">
        <v>275</v>
      </c>
      <c r="H51" s="57">
        <v>1</v>
      </c>
    </row>
    <row r="52" spans="1:8" ht="23.25" customHeight="1" x14ac:dyDescent="0.2">
      <c r="A52" s="6" t="s">
        <v>42</v>
      </c>
      <c r="B52" s="12" t="s">
        <v>245</v>
      </c>
      <c r="C52" s="14" t="s">
        <v>165</v>
      </c>
      <c r="D52" s="14" t="s">
        <v>18</v>
      </c>
      <c r="E52" s="14">
        <v>1</v>
      </c>
      <c r="F52" s="14" t="s">
        <v>33</v>
      </c>
      <c r="G52" s="46"/>
      <c r="H52" s="57">
        <v>1</v>
      </c>
    </row>
    <row r="53" spans="1:8" ht="23.25" customHeight="1" x14ac:dyDescent="0.2">
      <c r="A53" s="6" t="s">
        <v>43</v>
      </c>
      <c r="B53" s="12" t="s">
        <v>246</v>
      </c>
      <c r="C53" s="14" t="s">
        <v>166</v>
      </c>
      <c r="D53" s="14" t="s">
        <v>167</v>
      </c>
      <c r="E53" s="14">
        <v>1</v>
      </c>
      <c r="F53" s="14" t="s">
        <v>33</v>
      </c>
      <c r="G53" s="46" t="s">
        <v>275</v>
      </c>
      <c r="H53" s="57"/>
    </row>
    <row r="54" spans="1:8" ht="23.25" customHeight="1" x14ac:dyDescent="0.2">
      <c r="A54" s="6" t="s">
        <v>44</v>
      </c>
      <c r="B54" s="12" t="s">
        <v>247</v>
      </c>
      <c r="C54" s="14" t="s">
        <v>168</v>
      </c>
      <c r="D54" s="6" t="s">
        <v>16</v>
      </c>
      <c r="E54" s="14">
        <v>1</v>
      </c>
      <c r="F54" s="14" t="s">
        <v>33</v>
      </c>
      <c r="G54" s="46" t="s">
        <v>275</v>
      </c>
      <c r="H54" s="57"/>
    </row>
    <row r="55" spans="1:8" ht="23.25" customHeight="1" x14ac:dyDescent="0.2">
      <c r="A55" s="6" t="s">
        <v>45</v>
      </c>
      <c r="B55" s="12" t="s">
        <v>248</v>
      </c>
      <c r="C55" s="14" t="s">
        <v>169</v>
      </c>
      <c r="D55" s="6" t="s">
        <v>16</v>
      </c>
      <c r="E55" s="14">
        <v>1</v>
      </c>
      <c r="F55" s="14" t="s">
        <v>33</v>
      </c>
      <c r="G55" s="46"/>
      <c r="H55" s="57"/>
    </row>
    <row r="56" spans="1:8" ht="23.25" customHeight="1" x14ac:dyDescent="0.2">
      <c r="A56" s="6" t="s">
        <v>46</v>
      </c>
      <c r="B56" s="12" t="s">
        <v>249</v>
      </c>
      <c r="C56" s="14" t="s">
        <v>170</v>
      </c>
      <c r="D56" s="6" t="s">
        <v>16</v>
      </c>
      <c r="E56" s="14">
        <v>2</v>
      </c>
      <c r="F56" s="14" t="s">
        <v>33</v>
      </c>
      <c r="G56" s="46" t="s">
        <v>275</v>
      </c>
      <c r="H56" s="57"/>
    </row>
    <row r="57" spans="1:8" ht="28.5" customHeight="1" x14ac:dyDescent="0.2">
      <c r="A57" s="6" t="s">
        <v>47</v>
      </c>
      <c r="B57" s="25" t="s">
        <v>250</v>
      </c>
      <c r="C57" s="14" t="s">
        <v>208</v>
      </c>
      <c r="D57" s="6" t="s">
        <v>16</v>
      </c>
      <c r="E57" s="14">
        <v>1</v>
      </c>
      <c r="F57" s="14" t="s">
        <v>33</v>
      </c>
      <c r="G57" s="46" t="s">
        <v>275</v>
      </c>
      <c r="H57" s="57"/>
    </row>
    <row r="58" spans="1:8" ht="23.25" customHeight="1" x14ac:dyDescent="0.2">
      <c r="A58" s="6" t="s">
        <v>48</v>
      </c>
      <c r="B58" s="25" t="s">
        <v>251</v>
      </c>
      <c r="C58" s="14" t="s">
        <v>78</v>
      </c>
      <c r="D58" s="6" t="s">
        <v>16</v>
      </c>
      <c r="E58" s="14">
        <v>1</v>
      </c>
      <c r="F58" s="14" t="s">
        <v>33</v>
      </c>
      <c r="G58" s="46"/>
      <c r="H58" s="57"/>
    </row>
    <row r="59" spans="1:8" ht="23.25" customHeight="1" x14ac:dyDescent="0.2">
      <c r="A59" s="6" t="s">
        <v>49</v>
      </c>
      <c r="B59" s="25" t="s">
        <v>252</v>
      </c>
      <c r="C59" s="14" t="s">
        <v>209</v>
      </c>
      <c r="D59" s="6" t="s">
        <v>18</v>
      </c>
      <c r="E59" s="14">
        <v>1</v>
      </c>
      <c r="F59" s="14" t="s">
        <v>33</v>
      </c>
      <c r="G59" s="46" t="s">
        <v>275</v>
      </c>
      <c r="H59" s="57"/>
    </row>
    <row r="60" spans="1:8" ht="23.25" customHeight="1" x14ac:dyDescent="0.2">
      <c r="A60" s="6" t="s">
        <v>50</v>
      </c>
      <c r="B60" s="25" t="s">
        <v>253</v>
      </c>
      <c r="C60" s="14" t="s">
        <v>210</v>
      </c>
      <c r="D60" s="6" t="s">
        <v>18</v>
      </c>
      <c r="E60" s="14">
        <v>1</v>
      </c>
      <c r="F60" s="14" t="s">
        <v>33</v>
      </c>
      <c r="G60" s="46" t="s">
        <v>275</v>
      </c>
      <c r="H60" s="57"/>
    </row>
    <row r="61" spans="1:8" ht="23.25" customHeight="1" x14ac:dyDescent="0.2">
      <c r="A61" s="60" t="s">
        <v>3</v>
      </c>
      <c r="B61" s="60"/>
      <c r="C61" s="60"/>
      <c r="D61" s="60"/>
      <c r="E61" s="7">
        <f>SUM(E45:E60)</f>
        <v>20</v>
      </c>
      <c r="F61" s="7">
        <f>SUM(F45:F60)</f>
        <v>0</v>
      </c>
      <c r="G61" s="53"/>
      <c r="H61" s="57"/>
    </row>
    <row r="62" spans="1:8" ht="23.25" customHeight="1" x14ac:dyDescent="0.2">
      <c r="A62" s="66" t="s">
        <v>9</v>
      </c>
      <c r="B62" s="66"/>
      <c r="C62" s="66"/>
      <c r="D62" s="66"/>
      <c r="E62" s="66"/>
      <c r="F62" s="66"/>
      <c r="G62" s="66"/>
      <c r="H62" s="66"/>
    </row>
    <row r="63" spans="1:8" ht="21.75" customHeight="1" x14ac:dyDescent="0.2">
      <c r="A63" s="13" t="s">
        <v>35</v>
      </c>
      <c r="B63" s="21" t="s">
        <v>254</v>
      </c>
      <c r="C63" s="15" t="s">
        <v>26</v>
      </c>
      <c r="D63" s="15" t="s">
        <v>18</v>
      </c>
      <c r="E63" s="15">
        <v>3</v>
      </c>
      <c r="F63" s="14" t="s">
        <v>33</v>
      </c>
      <c r="G63" s="39" t="s">
        <v>275</v>
      </c>
      <c r="H63" s="57"/>
    </row>
    <row r="64" spans="1:8" ht="22.5" customHeight="1" x14ac:dyDescent="0.2">
      <c r="A64" s="13" t="s">
        <v>36</v>
      </c>
      <c r="B64" s="21" t="s">
        <v>255</v>
      </c>
      <c r="C64" s="8" t="s">
        <v>22</v>
      </c>
      <c r="D64" s="15" t="s">
        <v>18</v>
      </c>
      <c r="E64" s="8">
        <v>1</v>
      </c>
      <c r="F64" s="14" t="s">
        <v>33</v>
      </c>
      <c r="G64" s="39" t="s">
        <v>275</v>
      </c>
      <c r="H64" s="57"/>
    </row>
    <row r="65" spans="1:8" ht="21" customHeight="1" x14ac:dyDescent="0.2">
      <c r="A65" s="13" t="s">
        <v>37</v>
      </c>
      <c r="B65" s="21" t="s">
        <v>256</v>
      </c>
      <c r="C65" s="8" t="s">
        <v>27</v>
      </c>
      <c r="D65" s="8" t="s">
        <v>18</v>
      </c>
      <c r="E65" s="8">
        <v>3</v>
      </c>
      <c r="F65" s="14" t="s">
        <v>33</v>
      </c>
      <c r="G65" s="39" t="s">
        <v>275</v>
      </c>
      <c r="H65" s="57"/>
    </row>
    <row r="66" spans="1:8" ht="21" customHeight="1" x14ac:dyDescent="0.2">
      <c r="A66" s="13" t="s">
        <v>38</v>
      </c>
      <c r="B66" s="21" t="s">
        <v>257</v>
      </c>
      <c r="C66" s="8" t="s">
        <v>28</v>
      </c>
      <c r="D66" s="8" t="s">
        <v>18</v>
      </c>
      <c r="E66" s="8">
        <v>1</v>
      </c>
      <c r="F66" s="14" t="s">
        <v>33</v>
      </c>
      <c r="G66" s="39" t="s">
        <v>275</v>
      </c>
      <c r="H66" s="57"/>
    </row>
    <row r="67" spans="1:8" ht="21" customHeight="1" x14ac:dyDescent="0.2">
      <c r="A67" s="13" t="s">
        <v>39</v>
      </c>
      <c r="B67" s="21" t="s">
        <v>258</v>
      </c>
      <c r="C67" s="8" t="s">
        <v>27</v>
      </c>
      <c r="D67" s="8" t="s">
        <v>18</v>
      </c>
      <c r="E67" s="8">
        <v>1</v>
      </c>
      <c r="F67" s="14" t="s">
        <v>33</v>
      </c>
      <c r="G67" s="39" t="s">
        <v>275</v>
      </c>
      <c r="H67" s="57"/>
    </row>
    <row r="68" spans="1:8" ht="27" customHeight="1" x14ac:dyDescent="0.2">
      <c r="A68" s="13" t="s">
        <v>40</v>
      </c>
      <c r="B68" s="21" t="s">
        <v>259</v>
      </c>
      <c r="C68" s="15" t="s">
        <v>29</v>
      </c>
      <c r="D68" s="8" t="s">
        <v>16</v>
      </c>
      <c r="E68" s="8">
        <v>1</v>
      </c>
      <c r="F68" s="14" t="s">
        <v>33</v>
      </c>
      <c r="G68" s="39" t="s">
        <v>275</v>
      </c>
      <c r="H68" s="57"/>
    </row>
    <row r="69" spans="1:8" ht="27" customHeight="1" x14ac:dyDescent="0.2">
      <c r="A69" s="13" t="s">
        <v>41</v>
      </c>
      <c r="B69" s="21" t="s">
        <v>260</v>
      </c>
      <c r="C69" s="15" t="s">
        <v>30</v>
      </c>
      <c r="D69" s="8" t="s">
        <v>16</v>
      </c>
      <c r="E69" s="8">
        <v>1</v>
      </c>
      <c r="F69" s="14" t="s">
        <v>33</v>
      </c>
      <c r="G69" s="39"/>
      <c r="H69" s="57">
        <v>1</v>
      </c>
    </row>
    <row r="70" spans="1:8" ht="20.25" customHeight="1" x14ac:dyDescent="0.2">
      <c r="A70" s="13" t="s">
        <v>42</v>
      </c>
      <c r="B70" s="12" t="s">
        <v>261</v>
      </c>
      <c r="C70" s="14" t="s">
        <v>31</v>
      </c>
      <c r="D70" s="14" t="s">
        <v>24</v>
      </c>
      <c r="E70" s="14" t="s">
        <v>33</v>
      </c>
      <c r="F70" s="14">
        <v>1</v>
      </c>
      <c r="G70" s="39"/>
      <c r="H70" s="57"/>
    </row>
    <row r="71" spans="1:8" ht="20.25" customHeight="1" x14ac:dyDescent="0.2">
      <c r="A71" s="13" t="s">
        <v>43</v>
      </c>
      <c r="B71" s="21" t="s">
        <v>262</v>
      </c>
      <c r="C71" s="8" t="s">
        <v>23</v>
      </c>
      <c r="D71" s="8" t="s">
        <v>16</v>
      </c>
      <c r="E71" s="8">
        <v>1</v>
      </c>
      <c r="F71" s="14" t="s">
        <v>33</v>
      </c>
      <c r="G71" s="39" t="s">
        <v>277</v>
      </c>
      <c r="H71" s="57"/>
    </row>
    <row r="72" spans="1:8" ht="20.25" customHeight="1" x14ac:dyDescent="0.2">
      <c r="A72" s="13" t="s">
        <v>44</v>
      </c>
      <c r="B72" s="12" t="s">
        <v>263</v>
      </c>
      <c r="C72" s="14" t="s">
        <v>32</v>
      </c>
      <c r="D72" s="14" t="s">
        <v>16</v>
      </c>
      <c r="E72" s="14">
        <v>3</v>
      </c>
      <c r="F72" s="14" t="s">
        <v>33</v>
      </c>
      <c r="G72" s="38" t="s">
        <v>276</v>
      </c>
      <c r="H72" s="57">
        <v>1</v>
      </c>
    </row>
    <row r="73" spans="1:8" ht="33" customHeight="1" x14ac:dyDescent="0.2">
      <c r="A73" s="60" t="s">
        <v>3</v>
      </c>
      <c r="B73" s="60"/>
      <c r="C73" s="60"/>
      <c r="D73" s="60"/>
      <c r="E73" s="7">
        <f>SUM(E63:E72)</f>
        <v>15</v>
      </c>
      <c r="F73" s="7">
        <f>SUM(F63:F72)</f>
        <v>1</v>
      </c>
      <c r="G73" s="52"/>
      <c r="H73" s="57"/>
    </row>
    <row r="74" spans="1:8" ht="33" customHeight="1" x14ac:dyDescent="0.2">
      <c r="A74" s="66" t="s">
        <v>10</v>
      </c>
      <c r="B74" s="66"/>
      <c r="C74" s="66"/>
      <c r="D74" s="66"/>
      <c r="E74" s="66"/>
      <c r="F74" s="66"/>
      <c r="G74" s="66"/>
      <c r="H74" s="66"/>
    </row>
    <row r="75" spans="1:8" ht="26.25" customHeight="1" x14ac:dyDescent="0.2">
      <c r="A75" s="13" t="s">
        <v>35</v>
      </c>
      <c r="B75" s="12" t="s">
        <v>93</v>
      </c>
      <c r="C75" s="14" t="s">
        <v>19</v>
      </c>
      <c r="D75" s="14" t="s">
        <v>18</v>
      </c>
      <c r="E75" s="14">
        <f>6+2</f>
        <v>8</v>
      </c>
      <c r="F75" s="14" t="s">
        <v>33</v>
      </c>
      <c r="G75" s="52"/>
      <c r="H75" s="57"/>
    </row>
    <row r="76" spans="1:8" ht="25.5" customHeight="1" x14ac:dyDescent="0.2">
      <c r="A76" s="13" t="s">
        <v>36</v>
      </c>
      <c r="B76" s="26" t="s">
        <v>93</v>
      </c>
      <c r="C76" s="14" t="s">
        <v>94</v>
      </c>
      <c r="D76" s="14" t="s">
        <v>88</v>
      </c>
      <c r="E76" s="14">
        <v>1</v>
      </c>
      <c r="F76" s="14" t="s">
        <v>33</v>
      </c>
      <c r="G76" s="52"/>
      <c r="H76" s="57"/>
    </row>
    <row r="77" spans="1:8" ht="19.5" customHeight="1" x14ac:dyDescent="0.2">
      <c r="A77" s="15" t="s">
        <v>37</v>
      </c>
      <c r="B77" s="41" t="s">
        <v>93</v>
      </c>
      <c r="C77" s="8" t="s">
        <v>138</v>
      </c>
      <c r="D77" s="8" t="s">
        <v>34</v>
      </c>
      <c r="E77" s="8" t="s">
        <v>33</v>
      </c>
      <c r="F77" s="8">
        <v>100</v>
      </c>
      <c r="G77" s="54"/>
      <c r="H77" s="57"/>
    </row>
    <row r="78" spans="1:8" ht="19.5" customHeight="1" x14ac:dyDescent="0.2">
      <c r="A78" s="14" t="s">
        <v>38</v>
      </c>
      <c r="B78" s="27" t="s">
        <v>171</v>
      </c>
      <c r="C78" s="6" t="s">
        <v>152</v>
      </c>
      <c r="D78" s="14" t="s">
        <v>16</v>
      </c>
      <c r="E78" s="14">
        <v>2</v>
      </c>
      <c r="F78" s="14" t="s">
        <v>33</v>
      </c>
      <c r="G78" s="46" t="s">
        <v>275</v>
      </c>
      <c r="H78" s="57"/>
    </row>
    <row r="79" spans="1:8" ht="26.25" customHeight="1" x14ac:dyDescent="0.2">
      <c r="A79" s="13" t="s">
        <v>40</v>
      </c>
      <c r="B79" s="26" t="s">
        <v>172</v>
      </c>
      <c r="C79" s="6" t="s">
        <v>173</v>
      </c>
      <c r="D79" s="14" t="s">
        <v>18</v>
      </c>
      <c r="E79" s="14">
        <v>9</v>
      </c>
      <c r="F79" s="14" t="s">
        <v>33</v>
      </c>
      <c r="G79" s="46" t="s">
        <v>275</v>
      </c>
      <c r="H79" s="57">
        <v>1</v>
      </c>
    </row>
    <row r="80" spans="1:8" ht="22.5" customHeight="1" x14ac:dyDescent="0.2">
      <c r="A80" s="13" t="s">
        <v>41</v>
      </c>
      <c r="B80" s="26" t="s">
        <v>174</v>
      </c>
      <c r="C80" s="6" t="s">
        <v>269</v>
      </c>
      <c r="D80" s="14" t="s">
        <v>16</v>
      </c>
      <c r="E80" s="14">
        <v>1</v>
      </c>
      <c r="F80" s="14" t="s">
        <v>33</v>
      </c>
      <c r="G80" s="46" t="s">
        <v>275</v>
      </c>
      <c r="H80" s="57"/>
    </row>
    <row r="81" spans="1:8" ht="22.5" customHeight="1" x14ac:dyDescent="0.2">
      <c r="A81" s="13" t="s">
        <v>42</v>
      </c>
      <c r="B81" s="26" t="s">
        <v>175</v>
      </c>
      <c r="C81" s="6" t="s">
        <v>270</v>
      </c>
      <c r="D81" s="14" t="s">
        <v>16</v>
      </c>
      <c r="E81" s="14">
        <v>3</v>
      </c>
      <c r="F81" s="14" t="s">
        <v>33</v>
      </c>
      <c r="G81" s="46" t="s">
        <v>275</v>
      </c>
      <c r="H81" s="57"/>
    </row>
    <row r="82" spans="1:8" ht="26.25" customHeight="1" x14ac:dyDescent="0.2">
      <c r="A82" s="13" t="s">
        <v>43</v>
      </c>
      <c r="B82" s="26" t="s">
        <v>176</v>
      </c>
      <c r="C82" s="6" t="s">
        <v>27</v>
      </c>
      <c r="D82" s="14" t="s">
        <v>18</v>
      </c>
      <c r="E82" s="14">
        <v>2</v>
      </c>
      <c r="F82" s="14" t="s">
        <v>33</v>
      </c>
      <c r="G82" s="46" t="s">
        <v>275</v>
      </c>
      <c r="H82" s="57">
        <v>1</v>
      </c>
    </row>
    <row r="83" spans="1:8" ht="26.25" customHeight="1" x14ac:dyDescent="0.2">
      <c r="A83" s="13" t="s">
        <v>44</v>
      </c>
      <c r="B83" s="26" t="s">
        <v>177</v>
      </c>
      <c r="C83" s="6" t="s">
        <v>178</v>
      </c>
      <c r="D83" s="14" t="s">
        <v>16</v>
      </c>
      <c r="E83" s="14">
        <v>3</v>
      </c>
      <c r="F83" s="14" t="s">
        <v>33</v>
      </c>
      <c r="G83" s="46" t="s">
        <v>275</v>
      </c>
      <c r="H83" s="57"/>
    </row>
    <row r="84" spans="1:8" ht="26.25" customHeight="1" x14ac:dyDescent="0.2">
      <c r="A84" s="28" t="s">
        <v>45</v>
      </c>
      <c r="B84" s="26" t="s">
        <v>179</v>
      </c>
      <c r="C84" s="6" t="s">
        <v>27</v>
      </c>
      <c r="D84" s="14" t="s">
        <v>18</v>
      </c>
      <c r="E84" s="14">
        <v>1</v>
      </c>
      <c r="F84" s="14" t="s">
        <v>33</v>
      </c>
      <c r="G84" s="49"/>
      <c r="H84" s="57"/>
    </row>
    <row r="85" spans="1:8" ht="26.25" customHeight="1" x14ac:dyDescent="0.2">
      <c r="A85" s="28" t="s">
        <v>46</v>
      </c>
      <c r="B85" s="26" t="s">
        <v>180</v>
      </c>
      <c r="C85" s="6" t="s">
        <v>28</v>
      </c>
      <c r="D85" s="14" t="s">
        <v>18</v>
      </c>
      <c r="E85" s="14">
        <v>1</v>
      </c>
      <c r="F85" s="14" t="s">
        <v>33</v>
      </c>
      <c r="G85" s="49"/>
      <c r="H85" s="57"/>
    </row>
    <row r="86" spans="1:8" ht="26.25" customHeight="1" x14ac:dyDescent="0.2">
      <c r="A86" s="28" t="s">
        <v>47</v>
      </c>
      <c r="B86" s="26" t="s">
        <v>181</v>
      </c>
      <c r="C86" s="6" t="s">
        <v>27</v>
      </c>
      <c r="D86" s="14" t="s">
        <v>18</v>
      </c>
      <c r="E86" s="14">
        <v>1</v>
      </c>
      <c r="F86" s="14" t="s">
        <v>33</v>
      </c>
      <c r="G86" s="49"/>
      <c r="H86" s="57"/>
    </row>
    <row r="87" spans="1:8" ht="26.25" customHeight="1" x14ac:dyDescent="0.2">
      <c r="A87" s="28" t="s">
        <v>48</v>
      </c>
      <c r="B87" s="26" t="s">
        <v>182</v>
      </c>
      <c r="C87" s="6" t="s">
        <v>183</v>
      </c>
      <c r="D87" s="14" t="s">
        <v>16</v>
      </c>
      <c r="E87" s="14">
        <v>2</v>
      </c>
      <c r="F87" s="14" t="s">
        <v>33</v>
      </c>
      <c r="G87" s="49"/>
      <c r="H87" s="57"/>
    </row>
    <row r="88" spans="1:8" ht="26.25" customHeight="1" x14ac:dyDescent="0.2">
      <c r="A88" s="28" t="s">
        <v>49</v>
      </c>
      <c r="B88" s="26" t="s">
        <v>184</v>
      </c>
      <c r="C88" s="6" t="s">
        <v>264</v>
      </c>
      <c r="D88" s="14" t="s">
        <v>18</v>
      </c>
      <c r="E88" s="14">
        <v>1</v>
      </c>
      <c r="F88" s="14" t="s">
        <v>33</v>
      </c>
      <c r="G88" s="49"/>
      <c r="H88" s="57"/>
    </row>
    <row r="89" spans="1:8" ht="26.25" customHeight="1" x14ac:dyDescent="0.2">
      <c r="A89" s="13" t="s">
        <v>50</v>
      </c>
      <c r="B89" s="26" t="s">
        <v>185</v>
      </c>
      <c r="C89" s="6" t="s">
        <v>265</v>
      </c>
      <c r="D89" s="14" t="s">
        <v>18</v>
      </c>
      <c r="E89" s="14">
        <v>3</v>
      </c>
      <c r="F89" s="14" t="s">
        <v>33</v>
      </c>
      <c r="G89" s="46" t="s">
        <v>278</v>
      </c>
      <c r="H89" s="57">
        <v>1</v>
      </c>
    </row>
    <row r="90" spans="1:8" ht="26.25" customHeight="1" x14ac:dyDescent="0.2">
      <c r="A90" s="13" t="s">
        <v>53</v>
      </c>
      <c r="B90" s="26" t="s">
        <v>186</v>
      </c>
      <c r="C90" s="6" t="s">
        <v>164</v>
      </c>
      <c r="D90" s="14" t="s">
        <v>187</v>
      </c>
      <c r="E90" s="14">
        <v>2</v>
      </c>
      <c r="F90" s="14" t="s">
        <v>33</v>
      </c>
      <c r="G90" s="46" t="s">
        <v>275</v>
      </c>
      <c r="H90" s="57"/>
    </row>
    <row r="91" spans="1:8" ht="26.25" customHeight="1" x14ac:dyDescent="0.2">
      <c r="A91" s="13" t="s">
        <v>96</v>
      </c>
      <c r="B91" s="26" t="s">
        <v>188</v>
      </c>
      <c r="C91" s="6" t="s">
        <v>29</v>
      </c>
      <c r="D91" s="14" t="s">
        <v>18</v>
      </c>
      <c r="E91" s="14">
        <v>1</v>
      </c>
      <c r="F91" s="14" t="s">
        <v>33</v>
      </c>
      <c r="G91" s="46" t="s">
        <v>275</v>
      </c>
      <c r="H91" s="57"/>
    </row>
    <row r="92" spans="1:8" ht="20.25" customHeight="1" x14ac:dyDescent="0.2">
      <c r="A92" s="14" t="s">
        <v>100</v>
      </c>
      <c r="B92" s="27" t="s">
        <v>189</v>
      </c>
      <c r="C92" s="6" t="s">
        <v>267</v>
      </c>
      <c r="D92" s="14" t="s">
        <v>18</v>
      </c>
      <c r="E92" s="14">
        <v>2</v>
      </c>
      <c r="F92" s="14" t="s">
        <v>33</v>
      </c>
      <c r="G92" s="46" t="s">
        <v>275</v>
      </c>
      <c r="H92" s="57"/>
    </row>
    <row r="93" spans="1:8" ht="20.25" customHeight="1" x14ac:dyDescent="0.2">
      <c r="A93" s="14" t="s">
        <v>139</v>
      </c>
      <c r="B93" s="27" t="s">
        <v>190</v>
      </c>
      <c r="C93" s="6" t="s">
        <v>191</v>
      </c>
      <c r="D93" s="14" t="s">
        <v>187</v>
      </c>
      <c r="E93" s="14">
        <v>1</v>
      </c>
      <c r="F93" s="14" t="s">
        <v>33</v>
      </c>
      <c r="G93" s="46" t="s">
        <v>275</v>
      </c>
      <c r="H93" s="57"/>
    </row>
    <row r="94" spans="1:8" ht="20.25" customHeight="1" x14ac:dyDescent="0.2">
      <c r="A94" s="14" t="s">
        <v>134</v>
      </c>
      <c r="B94" s="27" t="s">
        <v>192</v>
      </c>
      <c r="C94" s="6" t="s">
        <v>191</v>
      </c>
      <c r="D94" s="14" t="s">
        <v>187</v>
      </c>
      <c r="E94" s="14">
        <v>1</v>
      </c>
      <c r="F94" s="14" t="s">
        <v>33</v>
      </c>
      <c r="G94" s="46" t="s">
        <v>275</v>
      </c>
      <c r="H94" s="57"/>
    </row>
    <row r="95" spans="1:8" ht="20.25" customHeight="1" x14ac:dyDescent="0.2">
      <c r="A95" s="14" t="s">
        <v>135</v>
      </c>
      <c r="B95" s="27" t="s">
        <v>193</v>
      </c>
      <c r="C95" s="6" t="s">
        <v>194</v>
      </c>
      <c r="D95" s="14" t="s">
        <v>18</v>
      </c>
      <c r="E95" s="14">
        <v>1</v>
      </c>
      <c r="F95" s="14" t="s">
        <v>33</v>
      </c>
      <c r="G95" s="46" t="s">
        <v>275</v>
      </c>
      <c r="H95" s="57"/>
    </row>
    <row r="96" spans="1:8" ht="20.25" customHeight="1" x14ac:dyDescent="0.2">
      <c r="A96" s="61" t="s">
        <v>136</v>
      </c>
      <c r="B96" s="76" t="s">
        <v>195</v>
      </c>
      <c r="C96" s="6" t="s">
        <v>124</v>
      </c>
      <c r="D96" s="14" t="s">
        <v>18</v>
      </c>
      <c r="E96" s="14">
        <v>1</v>
      </c>
      <c r="F96" s="14" t="s">
        <v>33</v>
      </c>
      <c r="G96" s="46" t="s">
        <v>275</v>
      </c>
      <c r="H96" s="57"/>
    </row>
    <row r="97" spans="1:8" ht="20.25" customHeight="1" x14ac:dyDescent="0.2">
      <c r="A97" s="61"/>
      <c r="B97" s="76"/>
      <c r="C97" s="6" t="s">
        <v>21</v>
      </c>
      <c r="D97" s="14" t="s">
        <v>18</v>
      </c>
      <c r="E97" s="14">
        <v>2</v>
      </c>
      <c r="F97" s="14" t="s">
        <v>33</v>
      </c>
      <c r="G97" s="46" t="s">
        <v>275</v>
      </c>
      <c r="H97" s="57"/>
    </row>
    <row r="98" spans="1:8" ht="20.25" customHeight="1" x14ac:dyDescent="0.2">
      <c r="A98" s="14" t="s">
        <v>140</v>
      </c>
      <c r="B98" s="37" t="s">
        <v>196</v>
      </c>
      <c r="C98" s="6" t="s">
        <v>168</v>
      </c>
      <c r="D98" s="14" t="s">
        <v>16</v>
      </c>
      <c r="E98" s="14">
        <v>1</v>
      </c>
      <c r="F98" s="14" t="s">
        <v>33</v>
      </c>
      <c r="G98" s="46" t="s">
        <v>275</v>
      </c>
      <c r="H98" s="57"/>
    </row>
    <row r="99" spans="1:8" ht="20.25" customHeight="1" x14ac:dyDescent="0.2">
      <c r="A99" s="14" t="s">
        <v>141</v>
      </c>
      <c r="B99" s="37" t="s">
        <v>197</v>
      </c>
      <c r="C99" s="6" t="s">
        <v>124</v>
      </c>
      <c r="D99" s="14" t="s">
        <v>16</v>
      </c>
      <c r="E99" s="14">
        <v>2</v>
      </c>
      <c r="F99" s="14" t="s">
        <v>33</v>
      </c>
      <c r="G99" s="46" t="s">
        <v>275</v>
      </c>
      <c r="H99" s="57"/>
    </row>
    <row r="100" spans="1:8" ht="26.25" customHeight="1" x14ac:dyDescent="0.2">
      <c r="A100" s="75" t="s">
        <v>3</v>
      </c>
      <c r="B100" s="75"/>
      <c r="C100" s="75"/>
      <c r="D100" s="75"/>
      <c r="E100" s="7">
        <f>SUM(E75:E99)</f>
        <v>52</v>
      </c>
      <c r="F100" s="7">
        <f>SUM(F75:F99)</f>
        <v>100</v>
      </c>
      <c r="G100" s="53"/>
      <c r="H100" s="57"/>
    </row>
    <row r="101" spans="1:8" ht="24" customHeight="1" x14ac:dyDescent="0.2">
      <c r="A101" s="66" t="s">
        <v>11</v>
      </c>
      <c r="B101" s="66"/>
      <c r="C101" s="66"/>
      <c r="D101" s="66"/>
      <c r="E101" s="66"/>
      <c r="F101" s="66"/>
      <c r="G101" s="66"/>
      <c r="H101" s="66"/>
    </row>
    <row r="102" spans="1:8" ht="20.25" customHeight="1" x14ac:dyDescent="0.2">
      <c r="A102" s="13" t="s">
        <v>35</v>
      </c>
      <c r="B102" s="12" t="s">
        <v>98</v>
      </c>
      <c r="C102" s="14" t="s">
        <v>60</v>
      </c>
      <c r="D102" s="14" t="s">
        <v>18</v>
      </c>
      <c r="E102" s="14">
        <v>3</v>
      </c>
      <c r="F102" s="14" t="s">
        <v>33</v>
      </c>
      <c r="G102" s="39"/>
      <c r="H102" s="51"/>
    </row>
    <row r="103" spans="1:8" ht="20.25" customHeight="1" x14ac:dyDescent="0.2">
      <c r="A103" s="13" t="s">
        <v>36</v>
      </c>
      <c r="B103" s="12" t="s">
        <v>98</v>
      </c>
      <c r="C103" s="14" t="s">
        <v>101</v>
      </c>
      <c r="D103" s="14" t="s">
        <v>18</v>
      </c>
      <c r="E103" s="14">
        <v>1</v>
      </c>
      <c r="F103" s="14" t="s">
        <v>33</v>
      </c>
      <c r="G103" s="38"/>
      <c r="H103" s="51"/>
    </row>
    <row r="104" spans="1:8" ht="31.5" customHeight="1" x14ac:dyDescent="0.2">
      <c r="A104" s="14" t="s">
        <v>37</v>
      </c>
      <c r="B104" s="11" t="s">
        <v>198</v>
      </c>
      <c r="C104" s="13" t="s">
        <v>78</v>
      </c>
      <c r="D104" s="14" t="s">
        <v>18</v>
      </c>
      <c r="E104" s="14">
        <v>1</v>
      </c>
      <c r="F104" s="13" t="s">
        <v>33</v>
      </c>
      <c r="G104" s="55" t="s">
        <v>288</v>
      </c>
      <c r="H104" s="58">
        <v>1</v>
      </c>
    </row>
    <row r="105" spans="1:8" ht="35.25" customHeight="1" x14ac:dyDescent="0.2">
      <c r="A105" s="13" t="s">
        <v>38</v>
      </c>
      <c r="B105" s="11" t="s">
        <v>199</v>
      </c>
      <c r="C105" s="13" t="s">
        <v>26</v>
      </c>
      <c r="D105" s="14" t="s">
        <v>18</v>
      </c>
      <c r="E105" s="14">
        <v>7</v>
      </c>
      <c r="F105" s="13" t="s">
        <v>33</v>
      </c>
      <c r="G105" s="38"/>
      <c r="H105" s="51"/>
    </row>
    <row r="106" spans="1:8" ht="21" customHeight="1" x14ac:dyDescent="0.2">
      <c r="A106" s="62" t="s">
        <v>39</v>
      </c>
      <c r="B106" s="73" t="s">
        <v>202</v>
      </c>
      <c r="C106" s="13" t="s">
        <v>211</v>
      </c>
      <c r="D106" s="14" t="s">
        <v>18</v>
      </c>
      <c r="E106" s="14">
        <v>3</v>
      </c>
      <c r="F106" s="13" t="s">
        <v>33</v>
      </c>
      <c r="G106" s="38"/>
      <c r="H106" s="51"/>
    </row>
    <row r="107" spans="1:8" ht="21" customHeight="1" x14ac:dyDescent="0.2">
      <c r="A107" s="62"/>
      <c r="B107" s="73"/>
      <c r="C107" s="13" t="s">
        <v>95</v>
      </c>
      <c r="D107" s="14" t="s">
        <v>18</v>
      </c>
      <c r="E107" s="14">
        <v>4</v>
      </c>
      <c r="F107" s="13" t="s">
        <v>33</v>
      </c>
      <c r="G107" s="38"/>
      <c r="H107" s="51"/>
    </row>
    <row r="108" spans="1:8" ht="21" customHeight="1" x14ac:dyDescent="0.2">
      <c r="A108" s="62"/>
      <c r="B108" s="73"/>
      <c r="C108" s="13" t="s">
        <v>201</v>
      </c>
      <c r="D108" s="14" t="s">
        <v>18</v>
      </c>
      <c r="E108" s="14">
        <v>5</v>
      </c>
      <c r="F108" s="13" t="s">
        <v>33</v>
      </c>
      <c r="G108" s="38"/>
      <c r="H108" s="51"/>
    </row>
    <row r="109" spans="1:8" ht="15.75" customHeight="1" x14ac:dyDescent="0.2">
      <c r="A109" s="68" t="s">
        <v>40</v>
      </c>
      <c r="B109" s="74" t="s">
        <v>202</v>
      </c>
      <c r="C109" s="15" t="s">
        <v>203</v>
      </c>
      <c r="D109" s="68" t="s">
        <v>212</v>
      </c>
      <c r="E109" s="8" t="s">
        <v>33</v>
      </c>
      <c r="F109" s="15">
        <v>1</v>
      </c>
      <c r="G109" s="67"/>
      <c r="H109" s="51"/>
    </row>
    <row r="110" spans="1:8" ht="15.75" customHeight="1" x14ac:dyDescent="0.2">
      <c r="A110" s="68"/>
      <c r="B110" s="74"/>
      <c r="C110" s="15" t="s">
        <v>204</v>
      </c>
      <c r="D110" s="68"/>
      <c r="E110" s="8" t="s">
        <v>33</v>
      </c>
      <c r="F110" s="15">
        <v>5</v>
      </c>
      <c r="G110" s="67"/>
      <c r="H110" s="51"/>
    </row>
    <row r="111" spans="1:8" ht="15.75" customHeight="1" x14ac:dyDescent="0.2">
      <c r="A111" s="68"/>
      <c r="B111" s="74"/>
      <c r="C111" s="15" t="s">
        <v>205</v>
      </c>
      <c r="D111" s="68"/>
      <c r="E111" s="8" t="s">
        <v>33</v>
      </c>
      <c r="F111" s="15">
        <v>2</v>
      </c>
      <c r="G111" s="67"/>
      <c r="H111" s="51"/>
    </row>
    <row r="112" spans="1:8" ht="15.75" customHeight="1" x14ac:dyDescent="0.2">
      <c r="A112" s="68"/>
      <c r="B112" s="74"/>
      <c r="C112" s="15" t="s">
        <v>206</v>
      </c>
      <c r="D112" s="68"/>
      <c r="E112" s="8" t="s">
        <v>33</v>
      </c>
      <c r="F112" s="15">
        <v>5</v>
      </c>
      <c r="G112" s="67"/>
      <c r="H112" s="51"/>
    </row>
    <row r="113" spans="1:8" ht="27.75" customHeight="1" x14ac:dyDescent="0.2">
      <c r="A113" s="8" t="s">
        <v>41</v>
      </c>
      <c r="B113" s="47" t="s">
        <v>200</v>
      </c>
      <c r="C113" s="15" t="s">
        <v>213</v>
      </c>
      <c r="D113" s="8" t="s">
        <v>207</v>
      </c>
      <c r="E113" s="8" t="s">
        <v>33</v>
      </c>
      <c r="F113" s="15">
        <v>50</v>
      </c>
      <c r="G113" s="67"/>
      <c r="H113" s="51"/>
    </row>
    <row r="114" spans="1:8" ht="30.75" customHeight="1" x14ac:dyDescent="0.2">
      <c r="A114" s="60" t="s">
        <v>3</v>
      </c>
      <c r="B114" s="60"/>
      <c r="C114" s="60"/>
      <c r="D114" s="60"/>
      <c r="E114" s="7">
        <f>SUM(E102:E113)</f>
        <v>24</v>
      </c>
      <c r="F114" s="7">
        <f>SUM(F102:F113)</f>
        <v>63</v>
      </c>
      <c r="G114" s="52"/>
      <c r="H114" s="51"/>
    </row>
    <row r="115" spans="1:8" ht="20.25" customHeight="1" x14ac:dyDescent="0.2">
      <c r="A115" s="66" t="s">
        <v>12</v>
      </c>
      <c r="B115" s="66"/>
      <c r="C115" s="66"/>
      <c r="D115" s="66"/>
      <c r="E115" s="66"/>
      <c r="F115" s="66"/>
      <c r="G115" s="66"/>
      <c r="H115" s="66"/>
    </row>
    <row r="116" spans="1:8" ht="15.75" customHeight="1" x14ac:dyDescent="0.2">
      <c r="A116" s="13" t="s">
        <v>35</v>
      </c>
      <c r="B116" s="12" t="s">
        <v>67</v>
      </c>
      <c r="C116" s="14" t="s">
        <v>61</v>
      </c>
      <c r="D116" s="14" t="s">
        <v>16</v>
      </c>
      <c r="E116" s="14">
        <v>4</v>
      </c>
      <c r="F116" s="14" t="s">
        <v>33</v>
      </c>
      <c r="G116" s="43"/>
      <c r="H116" s="51"/>
    </row>
    <row r="117" spans="1:8" ht="15.75" customHeight="1" x14ac:dyDescent="0.2">
      <c r="A117" s="13" t="s">
        <v>36</v>
      </c>
      <c r="B117" s="12" t="s">
        <v>68</v>
      </c>
      <c r="C117" s="14" t="s">
        <v>69</v>
      </c>
      <c r="D117" s="14" t="s">
        <v>55</v>
      </c>
      <c r="E117" s="14">
        <v>1</v>
      </c>
      <c r="F117" s="14" t="s">
        <v>33</v>
      </c>
      <c r="G117" s="43"/>
      <c r="H117" s="51"/>
    </row>
    <row r="118" spans="1:8" ht="15.75" customHeight="1" x14ac:dyDescent="0.2">
      <c r="A118" s="13" t="s">
        <v>37</v>
      </c>
      <c r="B118" s="12" t="s">
        <v>68</v>
      </c>
      <c r="C118" s="14" t="s">
        <v>69</v>
      </c>
      <c r="D118" s="14" t="s">
        <v>55</v>
      </c>
      <c r="E118" s="14">
        <v>1</v>
      </c>
      <c r="F118" s="14" t="s">
        <v>33</v>
      </c>
      <c r="G118" s="44"/>
      <c r="H118" s="51"/>
    </row>
    <row r="119" spans="1:8" ht="15.75" customHeight="1" x14ac:dyDescent="0.2">
      <c r="A119" s="13" t="s">
        <v>38</v>
      </c>
      <c r="B119" s="12" t="s">
        <v>68</v>
      </c>
      <c r="C119" s="14" t="s">
        <v>69</v>
      </c>
      <c r="D119" s="14" t="s">
        <v>54</v>
      </c>
      <c r="E119" s="14">
        <v>1</v>
      </c>
      <c r="F119" s="14" t="s">
        <v>33</v>
      </c>
      <c r="G119" s="44"/>
      <c r="H119" s="51"/>
    </row>
    <row r="120" spans="1:8" ht="15.75" customHeight="1" x14ac:dyDescent="0.2">
      <c r="A120" s="62" t="s">
        <v>39</v>
      </c>
      <c r="B120" s="65" t="s">
        <v>68</v>
      </c>
      <c r="C120" s="14" t="s">
        <v>70</v>
      </c>
      <c r="D120" s="14" t="s">
        <v>18</v>
      </c>
      <c r="E120" s="14">
        <v>4</v>
      </c>
      <c r="F120" s="14" t="s">
        <v>33</v>
      </c>
      <c r="G120" s="39"/>
      <c r="H120" s="51"/>
    </row>
    <row r="121" spans="1:8" ht="15.75" customHeight="1" x14ac:dyDescent="0.2">
      <c r="A121" s="62"/>
      <c r="B121" s="65"/>
      <c r="C121" s="14" t="s">
        <v>71</v>
      </c>
      <c r="D121" s="14" t="s">
        <v>18</v>
      </c>
      <c r="E121" s="14">
        <v>2</v>
      </c>
      <c r="F121" s="14" t="s">
        <v>33</v>
      </c>
      <c r="G121" s="39"/>
      <c r="H121" s="51"/>
    </row>
    <row r="122" spans="1:8" ht="15.75" customHeight="1" x14ac:dyDescent="0.2">
      <c r="A122" s="62" t="s">
        <v>40</v>
      </c>
      <c r="B122" s="65" t="s">
        <v>99</v>
      </c>
      <c r="C122" s="14" t="s">
        <v>27</v>
      </c>
      <c r="D122" s="14" t="s">
        <v>18</v>
      </c>
      <c r="E122" s="14">
        <v>8</v>
      </c>
      <c r="F122" s="14" t="s">
        <v>33</v>
      </c>
      <c r="G122" s="39"/>
      <c r="H122" s="51"/>
    </row>
    <row r="123" spans="1:8" ht="15.75" customHeight="1" x14ac:dyDescent="0.2">
      <c r="A123" s="62"/>
      <c r="B123" s="65"/>
      <c r="C123" s="14" t="s">
        <v>78</v>
      </c>
      <c r="D123" s="14" t="s">
        <v>18</v>
      </c>
      <c r="E123" s="14">
        <v>1</v>
      </c>
      <c r="F123" s="14" t="s">
        <v>33</v>
      </c>
      <c r="G123" s="39"/>
      <c r="H123" s="51"/>
    </row>
    <row r="124" spans="1:8" ht="19.5" customHeight="1" x14ac:dyDescent="0.2">
      <c r="A124" s="13" t="s">
        <v>41</v>
      </c>
      <c r="B124" s="21" t="s">
        <v>99</v>
      </c>
      <c r="C124" s="14" t="s">
        <v>27</v>
      </c>
      <c r="D124" s="14" t="s">
        <v>18</v>
      </c>
      <c r="E124" s="14">
        <v>1</v>
      </c>
      <c r="F124" s="14" t="s">
        <v>33</v>
      </c>
      <c r="G124" s="39"/>
      <c r="H124" s="51"/>
    </row>
    <row r="125" spans="1:8" ht="19.5" customHeight="1" x14ac:dyDescent="0.2">
      <c r="A125" s="13" t="s">
        <v>42</v>
      </c>
      <c r="B125" s="21" t="s">
        <v>99</v>
      </c>
      <c r="C125" s="14" t="s">
        <v>60</v>
      </c>
      <c r="D125" s="14" t="s">
        <v>18</v>
      </c>
      <c r="E125" s="14">
        <v>3</v>
      </c>
      <c r="F125" s="14" t="s">
        <v>33</v>
      </c>
      <c r="G125" s="39"/>
      <c r="H125" s="51"/>
    </row>
    <row r="126" spans="1:8" ht="19.5" customHeight="1" x14ac:dyDescent="0.2">
      <c r="A126" s="62" t="s">
        <v>43</v>
      </c>
      <c r="B126" s="63" t="s">
        <v>99</v>
      </c>
      <c r="C126" s="14" t="s">
        <v>60</v>
      </c>
      <c r="D126" s="14" t="s">
        <v>18</v>
      </c>
      <c r="E126" s="14">
        <v>2</v>
      </c>
      <c r="F126" s="14" t="s">
        <v>33</v>
      </c>
      <c r="G126" s="39"/>
      <c r="H126" s="51"/>
    </row>
    <row r="127" spans="1:8" ht="19.5" customHeight="1" x14ac:dyDescent="0.2">
      <c r="A127" s="62"/>
      <c r="B127" s="63"/>
      <c r="C127" s="14" t="s">
        <v>78</v>
      </c>
      <c r="D127" s="14" t="s">
        <v>18</v>
      </c>
      <c r="E127" s="14">
        <v>1</v>
      </c>
      <c r="F127" s="14" t="s">
        <v>33</v>
      </c>
      <c r="G127" s="39"/>
      <c r="H127" s="51"/>
    </row>
    <row r="128" spans="1:8" ht="23.25" customHeight="1" x14ac:dyDescent="0.2">
      <c r="A128" s="13" t="s">
        <v>44</v>
      </c>
      <c r="B128" s="21" t="s">
        <v>99</v>
      </c>
      <c r="C128" s="14" t="s">
        <v>60</v>
      </c>
      <c r="D128" s="14" t="s">
        <v>18</v>
      </c>
      <c r="E128" s="14">
        <v>1</v>
      </c>
      <c r="F128" s="14" t="s">
        <v>33</v>
      </c>
      <c r="G128" s="39"/>
      <c r="H128" s="51"/>
    </row>
    <row r="129" spans="1:8" ht="23.25" customHeight="1" x14ac:dyDescent="0.2">
      <c r="A129" s="13" t="s">
        <v>45</v>
      </c>
      <c r="B129" s="21" t="s">
        <v>99</v>
      </c>
      <c r="C129" s="14" t="s">
        <v>60</v>
      </c>
      <c r="D129" s="14" t="s">
        <v>18</v>
      </c>
      <c r="E129" s="14">
        <v>1</v>
      </c>
      <c r="F129" s="14" t="s">
        <v>33</v>
      </c>
      <c r="G129" s="45"/>
      <c r="H129" s="51"/>
    </row>
    <row r="130" spans="1:8" ht="36" customHeight="1" x14ac:dyDescent="0.2">
      <c r="A130" s="13" t="s">
        <v>46</v>
      </c>
      <c r="B130" s="37" t="s">
        <v>155</v>
      </c>
      <c r="C130" s="14" t="s">
        <v>156</v>
      </c>
      <c r="D130" s="14" t="s">
        <v>18</v>
      </c>
      <c r="E130" s="14">
        <v>2</v>
      </c>
      <c r="F130" s="14" t="s">
        <v>33</v>
      </c>
      <c r="G130" s="45" t="s">
        <v>289</v>
      </c>
      <c r="H130" s="51"/>
    </row>
    <row r="131" spans="1:8" ht="32.25" customHeight="1" x14ac:dyDescent="0.2">
      <c r="A131" s="13" t="s">
        <v>47</v>
      </c>
      <c r="B131" s="12" t="s">
        <v>151</v>
      </c>
      <c r="C131" s="17" t="s">
        <v>105</v>
      </c>
      <c r="D131" s="31" t="s">
        <v>18</v>
      </c>
      <c r="E131" s="14">
        <v>5</v>
      </c>
      <c r="F131" s="14" t="s">
        <v>33</v>
      </c>
      <c r="G131" s="45" t="s">
        <v>275</v>
      </c>
      <c r="H131" s="51"/>
    </row>
    <row r="132" spans="1:8" ht="21" customHeight="1" x14ac:dyDescent="0.2">
      <c r="A132" s="13" t="s">
        <v>48</v>
      </c>
      <c r="B132" s="12" t="s">
        <v>151</v>
      </c>
      <c r="C132" s="17" t="s">
        <v>105</v>
      </c>
      <c r="D132" s="31" t="s">
        <v>18</v>
      </c>
      <c r="E132" s="14">
        <v>1</v>
      </c>
      <c r="F132" s="14" t="s">
        <v>33</v>
      </c>
      <c r="G132" s="45"/>
      <c r="H132" s="51"/>
    </row>
    <row r="133" spans="1:8" ht="21" customHeight="1" x14ac:dyDescent="0.2">
      <c r="A133" s="13" t="s">
        <v>49</v>
      </c>
      <c r="B133" s="21" t="s">
        <v>106</v>
      </c>
      <c r="C133" s="14" t="s">
        <v>26</v>
      </c>
      <c r="D133" s="31" t="s">
        <v>16</v>
      </c>
      <c r="E133" s="14">
        <v>1</v>
      </c>
      <c r="F133" s="14" t="s">
        <v>33</v>
      </c>
      <c r="G133" s="39"/>
      <c r="H133" s="58">
        <v>1</v>
      </c>
    </row>
    <row r="134" spans="1:8" ht="21" customHeight="1" x14ac:dyDescent="0.2">
      <c r="A134" s="13" t="s">
        <v>50</v>
      </c>
      <c r="B134" s="21" t="s">
        <v>107</v>
      </c>
      <c r="C134" s="14" t="s">
        <v>265</v>
      </c>
      <c r="D134" s="31" t="s">
        <v>16</v>
      </c>
      <c r="E134" s="14">
        <v>1</v>
      </c>
      <c r="F134" s="14" t="s">
        <v>33</v>
      </c>
      <c r="G134" s="39"/>
      <c r="H134" s="58">
        <v>1</v>
      </c>
    </row>
    <row r="135" spans="1:8" ht="27.75" customHeight="1" x14ac:dyDescent="0.2">
      <c r="A135" s="60" t="s">
        <v>3</v>
      </c>
      <c r="B135" s="60"/>
      <c r="C135" s="60"/>
      <c r="D135" s="60"/>
      <c r="E135" s="7">
        <f>SUM(E116:E134)</f>
        <v>41</v>
      </c>
      <c r="F135" s="7">
        <f>SUM(F116:F129)</f>
        <v>0</v>
      </c>
      <c r="G135" s="53"/>
      <c r="H135" s="51"/>
    </row>
    <row r="136" spans="1:8" ht="27.75" customHeight="1" x14ac:dyDescent="0.2">
      <c r="A136" s="66" t="s">
        <v>13</v>
      </c>
      <c r="B136" s="66"/>
      <c r="C136" s="66"/>
      <c r="D136" s="66"/>
      <c r="E136" s="66"/>
      <c r="F136" s="66"/>
      <c r="G136" s="66"/>
      <c r="H136" s="66"/>
    </row>
    <row r="137" spans="1:8" ht="21" customHeight="1" x14ac:dyDescent="0.2">
      <c r="A137" s="14" t="s">
        <v>35</v>
      </c>
      <c r="B137" s="12" t="s">
        <v>65</v>
      </c>
      <c r="C137" s="14" t="s">
        <v>60</v>
      </c>
      <c r="D137" s="14" t="s">
        <v>18</v>
      </c>
      <c r="E137" s="14">
        <v>1</v>
      </c>
      <c r="F137" s="14" t="s">
        <v>33</v>
      </c>
      <c r="G137" s="44"/>
      <c r="H137" s="51"/>
    </row>
    <row r="138" spans="1:8" ht="31.5" customHeight="1" x14ac:dyDescent="0.2">
      <c r="A138" s="14" t="s">
        <v>36</v>
      </c>
      <c r="B138" s="12" t="s">
        <v>108</v>
      </c>
      <c r="C138" s="14" t="s">
        <v>109</v>
      </c>
      <c r="D138" s="31" t="s">
        <v>16</v>
      </c>
      <c r="E138" s="14">
        <v>2</v>
      </c>
      <c r="F138" s="14" t="s">
        <v>33</v>
      </c>
      <c r="G138" s="39"/>
      <c r="H138" s="51"/>
    </row>
    <row r="139" spans="1:8" ht="25.5" customHeight="1" x14ac:dyDescent="0.2">
      <c r="A139" s="14" t="s">
        <v>37</v>
      </c>
      <c r="B139" s="12" t="s">
        <v>110</v>
      </c>
      <c r="C139" s="14" t="s">
        <v>111</v>
      </c>
      <c r="D139" s="31" t="s">
        <v>16</v>
      </c>
      <c r="E139" s="14">
        <v>2</v>
      </c>
      <c r="F139" s="14" t="s">
        <v>33</v>
      </c>
      <c r="G139" s="39"/>
      <c r="H139" s="51"/>
    </row>
    <row r="140" spans="1:8" ht="30" customHeight="1" x14ac:dyDescent="0.2">
      <c r="A140" s="14" t="s">
        <v>38</v>
      </c>
      <c r="B140" s="12" t="s">
        <v>112</v>
      </c>
      <c r="C140" s="14" t="s">
        <v>113</v>
      </c>
      <c r="D140" s="31" t="s">
        <v>16</v>
      </c>
      <c r="E140" s="14">
        <v>1</v>
      </c>
      <c r="F140" s="14" t="s">
        <v>33</v>
      </c>
      <c r="G140" s="39"/>
      <c r="H140" s="51"/>
    </row>
    <row r="141" spans="1:8" ht="30" customHeight="1" x14ac:dyDescent="0.2">
      <c r="A141" s="14" t="s">
        <v>39</v>
      </c>
      <c r="B141" s="12" t="s">
        <v>116</v>
      </c>
      <c r="C141" s="14" t="s">
        <v>154</v>
      </c>
      <c r="D141" s="31" t="s">
        <v>16</v>
      </c>
      <c r="E141" s="14">
        <v>1</v>
      </c>
      <c r="F141" s="14" t="s">
        <v>33</v>
      </c>
      <c r="G141" s="39" t="s">
        <v>280</v>
      </c>
      <c r="H141" s="58">
        <v>1</v>
      </c>
    </row>
    <row r="142" spans="1:8" ht="30" customHeight="1" x14ac:dyDescent="0.2">
      <c r="A142" s="14" t="s">
        <v>40</v>
      </c>
      <c r="B142" s="12" t="s">
        <v>114</v>
      </c>
      <c r="C142" s="14" t="s">
        <v>115</v>
      </c>
      <c r="D142" s="31" t="s">
        <v>16</v>
      </c>
      <c r="E142" s="14">
        <v>4</v>
      </c>
      <c r="F142" s="14" t="s">
        <v>33</v>
      </c>
      <c r="G142" s="39"/>
      <c r="H142" s="51"/>
    </row>
    <row r="143" spans="1:8" ht="27" customHeight="1" x14ac:dyDescent="0.2">
      <c r="A143" s="14" t="s">
        <v>41</v>
      </c>
      <c r="B143" s="12" t="s">
        <v>117</v>
      </c>
      <c r="C143" s="14" t="s">
        <v>27</v>
      </c>
      <c r="D143" s="31" t="s">
        <v>16</v>
      </c>
      <c r="E143" s="14">
        <v>1</v>
      </c>
      <c r="F143" s="14" t="s">
        <v>33</v>
      </c>
      <c r="G143" s="39"/>
      <c r="H143" s="51"/>
    </row>
    <row r="144" spans="1:8" ht="24" customHeight="1" x14ac:dyDescent="0.2">
      <c r="A144" s="14" t="s">
        <v>42</v>
      </c>
      <c r="B144" s="12" t="s">
        <v>118</v>
      </c>
      <c r="C144" s="14" t="s">
        <v>266</v>
      </c>
      <c r="D144" s="31" t="s">
        <v>16</v>
      </c>
      <c r="E144" s="14">
        <v>1</v>
      </c>
      <c r="F144" s="14" t="s">
        <v>33</v>
      </c>
      <c r="G144" s="39"/>
      <c r="H144" s="51"/>
    </row>
    <row r="145" spans="1:8" ht="22.5" customHeight="1" x14ac:dyDescent="0.2">
      <c r="A145" s="14" t="s">
        <v>43</v>
      </c>
      <c r="B145" s="12" t="s">
        <v>284</v>
      </c>
      <c r="C145" s="14" t="s">
        <v>153</v>
      </c>
      <c r="D145" s="14" t="s">
        <v>18</v>
      </c>
      <c r="E145" s="14">
        <v>17</v>
      </c>
      <c r="F145" s="14" t="s">
        <v>33</v>
      </c>
      <c r="G145" s="39"/>
      <c r="H145" s="51"/>
    </row>
    <row r="146" spans="1:8" ht="21" customHeight="1" x14ac:dyDescent="0.2">
      <c r="A146" s="64" t="s">
        <v>157</v>
      </c>
      <c r="B146" s="63" t="s">
        <v>283</v>
      </c>
      <c r="C146" s="8" t="s">
        <v>158</v>
      </c>
      <c r="D146" s="8" t="s">
        <v>34</v>
      </c>
      <c r="E146" s="8" t="s">
        <v>33</v>
      </c>
      <c r="F146" s="8">
        <v>56</v>
      </c>
      <c r="G146" s="67"/>
      <c r="H146" s="51"/>
    </row>
    <row r="147" spans="1:8" ht="21" customHeight="1" x14ac:dyDescent="0.2">
      <c r="A147" s="64"/>
      <c r="B147" s="63"/>
      <c r="C147" s="15" t="s">
        <v>159</v>
      </c>
      <c r="D147" s="48" t="s">
        <v>160</v>
      </c>
      <c r="E147" s="8" t="s">
        <v>33</v>
      </c>
      <c r="F147" s="8">
        <v>5</v>
      </c>
      <c r="G147" s="67"/>
      <c r="H147" s="51"/>
    </row>
    <row r="148" spans="1:8" ht="21" customHeight="1" x14ac:dyDescent="0.2">
      <c r="A148" s="64"/>
      <c r="B148" s="63"/>
      <c r="C148" s="8" t="s">
        <v>161</v>
      </c>
      <c r="D148" s="8" t="s">
        <v>34</v>
      </c>
      <c r="E148" s="8" t="s">
        <v>33</v>
      </c>
      <c r="F148" s="8">
        <v>59</v>
      </c>
      <c r="G148" s="67"/>
      <c r="H148" s="51"/>
    </row>
    <row r="149" spans="1:8" ht="21" customHeight="1" x14ac:dyDescent="0.2">
      <c r="A149" s="64"/>
      <c r="B149" s="63"/>
      <c r="C149" s="8" t="s">
        <v>162</v>
      </c>
      <c r="D149" s="8" t="s">
        <v>34</v>
      </c>
      <c r="E149" s="8" t="s">
        <v>33</v>
      </c>
      <c r="F149" s="8">
        <v>8</v>
      </c>
      <c r="G149" s="67"/>
      <c r="H149" s="51"/>
    </row>
    <row r="150" spans="1:8" ht="30" customHeight="1" x14ac:dyDescent="0.2">
      <c r="A150" s="14" t="s">
        <v>45</v>
      </c>
      <c r="B150" s="12" t="s">
        <v>163</v>
      </c>
      <c r="C150" s="14" t="s">
        <v>61</v>
      </c>
      <c r="D150" s="14" t="s">
        <v>18</v>
      </c>
      <c r="E150" s="14">
        <v>1</v>
      </c>
      <c r="F150" s="14" t="s">
        <v>33</v>
      </c>
      <c r="G150" s="39"/>
      <c r="H150" s="51"/>
    </row>
    <row r="151" spans="1:8" ht="30" customHeight="1" x14ac:dyDescent="0.2">
      <c r="A151" s="60" t="s">
        <v>3</v>
      </c>
      <c r="B151" s="60"/>
      <c r="C151" s="60"/>
      <c r="D151" s="60"/>
      <c r="E151" s="7">
        <f>SUM(E137:E150)</f>
        <v>31</v>
      </c>
      <c r="F151" s="7">
        <f>SUM(F137:F150)</f>
        <v>128</v>
      </c>
      <c r="G151" s="52"/>
      <c r="H151" s="51"/>
    </row>
    <row r="152" spans="1:8" ht="30" customHeight="1" x14ac:dyDescent="0.2">
      <c r="A152" s="66" t="s">
        <v>14</v>
      </c>
      <c r="B152" s="66"/>
      <c r="C152" s="66"/>
      <c r="D152" s="66"/>
      <c r="E152" s="66"/>
      <c r="F152" s="66"/>
      <c r="G152" s="66"/>
      <c r="H152" s="66"/>
    </row>
    <row r="153" spans="1:8" ht="23.25" customHeight="1" x14ac:dyDescent="0.2">
      <c r="A153" s="14" t="s">
        <v>35</v>
      </c>
      <c r="B153" s="26" t="s">
        <v>56</v>
      </c>
      <c r="C153" s="14" t="s">
        <v>32</v>
      </c>
      <c r="D153" s="8" t="s">
        <v>18</v>
      </c>
      <c r="E153" s="8">
        <v>1</v>
      </c>
      <c r="F153" s="14" t="s">
        <v>33</v>
      </c>
      <c r="G153" s="44"/>
      <c r="H153" s="51"/>
    </row>
    <row r="154" spans="1:8" ht="23.25" customHeight="1" x14ac:dyDescent="0.2">
      <c r="A154" s="14" t="s">
        <v>36</v>
      </c>
      <c r="B154" s="12" t="s">
        <v>56</v>
      </c>
      <c r="C154" s="14" t="s">
        <v>32</v>
      </c>
      <c r="D154" s="14" t="s">
        <v>18</v>
      </c>
      <c r="E154" s="14">
        <v>1</v>
      </c>
      <c r="F154" s="14" t="s">
        <v>33</v>
      </c>
      <c r="G154" s="44" t="s">
        <v>281</v>
      </c>
      <c r="H154" s="51"/>
    </row>
    <row r="155" spans="1:8" ht="23.25" customHeight="1" x14ac:dyDescent="0.2">
      <c r="A155" s="14" t="s">
        <v>37</v>
      </c>
      <c r="B155" s="12" t="s">
        <v>57</v>
      </c>
      <c r="C155" s="14" t="s">
        <v>58</v>
      </c>
      <c r="D155" s="14" t="s">
        <v>18</v>
      </c>
      <c r="E155" s="14">
        <v>1</v>
      </c>
      <c r="F155" s="14" t="s">
        <v>33</v>
      </c>
      <c r="G155" s="44"/>
      <c r="H155" s="51"/>
    </row>
    <row r="156" spans="1:8" ht="23.25" customHeight="1" x14ac:dyDescent="0.2">
      <c r="A156" s="14" t="s">
        <v>38</v>
      </c>
      <c r="B156" s="12" t="s">
        <v>56</v>
      </c>
      <c r="C156" s="14" t="s">
        <v>58</v>
      </c>
      <c r="D156" s="14" t="s">
        <v>18</v>
      </c>
      <c r="E156" s="14">
        <v>1</v>
      </c>
      <c r="F156" s="14" t="s">
        <v>33</v>
      </c>
      <c r="G156" s="44" t="s">
        <v>279</v>
      </c>
      <c r="H156" s="51"/>
    </row>
    <row r="157" spans="1:8" ht="22.5" customHeight="1" x14ac:dyDescent="0.2">
      <c r="A157" s="61" t="s">
        <v>39</v>
      </c>
      <c r="B157" s="65" t="s">
        <v>59</v>
      </c>
      <c r="C157" s="14" t="s">
        <v>60</v>
      </c>
      <c r="D157" s="14" t="s">
        <v>55</v>
      </c>
      <c r="E157" s="14">
        <v>1</v>
      </c>
      <c r="F157" s="14" t="s">
        <v>33</v>
      </c>
      <c r="G157" s="39"/>
      <c r="H157" s="51"/>
    </row>
    <row r="158" spans="1:8" ht="22.5" customHeight="1" x14ac:dyDescent="0.2">
      <c r="A158" s="61"/>
      <c r="B158" s="65"/>
      <c r="C158" s="14" t="s">
        <v>61</v>
      </c>
      <c r="D158" s="14" t="s">
        <v>55</v>
      </c>
      <c r="E158" s="14">
        <v>1</v>
      </c>
      <c r="F158" s="14" t="s">
        <v>33</v>
      </c>
      <c r="G158" s="39"/>
      <c r="H158" s="51"/>
    </row>
    <row r="159" spans="1:8" ht="22.5" customHeight="1" x14ac:dyDescent="0.2">
      <c r="A159" s="61"/>
      <c r="B159" s="65"/>
      <c r="C159" s="14" t="s">
        <v>62</v>
      </c>
      <c r="D159" s="14" t="s">
        <v>55</v>
      </c>
      <c r="E159" s="14">
        <v>1</v>
      </c>
      <c r="F159" s="14" t="s">
        <v>33</v>
      </c>
      <c r="G159" s="39"/>
      <c r="H159" s="51"/>
    </row>
    <row r="160" spans="1:8" ht="18.75" customHeight="1" x14ac:dyDescent="0.2">
      <c r="A160" s="14" t="s">
        <v>40</v>
      </c>
      <c r="B160" s="21" t="s">
        <v>63</v>
      </c>
      <c r="C160" s="8" t="s">
        <v>60</v>
      </c>
      <c r="D160" s="14" t="s">
        <v>18</v>
      </c>
      <c r="E160" s="14">
        <v>2</v>
      </c>
      <c r="F160" s="14" t="s">
        <v>33</v>
      </c>
      <c r="G160" s="44"/>
      <c r="H160" s="51"/>
    </row>
    <row r="161" spans="1:9" ht="18.75" customHeight="1" x14ac:dyDescent="0.2">
      <c r="A161" s="14" t="s">
        <v>64</v>
      </c>
      <c r="B161" s="21" t="s">
        <v>57</v>
      </c>
      <c r="C161" s="14" t="s">
        <v>27</v>
      </c>
      <c r="D161" s="14" t="s">
        <v>18</v>
      </c>
      <c r="E161" s="14">
        <v>1</v>
      </c>
      <c r="F161" s="14" t="s">
        <v>33</v>
      </c>
      <c r="G161" s="44"/>
      <c r="H161" s="51"/>
    </row>
    <row r="162" spans="1:9" ht="18.75" customHeight="1" x14ac:dyDescent="0.2">
      <c r="A162" s="14" t="s">
        <v>42</v>
      </c>
      <c r="B162" s="21" t="s">
        <v>72</v>
      </c>
      <c r="C162" s="14" t="s">
        <v>73</v>
      </c>
      <c r="D162" s="32" t="s">
        <v>74</v>
      </c>
      <c r="E162" s="14">
        <v>1</v>
      </c>
      <c r="F162" s="14" t="s">
        <v>33</v>
      </c>
      <c r="G162" s="44" t="s">
        <v>282</v>
      </c>
      <c r="H162" s="51"/>
    </row>
    <row r="163" spans="1:9" ht="18.75" customHeight="1" x14ac:dyDescent="0.2">
      <c r="A163" s="14" t="s">
        <v>44</v>
      </c>
      <c r="B163" s="21" t="s">
        <v>102</v>
      </c>
      <c r="C163" s="14" t="s">
        <v>61</v>
      </c>
      <c r="D163" s="14" t="s">
        <v>18</v>
      </c>
      <c r="E163" s="14">
        <v>1</v>
      </c>
      <c r="F163" s="14" t="s">
        <v>33</v>
      </c>
      <c r="G163" s="43"/>
      <c r="H163" s="51"/>
    </row>
    <row r="164" spans="1:9" ht="18.75" customHeight="1" x14ac:dyDescent="0.2">
      <c r="A164" s="61" t="s">
        <v>45</v>
      </c>
      <c r="B164" s="65" t="s">
        <v>102</v>
      </c>
      <c r="C164" s="14" t="s">
        <v>103</v>
      </c>
      <c r="D164" s="14" t="s">
        <v>18</v>
      </c>
      <c r="E164" s="14">
        <v>4</v>
      </c>
      <c r="F164" s="14" t="s">
        <v>33</v>
      </c>
      <c r="G164" s="43"/>
      <c r="H164" s="51"/>
    </row>
    <row r="165" spans="1:9" ht="18.75" customHeight="1" x14ac:dyDescent="0.2">
      <c r="A165" s="61"/>
      <c r="B165" s="65"/>
      <c r="C165" s="14" t="s">
        <v>27</v>
      </c>
      <c r="D165" s="14" t="s">
        <v>18</v>
      </c>
      <c r="E165" s="14">
        <v>3</v>
      </c>
      <c r="F165" s="14" t="s">
        <v>33</v>
      </c>
      <c r="G165" s="43"/>
      <c r="H165" s="51"/>
    </row>
    <row r="166" spans="1:9" ht="18.75" customHeight="1" x14ac:dyDescent="0.2">
      <c r="A166" s="61"/>
      <c r="B166" s="65"/>
      <c r="C166" s="14" t="s">
        <v>104</v>
      </c>
      <c r="D166" s="14" t="s">
        <v>18</v>
      </c>
      <c r="E166" s="14">
        <v>2</v>
      </c>
      <c r="F166" s="14" t="s">
        <v>33</v>
      </c>
      <c r="G166" s="43"/>
      <c r="H166" s="51"/>
    </row>
    <row r="167" spans="1:9" ht="22.5" customHeight="1" x14ac:dyDescent="0.2">
      <c r="A167" s="14" t="s">
        <v>46</v>
      </c>
      <c r="B167" s="12" t="s">
        <v>72</v>
      </c>
      <c r="C167" s="14" t="s">
        <v>27</v>
      </c>
      <c r="D167" s="14" t="s">
        <v>18</v>
      </c>
      <c r="E167" s="14">
        <v>2</v>
      </c>
      <c r="F167" s="14" t="s">
        <v>33</v>
      </c>
      <c r="G167" s="38"/>
      <c r="H167" s="51"/>
    </row>
    <row r="168" spans="1:9" ht="22.5" customHeight="1" x14ac:dyDescent="0.2">
      <c r="A168" s="14" t="s">
        <v>47</v>
      </c>
      <c r="B168" s="12" t="s">
        <v>56</v>
      </c>
      <c r="C168" s="15" t="s">
        <v>58</v>
      </c>
      <c r="D168" s="33" t="s">
        <v>18</v>
      </c>
      <c r="E168" s="13">
        <v>1</v>
      </c>
      <c r="F168" s="14" t="s">
        <v>33</v>
      </c>
      <c r="G168" s="39"/>
      <c r="H168" s="51"/>
    </row>
    <row r="169" spans="1:9" ht="22.5" customHeight="1" x14ac:dyDescent="0.2">
      <c r="A169" s="14" t="s">
        <v>48</v>
      </c>
      <c r="B169" s="12" t="s">
        <v>131</v>
      </c>
      <c r="C169" s="15" t="s">
        <v>26</v>
      </c>
      <c r="D169" s="33" t="s">
        <v>16</v>
      </c>
      <c r="E169" s="13">
        <v>2</v>
      </c>
      <c r="F169" s="14" t="s">
        <v>33</v>
      </c>
      <c r="G169" s="40"/>
      <c r="H169" s="51"/>
    </row>
    <row r="170" spans="1:9" ht="22.5" customHeight="1" x14ac:dyDescent="0.2">
      <c r="A170" s="14" t="s">
        <v>49</v>
      </c>
      <c r="B170" s="12" t="s">
        <v>119</v>
      </c>
      <c r="C170" s="14" t="s">
        <v>28</v>
      </c>
      <c r="D170" s="31" t="s">
        <v>16</v>
      </c>
      <c r="E170" s="14">
        <v>2</v>
      </c>
      <c r="F170" s="14" t="s">
        <v>33</v>
      </c>
      <c r="G170" s="40"/>
      <c r="H170" s="51"/>
    </row>
    <row r="171" spans="1:9" ht="18" customHeight="1" x14ac:dyDescent="0.2">
      <c r="A171" s="14" t="s">
        <v>50</v>
      </c>
      <c r="B171" s="12" t="s">
        <v>120</v>
      </c>
      <c r="C171" s="14" t="s">
        <v>28</v>
      </c>
      <c r="D171" s="31" t="s">
        <v>16</v>
      </c>
      <c r="E171" s="14">
        <v>2</v>
      </c>
      <c r="F171" s="14" t="s">
        <v>33</v>
      </c>
      <c r="G171" s="40"/>
      <c r="H171" s="51"/>
    </row>
    <row r="172" spans="1:9" ht="18" customHeight="1" x14ac:dyDescent="0.2">
      <c r="A172" s="14" t="s">
        <v>51</v>
      </c>
      <c r="B172" s="12" t="s">
        <v>122</v>
      </c>
      <c r="C172" s="15" t="s">
        <v>121</v>
      </c>
      <c r="D172" s="33" t="s">
        <v>16</v>
      </c>
      <c r="E172" s="13">
        <v>2</v>
      </c>
      <c r="F172" s="14" t="s">
        <v>33</v>
      </c>
      <c r="G172" s="40"/>
      <c r="H172" s="51"/>
    </row>
    <row r="173" spans="1:9" ht="33.75" customHeight="1" x14ac:dyDescent="0.2">
      <c r="A173" s="14" t="s">
        <v>52</v>
      </c>
      <c r="B173" s="65" t="s">
        <v>127</v>
      </c>
      <c r="C173" s="15" t="s">
        <v>121</v>
      </c>
      <c r="D173" s="33" t="s">
        <v>16</v>
      </c>
      <c r="E173" s="13">
        <v>5</v>
      </c>
      <c r="F173" s="14" t="s">
        <v>33</v>
      </c>
      <c r="G173" s="40"/>
      <c r="H173" s="58">
        <v>1</v>
      </c>
      <c r="I173" s="82" t="s">
        <v>292</v>
      </c>
    </row>
    <row r="174" spans="1:9" ht="33" customHeight="1" x14ac:dyDescent="0.2">
      <c r="A174" s="14" t="s">
        <v>53</v>
      </c>
      <c r="B174" s="65"/>
      <c r="C174" s="13" t="s">
        <v>22</v>
      </c>
      <c r="D174" s="33" t="s">
        <v>16</v>
      </c>
      <c r="E174" s="13">
        <v>3</v>
      </c>
      <c r="F174" s="14" t="s">
        <v>33</v>
      </c>
      <c r="G174" s="40"/>
      <c r="H174" s="51"/>
    </row>
    <row r="175" spans="1:9" ht="33.75" customHeight="1" x14ac:dyDescent="0.2">
      <c r="A175" s="14" t="s">
        <v>96</v>
      </c>
      <c r="B175" s="12" t="s">
        <v>128</v>
      </c>
      <c r="C175" s="15" t="s">
        <v>123</v>
      </c>
      <c r="D175" s="33" t="s">
        <v>16</v>
      </c>
      <c r="E175" s="13">
        <v>3</v>
      </c>
      <c r="F175" s="14" t="s">
        <v>33</v>
      </c>
      <c r="G175" s="40"/>
      <c r="H175" s="51"/>
    </row>
    <row r="176" spans="1:9" ht="32.25" customHeight="1" x14ac:dyDescent="0.2">
      <c r="A176" s="14" t="s">
        <v>97</v>
      </c>
      <c r="B176" s="12" t="s">
        <v>132</v>
      </c>
      <c r="C176" s="13" t="s">
        <v>126</v>
      </c>
      <c r="D176" s="33" t="s">
        <v>16</v>
      </c>
      <c r="E176" s="13">
        <v>1</v>
      </c>
      <c r="F176" s="14" t="s">
        <v>33</v>
      </c>
      <c r="G176" s="40"/>
      <c r="H176" s="51"/>
    </row>
    <row r="177" spans="1:8" ht="24.75" customHeight="1" x14ac:dyDescent="0.2">
      <c r="A177" s="14" t="s">
        <v>100</v>
      </c>
      <c r="B177" s="12" t="s">
        <v>133</v>
      </c>
      <c r="C177" s="15" t="s">
        <v>123</v>
      </c>
      <c r="D177" s="33" t="s">
        <v>16</v>
      </c>
      <c r="E177" s="13">
        <v>2</v>
      </c>
      <c r="F177" s="14" t="s">
        <v>33</v>
      </c>
      <c r="G177" s="40"/>
      <c r="H177" s="51"/>
    </row>
    <row r="178" spans="1:8" ht="24.75" customHeight="1" x14ac:dyDescent="0.2">
      <c r="A178" s="14" t="s">
        <v>139</v>
      </c>
      <c r="B178" s="12" t="s">
        <v>130</v>
      </c>
      <c r="C178" s="15" t="s">
        <v>124</v>
      </c>
      <c r="D178" s="33" t="s">
        <v>16</v>
      </c>
      <c r="E178" s="13">
        <v>1</v>
      </c>
      <c r="F178" s="14" t="s">
        <v>33</v>
      </c>
      <c r="G178" s="40"/>
      <c r="H178" s="51"/>
    </row>
    <row r="179" spans="1:8" ht="24.75" customHeight="1" x14ac:dyDescent="0.2">
      <c r="A179" s="14" t="s">
        <v>134</v>
      </c>
      <c r="B179" s="12" t="s">
        <v>129</v>
      </c>
      <c r="C179" s="15" t="s">
        <v>125</v>
      </c>
      <c r="D179" s="33" t="s">
        <v>16</v>
      </c>
      <c r="E179" s="13">
        <v>2</v>
      </c>
      <c r="F179" s="14" t="s">
        <v>33</v>
      </c>
      <c r="G179" s="40"/>
      <c r="H179" s="51"/>
    </row>
    <row r="180" spans="1:8" ht="33" customHeight="1" x14ac:dyDescent="0.2">
      <c r="A180" s="60" t="s">
        <v>3</v>
      </c>
      <c r="B180" s="60"/>
      <c r="C180" s="60"/>
      <c r="D180" s="60"/>
      <c r="E180" s="7">
        <f>SUM(E153:E179)</f>
        <v>49</v>
      </c>
      <c r="F180" s="7">
        <f>SUM(F153:F167)</f>
        <v>0</v>
      </c>
      <c r="G180" s="52"/>
      <c r="H180" s="51"/>
    </row>
    <row r="181" spans="1:8" ht="32.25" customHeight="1" x14ac:dyDescent="0.2">
      <c r="A181" s="6"/>
      <c r="B181" s="12"/>
      <c r="C181" s="14"/>
      <c r="D181" s="36" t="s">
        <v>286</v>
      </c>
      <c r="E181" s="36">
        <f>SUM(E43,E61,E73,E100,E114,E135,E151,E180)</f>
        <v>277</v>
      </c>
      <c r="F181" s="36">
        <f>SUM(F43,F61,F73,F100,F114,F135,F151,F180)</f>
        <v>295</v>
      </c>
      <c r="G181" s="56"/>
      <c r="H181" s="36">
        <f>SUM(H6:H43,H45:H61,H63:H73,H75:H100,H102:H114,H116:H135,H137:H151,H153:H180)</f>
        <v>15</v>
      </c>
    </row>
    <row r="182" spans="1:8" ht="43.5" customHeight="1" x14ac:dyDescent="0.2"/>
    <row r="184" spans="1:8" ht="39.75" customHeight="1" x14ac:dyDescent="0.2"/>
  </sheetData>
  <mergeCells count="48">
    <mergeCell ref="A74:H74"/>
    <mergeCell ref="A109:A112"/>
    <mergeCell ref="A115:H115"/>
    <mergeCell ref="A100:D100"/>
    <mergeCell ref="B96:B97"/>
    <mergeCell ref="A136:H136"/>
    <mergeCell ref="G3:G4"/>
    <mergeCell ref="A61:D61"/>
    <mergeCell ref="A73:D73"/>
    <mergeCell ref="A1:F1"/>
    <mergeCell ref="C3:C4"/>
    <mergeCell ref="E3:F3"/>
    <mergeCell ref="A3:A4"/>
    <mergeCell ref="B3:B4"/>
    <mergeCell ref="D3:D4"/>
    <mergeCell ref="A2:H2"/>
    <mergeCell ref="H3:H4"/>
    <mergeCell ref="A5:H5"/>
    <mergeCell ref="A44:H44"/>
    <mergeCell ref="A62:H62"/>
    <mergeCell ref="A43:D43"/>
    <mergeCell ref="A101:H101"/>
    <mergeCell ref="G109:G113"/>
    <mergeCell ref="A152:H152"/>
    <mergeCell ref="A96:A97"/>
    <mergeCell ref="B48:B49"/>
    <mergeCell ref="D109:D112"/>
    <mergeCell ref="B120:B121"/>
    <mergeCell ref="G146:G149"/>
    <mergeCell ref="A135:D135"/>
    <mergeCell ref="A114:D114"/>
    <mergeCell ref="B122:B123"/>
    <mergeCell ref="B106:B108"/>
    <mergeCell ref="A122:A123"/>
    <mergeCell ref="A120:A121"/>
    <mergeCell ref="B109:B112"/>
    <mergeCell ref="A106:A108"/>
    <mergeCell ref="A180:D180"/>
    <mergeCell ref="A157:A159"/>
    <mergeCell ref="A126:A127"/>
    <mergeCell ref="B146:B149"/>
    <mergeCell ref="A146:A149"/>
    <mergeCell ref="B173:B174"/>
    <mergeCell ref="B164:B166"/>
    <mergeCell ref="A164:A166"/>
    <mergeCell ref="B157:B159"/>
    <mergeCell ref="A151:D151"/>
    <mergeCell ref="B126:B12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4" fitToHeight="0" orientation="landscape" verticalDpi="4294967295" r:id="rId1"/>
  <rowBreaks count="5" manualBreakCount="5">
    <brk id="28" max="8" man="1"/>
    <brk id="55" max="8" man="1"/>
    <brk id="93" max="8" man="1"/>
    <brk id="124" max="8" man="1"/>
    <brk id="16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87DF2-6FB9-4286-B424-C17C7B23AA7F}">
  <dimension ref="C3:F166"/>
  <sheetViews>
    <sheetView topLeftCell="A158" workbookViewId="0">
      <selection activeCell="F171" sqref="F171"/>
    </sheetView>
  </sheetViews>
  <sheetFormatPr defaultRowHeight="15" x14ac:dyDescent="0.25"/>
  <cols>
    <col min="3" max="6" width="25.85546875" customWidth="1"/>
  </cols>
  <sheetData>
    <row r="3" spans="3:6" x14ac:dyDescent="0.25">
      <c r="C3" s="71" t="s">
        <v>1</v>
      </c>
      <c r="D3" s="71" t="s">
        <v>4</v>
      </c>
      <c r="E3" s="77" t="s">
        <v>2</v>
      </c>
      <c r="F3" s="77" t="s">
        <v>6</v>
      </c>
    </row>
    <row r="4" spans="3:6" ht="54" customHeight="1" x14ac:dyDescent="0.25">
      <c r="C4" s="71"/>
      <c r="D4" s="71"/>
      <c r="E4" s="78"/>
      <c r="F4" s="78"/>
    </row>
    <row r="5" spans="3:6" x14ac:dyDescent="0.25">
      <c r="C5" s="35" t="s">
        <v>271</v>
      </c>
      <c r="D5" s="35" t="s">
        <v>16</v>
      </c>
      <c r="E5" s="35">
        <v>1</v>
      </c>
      <c r="F5" s="18" t="s">
        <v>33</v>
      </c>
    </row>
    <row r="6" spans="3:6" x14ac:dyDescent="0.25">
      <c r="C6" s="8" t="s">
        <v>29</v>
      </c>
      <c r="D6" s="8" t="s">
        <v>16</v>
      </c>
      <c r="E6" s="8">
        <v>1</v>
      </c>
      <c r="F6" s="14" t="s">
        <v>33</v>
      </c>
    </row>
    <row r="7" spans="3:6" x14ac:dyDescent="0.25">
      <c r="C7" s="8" t="s">
        <v>15</v>
      </c>
      <c r="D7" s="8" t="s">
        <v>17</v>
      </c>
      <c r="E7" s="8" t="s">
        <v>33</v>
      </c>
      <c r="F7" s="14">
        <v>1</v>
      </c>
    </row>
    <row r="8" spans="3:6" x14ac:dyDescent="0.25">
      <c r="C8" s="8" t="s">
        <v>15</v>
      </c>
      <c r="D8" s="8" t="s">
        <v>17</v>
      </c>
      <c r="E8" s="8" t="s">
        <v>33</v>
      </c>
      <c r="F8" s="14">
        <v>1</v>
      </c>
    </row>
    <row r="9" spans="3:6" ht="28.5" x14ac:dyDescent="0.25">
      <c r="C9" s="15" t="s">
        <v>209</v>
      </c>
      <c r="D9" s="8" t="s">
        <v>18</v>
      </c>
      <c r="E9" s="8">
        <v>1</v>
      </c>
      <c r="F9" s="14" t="s">
        <v>33</v>
      </c>
    </row>
    <row r="10" spans="3:6" x14ac:dyDescent="0.25">
      <c r="C10" s="15" t="s">
        <v>19</v>
      </c>
      <c r="D10" s="8" t="s">
        <v>18</v>
      </c>
      <c r="E10" s="8">
        <v>1</v>
      </c>
      <c r="F10" s="14" t="s">
        <v>33</v>
      </c>
    </row>
    <row r="11" spans="3:6" ht="28.5" x14ac:dyDescent="0.25">
      <c r="C11" s="15" t="s">
        <v>29</v>
      </c>
      <c r="D11" s="8" t="s">
        <v>18</v>
      </c>
      <c r="E11" s="8">
        <v>1</v>
      </c>
      <c r="F11" s="14" t="s">
        <v>33</v>
      </c>
    </row>
    <row r="12" spans="3:6" ht="28.5" x14ac:dyDescent="0.25">
      <c r="C12" s="15" t="s">
        <v>20</v>
      </c>
      <c r="D12" s="8" t="s">
        <v>18</v>
      </c>
      <c r="E12" s="8">
        <v>1</v>
      </c>
      <c r="F12" s="14" t="s">
        <v>33</v>
      </c>
    </row>
    <row r="13" spans="3:6" ht="28.5" x14ac:dyDescent="0.25">
      <c r="C13" s="15" t="s">
        <v>21</v>
      </c>
      <c r="D13" s="8" t="s">
        <v>18</v>
      </c>
      <c r="E13" s="8">
        <v>1</v>
      </c>
      <c r="F13" s="14" t="s">
        <v>33</v>
      </c>
    </row>
    <row r="14" spans="3:6" x14ac:dyDescent="0.25">
      <c r="C14" s="8" t="s">
        <v>22</v>
      </c>
      <c r="D14" s="8" t="s">
        <v>18</v>
      </c>
      <c r="E14" s="8">
        <v>1</v>
      </c>
      <c r="F14" s="14" t="s">
        <v>33</v>
      </c>
    </row>
    <row r="15" spans="3:6" x14ac:dyDescent="0.25">
      <c r="C15" s="8" t="s">
        <v>23</v>
      </c>
      <c r="D15" s="8" t="s">
        <v>16</v>
      </c>
      <c r="E15" s="8">
        <v>1</v>
      </c>
      <c r="F15" s="14" t="s">
        <v>33</v>
      </c>
    </row>
    <row r="16" spans="3:6" ht="28.5" x14ac:dyDescent="0.25">
      <c r="C16" s="15" t="s">
        <v>241</v>
      </c>
      <c r="D16" s="8" t="s">
        <v>16</v>
      </c>
      <c r="E16" s="8">
        <v>1</v>
      </c>
      <c r="F16" s="14" t="s">
        <v>33</v>
      </c>
    </row>
    <row r="17" spans="3:6" ht="28.5" x14ac:dyDescent="0.25">
      <c r="C17" s="22" t="s">
        <v>272</v>
      </c>
      <c r="D17" s="35" t="s">
        <v>18</v>
      </c>
      <c r="E17" s="35">
        <v>1</v>
      </c>
      <c r="F17" s="18" t="s">
        <v>33</v>
      </c>
    </row>
    <row r="18" spans="3:6" x14ac:dyDescent="0.25">
      <c r="C18" s="35" t="s">
        <v>23</v>
      </c>
      <c r="D18" s="35" t="s">
        <v>16</v>
      </c>
      <c r="E18" s="35">
        <v>1</v>
      </c>
      <c r="F18" s="18" t="s">
        <v>33</v>
      </c>
    </row>
    <row r="19" spans="3:6" x14ac:dyDescent="0.25">
      <c r="C19" s="35" t="s">
        <v>23</v>
      </c>
      <c r="D19" s="35" t="s">
        <v>16</v>
      </c>
      <c r="E19" s="35">
        <v>1</v>
      </c>
      <c r="F19" s="18" t="s">
        <v>33</v>
      </c>
    </row>
    <row r="20" spans="3:6" x14ac:dyDescent="0.25">
      <c r="C20" s="22" t="s">
        <v>23</v>
      </c>
      <c r="D20" s="35" t="s">
        <v>16</v>
      </c>
      <c r="E20" s="35">
        <v>1</v>
      </c>
      <c r="F20" s="18" t="s">
        <v>33</v>
      </c>
    </row>
    <row r="21" spans="3:6" x14ac:dyDescent="0.25">
      <c r="C21" s="22" t="s">
        <v>273</v>
      </c>
      <c r="D21" s="35" t="s">
        <v>16</v>
      </c>
      <c r="E21" s="35">
        <v>1</v>
      </c>
      <c r="F21" s="18" t="s">
        <v>33</v>
      </c>
    </row>
    <row r="22" spans="3:6" x14ac:dyDescent="0.25">
      <c r="C22" s="22" t="s">
        <v>273</v>
      </c>
      <c r="D22" s="35" t="s">
        <v>16</v>
      </c>
      <c r="E22" s="35">
        <v>1</v>
      </c>
      <c r="F22" s="18" t="s">
        <v>33</v>
      </c>
    </row>
    <row r="23" spans="3:6" ht="28.5" x14ac:dyDescent="0.25">
      <c r="C23" s="17" t="s">
        <v>274</v>
      </c>
      <c r="D23" s="18" t="s">
        <v>16</v>
      </c>
      <c r="E23" s="18">
        <v>1</v>
      </c>
      <c r="F23" s="18" t="s">
        <v>33</v>
      </c>
    </row>
    <row r="24" spans="3:6" x14ac:dyDescent="0.25">
      <c r="C24" s="17" t="s">
        <v>137</v>
      </c>
      <c r="D24" s="18" t="s">
        <v>16</v>
      </c>
      <c r="E24" s="18">
        <v>1</v>
      </c>
      <c r="F24" s="18" t="s">
        <v>33</v>
      </c>
    </row>
    <row r="25" spans="3:6" ht="28.5" x14ac:dyDescent="0.25">
      <c r="C25" s="17" t="s">
        <v>21</v>
      </c>
      <c r="D25" s="18" t="s">
        <v>16</v>
      </c>
      <c r="E25" s="18">
        <v>1</v>
      </c>
      <c r="F25" s="18" t="s">
        <v>33</v>
      </c>
    </row>
    <row r="26" spans="3:6" x14ac:dyDescent="0.25">
      <c r="C26" s="18" t="s">
        <v>15</v>
      </c>
      <c r="D26" s="18" t="s">
        <v>24</v>
      </c>
      <c r="E26" s="18" t="s">
        <v>33</v>
      </c>
      <c r="F26" s="18">
        <v>1</v>
      </c>
    </row>
    <row r="27" spans="3:6" x14ac:dyDescent="0.25">
      <c r="C27" s="18" t="s">
        <v>23</v>
      </c>
      <c r="D27" s="18" t="s">
        <v>16</v>
      </c>
      <c r="E27" s="18">
        <v>2</v>
      </c>
      <c r="F27" s="18" t="s">
        <v>33</v>
      </c>
    </row>
    <row r="28" spans="3:6" x14ac:dyDescent="0.25">
      <c r="C28" s="18" t="s">
        <v>25</v>
      </c>
      <c r="D28" s="18" t="s">
        <v>16</v>
      </c>
      <c r="E28" s="18">
        <v>1</v>
      </c>
      <c r="F28" s="18" t="s">
        <v>33</v>
      </c>
    </row>
    <row r="29" spans="3:6" x14ac:dyDescent="0.25">
      <c r="C29" s="17" t="s">
        <v>23</v>
      </c>
      <c r="D29" s="18" t="s">
        <v>16</v>
      </c>
      <c r="E29" s="18">
        <v>2</v>
      </c>
      <c r="F29" s="18" t="s">
        <v>33</v>
      </c>
    </row>
    <row r="30" spans="3:6" x14ac:dyDescent="0.25">
      <c r="C30" s="17" t="s">
        <v>137</v>
      </c>
      <c r="D30" s="18" t="s">
        <v>16</v>
      </c>
      <c r="E30" s="18">
        <v>2</v>
      </c>
      <c r="F30" s="18" t="s">
        <v>33</v>
      </c>
    </row>
    <row r="31" spans="3:6" x14ac:dyDescent="0.25">
      <c r="C31" s="14" t="s">
        <v>76</v>
      </c>
      <c r="D31" s="14" t="s">
        <v>16</v>
      </c>
      <c r="E31" s="14">
        <v>1</v>
      </c>
      <c r="F31" s="14" t="s">
        <v>33</v>
      </c>
    </row>
    <row r="32" spans="3:6" x14ac:dyDescent="0.25">
      <c r="C32" s="14" t="s">
        <v>69</v>
      </c>
      <c r="D32" s="14" t="s">
        <v>16</v>
      </c>
      <c r="E32" s="14">
        <f>1+2+1</f>
        <v>4</v>
      </c>
      <c r="F32" s="14" t="s">
        <v>33</v>
      </c>
    </row>
    <row r="33" spans="3:6" x14ac:dyDescent="0.25">
      <c r="C33" s="6" t="s">
        <v>78</v>
      </c>
      <c r="D33" s="14" t="s">
        <v>16</v>
      </c>
      <c r="E33" s="14">
        <v>1</v>
      </c>
      <c r="F33" s="14" t="s">
        <v>33</v>
      </c>
    </row>
    <row r="34" spans="3:6" x14ac:dyDescent="0.25">
      <c r="C34" s="6" t="s">
        <v>79</v>
      </c>
      <c r="D34" s="14" t="s">
        <v>16</v>
      </c>
      <c r="E34" s="14">
        <v>1</v>
      </c>
      <c r="F34" s="14" t="s">
        <v>33</v>
      </c>
    </row>
    <row r="35" spans="3:6" x14ac:dyDescent="0.25">
      <c r="C35" s="6" t="s">
        <v>80</v>
      </c>
      <c r="D35" s="6" t="s">
        <v>16</v>
      </c>
      <c r="E35" s="14">
        <v>1</v>
      </c>
      <c r="F35" s="14" t="s">
        <v>33</v>
      </c>
    </row>
    <row r="36" spans="3:6" x14ac:dyDescent="0.25">
      <c r="C36" s="14" t="s">
        <v>82</v>
      </c>
      <c r="D36" s="14" t="s">
        <v>16</v>
      </c>
      <c r="E36" s="14">
        <v>1</v>
      </c>
      <c r="F36" s="14" t="s">
        <v>33</v>
      </c>
    </row>
    <row r="37" spans="3:6" x14ac:dyDescent="0.25">
      <c r="C37" s="8" t="s">
        <v>66</v>
      </c>
      <c r="D37" s="8" t="s">
        <v>18</v>
      </c>
      <c r="E37" s="8">
        <v>2</v>
      </c>
      <c r="F37" s="14" t="s">
        <v>33</v>
      </c>
    </row>
    <row r="38" spans="3:6" x14ac:dyDescent="0.25">
      <c r="C38" s="14" t="s">
        <v>85</v>
      </c>
      <c r="D38" s="14" t="s">
        <v>16</v>
      </c>
      <c r="E38" s="14">
        <v>2</v>
      </c>
      <c r="F38" s="14" t="s">
        <v>33</v>
      </c>
    </row>
    <row r="39" spans="3:6" x14ac:dyDescent="0.25">
      <c r="C39" s="14" t="s">
        <v>86</v>
      </c>
      <c r="D39" s="14" t="s">
        <v>16</v>
      </c>
      <c r="E39" s="14">
        <v>1</v>
      </c>
      <c r="F39" s="14" t="s">
        <v>33</v>
      </c>
    </row>
    <row r="40" spans="3:6" x14ac:dyDescent="0.25">
      <c r="C40" s="14" t="s">
        <v>87</v>
      </c>
      <c r="D40" s="14" t="s">
        <v>88</v>
      </c>
      <c r="E40" s="14">
        <v>4</v>
      </c>
      <c r="F40" s="14" t="s">
        <v>33</v>
      </c>
    </row>
    <row r="41" spans="3:6" x14ac:dyDescent="0.25">
      <c r="C41" s="14" t="s">
        <v>89</v>
      </c>
      <c r="D41" s="14" t="s">
        <v>16</v>
      </c>
      <c r="E41" s="14">
        <v>1</v>
      </c>
      <c r="F41" s="14" t="s">
        <v>33</v>
      </c>
    </row>
    <row r="42" spans="3:6" x14ac:dyDescent="0.25">
      <c r="C42" s="14" t="s">
        <v>27</v>
      </c>
      <c r="D42" s="14" t="s">
        <v>54</v>
      </c>
      <c r="E42" s="14">
        <v>4</v>
      </c>
      <c r="F42" s="14" t="s">
        <v>33</v>
      </c>
    </row>
    <row r="43" spans="3:6" x14ac:dyDescent="0.25">
      <c r="C43" s="14" t="s">
        <v>91</v>
      </c>
      <c r="D43" s="14" t="s">
        <v>16</v>
      </c>
      <c r="E43" s="14">
        <v>1</v>
      </c>
      <c r="F43" s="14" t="s">
        <v>33</v>
      </c>
    </row>
    <row r="44" spans="3:6" x14ac:dyDescent="0.25">
      <c r="C44" s="14" t="s">
        <v>268</v>
      </c>
      <c r="D44" s="14" t="s">
        <v>16</v>
      </c>
      <c r="E44" s="14">
        <v>1</v>
      </c>
      <c r="F44" s="14" t="s">
        <v>33</v>
      </c>
    </row>
    <row r="45" spans="3:6" x14ac:dyDescent="0.25">
      <c r="C45" s="23" t="s">
        <v>92</v>
      </c>
      <c r="D45" s="23" t="s">
        <v>88</v>
      </c>
      <c r="E45" s="23">
        <v>1</v>
      </c>
      <c r="F45" s="14" t="s">
        <v>33</v>
      </c>
    </row>
    <row r="46" spans="3:6" x14ac:dyDescent="0.25">
      <c r="C46" s="14" t="s">
        <v>28</v>
      </c>
      <c r="D46" s="14" t="s">
        <v>16</v>
      </c>
      <c r="E46" s="14">
        <v>1</v>
      </c>
      <c r="F46" s="14" t="s">
        <v>33</v>
      </c>
    </row>
    <row r="47" spans="3:6" x14ac:dyDescent="0.25">
      <c r="C47" s="14" t="s">
        <v>164</v>
      </c>
      <c r="D47" s="14" t="s">
        <v>187</v>
      </c>
      <c r="E47" s="14">
        <v>1</v>
      </c>
      <c r="F47" s="14" t="s">
        <v>33</v>
      </c>
    </row>
    <row r="48" spans="3:6" x14ac:dyDescent="0.25">
      <c r="C48" s="14" t="s">
        <v>27</v>
      </c>
      <c r="D48" s="14" t="s">
        <v>18</v>
      </c>
      <c r="E48" s="14">
        <v>1</v>
      </c>
      <c r="F48" s="14" t="s">
        <v>33</v>
      </c>
    </row>
    <row r="49" spans="3:6" x14ac:dyDescent="0.25">
      <c r="C49" s="14" t="s">
        <v>165</v>
      </c>
      <c r="D49" s="14" t="s">
        <v>18</v>
      </c>
      <c r="E49" s="14">
        <v>1</v>
      </c>
      <c r="F49" s="14" t="s">
        <v>33</v>
      </c>
    </row>
    <row r="50" spans="3:6" x14ac:dyDescent="0.25">
      <c r="C50" s="14" t="s">
        <v>166</v>
      </c>
      <c r="D50" s="14" t="s">
        <v>167</v>
      </c>
      <c r="E50" s="14">
        <v>1</v>
      </c>
      <c r="F50" s="14" t="s">
        <v>33</v>
      </c>
    </row>
    <row r="51" spans="3:6" x14ac:dyDescent="0.25">
      <c r="C51" s="14" t="s">
        <v>168</v>
      </c>
      <c r="D51" s="6" t="s">
        <v>16</v>
      </c>
      <c r="E51" s="14">
        <v>1</v>
      </c>
      <c r="F51" s="14" t="s">
        <v>33</v>
      </c>
    </row>
    <row r="52" spans="3:6" x14ac:dyDescent="0.25">
      <c r="C52" s="14" t="s">
        <v>169</v>
      </c>
      <c r="D52" s="6" t="s">
        <v>16</v>
      </c>
      <c r="E52" s="14">
        <v>1</v>
      </c>
      <c r="F52" s="14" t="s">
        <v>33</v>
      </c>
    </row>
    <row r="53" spans="3:6" x14ac:dyDescent="0.25">
      <c r="C53" s="20" t="s">
        <v>170</v>
      </c>
      <c r="D53" s="24" t="s">
        <v>16</v>
      </c>
      <c r="E53" s="20">
        <v>2</v>
      </c>
      <c r="F53" s="20" t="s">
        <v>33</v>
      </c>
    </row>
    <row r="54" spans="3:6" x14ac:dyDescent="0.25">
      <c r="C54" s="14" t="s">
        <v>208</v>
      </c>
      <c r="D54" s="6" t="s">
        <v>16</v>
      </c>
      <c r="E54" s="14">
        <v>1</v>
      </c>
      <c r="F54" s="14" t="s">
        <v>33</v>
      </c>
    </row>
    <row r="55" spans="3:6" x14ac:dyDescent="0.25">
      <c r="C55" s="14" t="s">
        <v>78</v>
      </c>
      <c r="D55" s="6" t="s">
        <v>16</v>
      </c>
      <c r="E55" s="14">
        <v>1</v>
      </c>
      <c r="F55" s="14" t="s">
        <v>33</v>
      </c>
    </row>
    <row r="56" spans="3:6" x14ac:dyDescent="0.25">
      <c r="C56" s="14" t="s">
        <v>209</v>
      </c>
      <c r="D56" s="6" t="s">
        <v>18</v>
      </c>
      <c r="E56" s="14">
        <v>1</v>
      </c>
      <c r="F56" s="14" t="s">
        <v>33</v>
      </c>
    </row>
    <row r="57" spans="3:6" x14ac:dyDescent="0.25">
      <c r="C57" s="14" t="s">
        <v>210</v>
      </c>
      <c r="D57" s="6" t="s">
        <v>18</v>
      </c>
      <c r="E57" s="14">
        <v>1</v>
      </c>
      <c r="F57" s="14" t="s">
        <v>33</v>
      </c>
    </row>
    <row r="58" spans="3:6" x14ac:dyDescent="0.25">
      <c r="C58" s="15" t="s">
        <v>26</v>
      </c>
      <c r="D58" s="15" t="s">
        <v>18</v>
      </c>
      <c r="E58" s="15">
        <v>3</v>
      </c>
      <c r="F58" s="14" t="s">
        <v>33</v>
      </c>
    </row>
    <row r="59" spans="3:6" x14ac:dyDescent="0.25">
      <c r="C59" s="8" t="s">
        <v>22</v>
      </c>
      <c r="D59" s="15" t="s">
        <v>18</v>
      </c>
      <c r="E59" s="8">
        <v>1</v>
      </c>
      <c r="F59" s="14" t="s">
        <v>33</v>
      </c>
    </row>
    <row r="60" spans="3:6" x14ac:dyDescent="0.25">
      <c r="C60" s="8" t="s">
        <v>27</v>
      </c>
      <c r="D60" s="8" t="s">
        <v>18</v>
      </c>
      <c r="E60" s="8">
        <v>3</v>
      </c>
      <c r="F60" s="14" t="s">
        <v>33</v>
      </c>
    </row>
    <row r="61" spans="3:6" x14ac:dyDescent="0.25">
      <c r="C61" s="8" t="s">
        <v>28</v>
      </c>
      <c r="D61" s="8" t="s">
        <v>18</v>
      </c>
      <c r="E61" s="8">
        <v>1</v>
      </c>
      <c r="F61" s="14" t="s">
        <v>33</v>
      </c>
    </row>
    <row r="62" spans="3:6" x14ac:dyDescent="0.25">
      <c r="C62" s="8" t="s">
        <v>27</v>
      </c>
      <c r="D62" s="8" t="s">
        <v>18</v>
      </c>
      <c r="E62" s="8">
        <v>1</v>
      </c>
      <c r="F62" s="14" t="s">
        <v>33</v>
      </c>
    </row>
    <row r="63" spans="3:6" ht="28.5" x14ac:dyDescent="0.25">
      <c r="C63" s="15" t="s">
        <v>29</v>
      </c>
      <c r="D63" s="8" t="s">
        <v>16</v>
      </c>
      <c r="E63" s="8">
        <v>1</v>
      </c>
      <c r="F63" s="14" t="s">
        <v>33</v>
      </c>
    </row>
    <row r="64" spans="3:6" ht="28.5" x14ac:dyDescent="0.25">
      <c r="C64" s="15" t="s">
        <v>30</v>
      </c>
      <c r="D64" s="8" t="s">
        <v>16</v>
      </c>
      <c r="E64" s="8">
        <v>1</v>
      </c>
      <c r="F64" s="14" t="s">
        <v>33</v>
      </c>
    </row>
    <row r="65" spans="3:6" x14ac:dyDescent="0.25">
      <c r="C65" s="14" t="s">
        <v>31</v>
      </c>
      <c r="D65" s="14" t="s">
        <v>24</v>
      </c>
      <c r="E65" s="14" t="s">
        <v>33</v>
      </c>
      <c r="F65" s="14">
        <v>1</v>
      </c>
    </row>
    <row r="66" spans="3:6" x14ac:dyDescent="0.25">
      <c r="C66" s="8" t="s">
        <v>23</v>
      </c>
      <c r="D66" s="8" t="s">
        <v>16</v>
      </c>
      <c r="E66" s="8">
        <v>1</v>
      </c>
      <c r="F66" s="14" t="s">
        <v>33</v>
      </c>
    </row>
    <row r="67" spans="3:6" x14ac:dyDescent="0.25">
      <c r="C67" s="14" t="s">
        <v>32</v>
      </c>
      <c r="D67" s="14" t="s">
        <v>16</v>
      </c>
      <c r="E67" s="14">
        <v>3</v>
      </c>
      <c r="F67" s="14" t="s">
        <v>33</v>
      </c>
    </row>
    <row r="68" spans="3:6" x14ac:dyDescent="0.25">
      <c r="C68" s="14" t="s">
        <v>19</v>
      </c>
      <c r="D68" s="14" t="s">
        <v>18</v>
      </c>
      <c r="E68" s="14">
        <f>6+2</f>
        <v>8</v>
      </c>
      <c r="F68" s="14" t="s">
        <v>33</v>
      </c>
    </row>
    <row r="69" spans="3:6" x14ac:dyDescent="0.25">
      <c r="C69" s="14" t="s">
        <v>94</v>
      </c>
      <c r="D69" s="14" t="s">
        <v>88</v>
      </c>
      <c r="E69" s="14">
        <v>1</v>
      </c>
      <c r="F69" s="14" t="s">
        <v>33</v>
      </c>
    </row>
    <row r="70" spans="3:6" x14ac:dyDescent="0.25">
      <c r="C70" s="14" t="s">
        <v>138</v>
      </c>
      <c r="D70" s="14" t="s">
        <v>34</v>
      </c>
      <c r="E70" s="14" t="s">
        <v>33</v>
      </c>
      <c r="F70" s="14">
        <v>100</v>
      </c>
    </row>
    <row r="71" spans="3:6" x14ac:dyDescent="0.25">
      <c r="C71" s="6" t="s">
        <v>152</v>
      </c>
      <c r="D71" s="14" t="s">
        <v>16</v>
      </c>
      <c r="E71" s="14">
        <v>2</v>
      </c>
      <c r="F71" s="14" t="s">
        <v>33</v>
      </c>
    </row>
    <row r="72" spans="3:6" x14ac:dyDescent="0.25">
      <c r="C72" s="6" t="s">
        <v>173</v>
      </c>
      <c r="D72" s="14" t="s">
        <v>18</v>
      </c>
      <c r="E72" s="14">
        <v>9</v>
      </c>
      <c r="F72" s="14" t="s">
        <v>33</v>
      </c>
    </row>
    <row r="73" spans="3:6" x14ac:dyDescent="0.25">
      <c r="C73" s="6" t="s">
        <v>269</v>
      </c>
      <c r="D73" s="14" t="s">
        <v>16</v>
      </c>
      <c r="E73" s="14">
        <v>1</v>
      </c>
      <c r="F73" s="14" t="s">
        <v>33</v>
      </c>
    </row>
    <row r="74" spans="3:6" x14ac:dyDescent="0.25">
      <c r="C74" s="6" t="s">
        <v>270</v>
      </c>
      <c r="D74" s="14" t="s">
        <v>16</v>
      </c>
      <c r="E74" s="14">
        <v>3</v>
      </c>
      <c r="F74" s="14" t="s">
        <v>33</v>
      </c>
    </row>
    <row r="75" spans="3:6" x14ac:dyDescent="0.25">
      <c r="C75" s="6" t="s">
        <v>27</v>
      </c>
      <c r="D75" s="14" t="s">
        <v>18</v>
      </c>
      <c r="E75" s="14">
        <v>2</v>
      </c>
      <c r="F75" s="14" t="s">
        <v>33</v>
      </c>
    </row>
    <row r="76" spans="3:6" x14ac:dyDescent="0.25">
      <c r="C76" s="6" t="s">
        <v>178</v>
      </c>
      <c r="D76" s="14" t="s">
        <v>16</v>
      </c>
      <c r="E76" s="14">
        <v>3</v>
      </c>
      <c r="F76" s="14" t="s">
        <v>33</v>
      </c>
    </row>
    <row r="77" spans="3:6" x14ac:dyDescent="0.25">
      <c r="C77" s="6" t="s">
        <v>27</v>
      </c>
      <c r="D77" s="14" t="s">
        <v>18</v>
      </c>
      <c r="E77" s="14">
        <v>1</v>
      </c>
      <c r="F77" s="14" t="s">
        <v>33</v>
      </c>
    </row>
    <row r="78" spans="3:6" x14ac:dyDescent="0.25">
      <c r="C78" s="6" t="s">
        <v>28</v>
      </c>
      <c r="D78" s="14" t="s">
        <v>18</v>
      </c>
      <c r="E78" s="14">
        <v>1</v>
      </c>
      <c r="F78" s="14" t="s">
        <v>33</v>
      </c>
    </row>
    <row r="79" spans="3:6" x14ac:dyDescent="0.25">
      <c r="C79" s="6" t="s">
        <v>27</v>
      </c>
      <c r="D79" s="14" t="s">
        <v>18</v>
      </c>
      <c r="E79" s="14">
        <v>1</v>
      </c>
      <c r="F79" s="14" t="s">
        <v>33</v>
      </c>
    </row>
    <row r="80" spans="3:6" x14ac:dyDescent="0.25">
      <c r="C80" s="6" t="s">
        <v>183</v>
      </c>
      <c r="D80" s="14" t="s">
        <v>16</v>
      </c>
      <c r="E80" s="14">
        <v>2</v>
      </c>
      <c r="F80" s="14" t="s">
        <v>33</v>
      </c>
    </row>
    <row r="81" spans="3:6" x14ac:dyDescent="0.25">
      <c r="C81" s="6" t="s">
        <v>264</v>
      </c>
      <c r="D81" s="14" t="s">
        <v>18</v>
      </c>
      <c r="E81" s="14">
        <v>1</v>
      </c>
      <c r="F81" s="14" t="s">
        <v>33</v>
      </c>
    </row>
    <row r="82" spans="3:6" x14ac:dyDescent="0.25">
      <c r="C82" s="6" t="s">
        <v>265</v>
      </c>
      <c r="D82" s="14" t="s">
        <v>18</v>
      </c>
      <c r="E82" s="14">
        <v>3</v>
      </c>
      <c r="F82" s="14" t="s">
        <v>33</v>
      </c>
    </row>
    <row r="83" spans="3:6" x14ac:dyDescent="0.25">
      <c r="C83" s="6" t="s">
        <v>164</v>
      </c>
      <c r="D83" s="14" t="s">
        <v>187</v>
      </c>
      <c r="E83" s="14">
        <v>2</v>
      </c>
      <c r="F83" s="14" t="s">
        <v>33</v>
      </c>
    </row>
    <row r="84" spans="3:6" x14ac:dyDescent="0.25">
      <c r="C84" s="6" t="s">
        <v>29</v>
      </c>
      <c r="D84" s="14" t="s">
        <v>18</v>
      </c>
      <c r="E84" s="14">
        <v>1</v>
      </c>
      <c r="F84" s="14" t="s">
        <v>33</v>
      </c>
    </row>
    <row r="85" spans="3:6" x14ac:dyDescent="0.25">
      <c r="C85" s="6" t="s">
        <v>267</v>
      </c>
      <c r="D85" s="14" t="s">
        <v>18</v>
      </c>
      <c r="E85" s="14">
        <v>2</v>
      </c>
      <c r="F85" s="14" t="s">
        <v>33</v>
      </c>
    </row>
    <row r="86" spans="3:6" x14ac:dyDescent="0.25">
      <c r="C86" s="6" t="s">
        <v>191</v>
      </c>
      <c r="D86" s="14" t="s">
        <v>187</v>
      </c>
      <c r="E86" s="14">
        <v>1</v>
      </c>
      <c r="F86" s="14" t="s">
        <v>33</v>
      </c>
    </row>
    <row r="87" spans="3:6" x14ac:dyDescent="0.25">
      <c r="C87" s="6" t="s">
        <v>191</v>
      </c>
      <c r="D87" s="14" t="s">
        <v>187</v>
      </c>
      <c r="E87" s="14">
        <v>1</v>
      </c>
      <c r="F87" s="14" t="s">
        <v>33</v>
      </c>
    </row>
    <row r="88" spans="3:6" x14ac:dyDescent="0.25">
      <c r="C88" s="6" t="s">
        <v>194</v>
      </c>
      <c r="D88" s="14" t="s">
        <v>18</v>
      </c>
      <c r="E88" s="14">
        <v>1</v>
      </c>
      <c r="F88" s="14" t="s">
        <v>33</v>
      </c>
    </row>
    <row r="89" spans="3:6" x14ac:dyDescent="0.25">
      <c r="C89" s="6" t="s">
        <v>124</v>
      </c>
      <c r="D89" s="14" t="s">
        <v>18</v>
      </c>
      <c r="E89" s="14">
        <v>1</v>
      </c>
      <c r="F89" s="14" t="s">
        <v>33</v>
      </c>
    </row>
    <row r="90" spans="3:6" x14ac:dyDescent="0.25">
      <c r="C90" s="6" t="s">
        <v>21</v>
      </c>
      <c r="D90" s="14" t="s">
        <v>18</v>
      </c>
      <c r="E90" s="14">
        <v>2</v>
      </c>
      <c r="F90" s="14" t="s">
        <v>33</v>
      </c>
    </row>
    <row r="91" spans="3:6" x14ac:dyDescent="0.25">
      <c r="C91" s="6" t="s">
        <v>168</v>
      </c>
      <c r="D91" s="14" t="s">
        <v>16</v>
      </c>
      <c r="E91" s="14">
        <v>1</v>
      </c>
      <c r="F91" s="14" t="s">
        <v>33</v>
      </c>
    </row>
    <row r="92" spans="3:6" x14ac:dyDescent="0.25">
      <c r="C92" s="6" t="s">
        <v>124</v>
      </c>
      <c r="D92" s="14" t="s">
        <v>16</v>
      </c>
      <c r="E92" s="14">
        <v>2</v>
      </c>
      <c r="F92" s="14" t="s">
        <v>33</v>
      </c>
    </row>
    <row r="93" spans="3:6" x14ac:dyDescent="0.25">
      <c r="C93" s="14" t="s">
        <v>60</v>
      </c>
      <c r="D93" s="14" t="s">
        <v>18</v>
      </c>
      <c r="E93" s="14">
        <v>1</v>
      </c>
      <c r="F93" s="14" t="s">
        <v>33</v>
      </c>
    </row>
    <row r="94" spans="3:6" x14ac:dyDescent="0.25">
      <c r="C94" s="14" t="s">
        <v>101</v>
      </c>
      <c r="D94" s="14" t="s">
        <v>18</v>
      </c>
      <c r="E94" s="14">
        <v>1</v>
      </c>
      <c r="F94" s="14" t="s">
        <v>33</v>
      </c>
    </row>
    <row r="95" spans="3:6" x14ac:dyDescent="0.25">
      <c r="C95" s="13" t="s">
        <v>78</v>
      </c>
      <c r="D95" s="14" t="s">
        <v>18</v>
      </c>
      <c r="E95" s="14">
        <v>1</v>
      </c>
      <c r="F95" s="13" t="s">
        <v>33</v>
      </c>
    </row>
    <row r="96" spans="3:6" x14ac:dyDescent="0.25">
      <c r="C96" s="19" t="s">
        <v>26</v>
      </c>
      <c r="D96" s="14" t="s">
        <v>18</v>
      </c>
      <c r="E96" s="14">
        <v>7</v>
      </c>
      <c r="F96" s="13" t="s">
        <v>33</v>
      </c>
    </row>
    <row r="97" spans="3:6" x14ac:dyDescent="0.25">
      <c r="C97" s="19" t="s">
        <v>211</v>
      </c>
      <c r="D97" s="14" t="s">
        <v>18</v>
      </c>
      <c r="E97" s="14">
        <v>3</v>
      </c>
      <c r="F97" s="13" t="s">
        <v>33</v>
      </c>
    </row>
    <row r="98" spans="3:6" x14ac:dyDescent="0.25">
      <c r="C98" s="19" t="s">
        <v>95</v>
      </c>
      <c r="D98" s="14" t="s">
        <v>18</v>
      </c>
      <c r="E98" s="14">
        <v>4</v>
      </c>
      <c r="F98" s="13" t="s">
        <v>33</v>
      </c>
    </row>
    <row r="99" spans="3:6" x14ac:dyDescent="0.25">
      <c r="C99" s="19" t="s">
        <v>201</v>
      </c>
      <c r="D99" s="14" t="s">
        <v>18</v>
      </c>
      <c r="E99" s="14">
        <v>5</v>
      </c>
      <c r="F99" s="13" t="s">
        <v>33</v>
      </c>
    </row>
    <row r="100" spans="3:6" x14ac:dyDescent="0.25">
      <c r="C100" s="19" t="s">
        <v>203</v>
      </c>
      <c r="D100" s="79" t="s">
        <v>212</v>
      </c>
      <c r="E100" s="14" t="s">
        <v>33</v>
      </c>
      <c r="F100" s="13">
        <v>1</v>
      </c>
    </row>
    <row r="101" spans="3:6" x14ac:dyDescent="0.25">
      <c r="C101" s="19" t="s">
        <v>204</v>
      </c>
      <c r="D101" s="80"/>
      <c r="E101" s="14" t="s">
        <v>33</v>
      </c>
      <c r="F101" s="13">
        <v>5</v>
      </c>
    </row>
    <row r="102" spans="3:6" x14ac:dyDescent="0.25">
      <c r="C102" s="19" t="s">
        <v>205</v>
      </c>
      <c r="D102" s="80"/>
      <c r="E102" s="14" t="s">
        <v>33</v>
      </c>
      <c r="F102" s="13">
        <v>2</v>
      </c>
    </row>
    <row r="103" spans="3:6" x14ac:dyDescent="0.25">
      <c r="C103" s="19" t="s">
        <v>206</v>
      </c>
      <c r="D103" s="81"/>
      <c r="E103" s="14" t="s">
        <v>33</v>
      </c>
      <c r="F103" s="29">
        <v>5</v>
      </c>
    </row>
    <row r="104" spans="3:6" ht="28.5" x14ac:dyDescent="0.25">
      <c r="C104" s="30" t="s">
        <v>213</v>
      </c>
      <c r="D104" s="8" t="s">
        <v>207</v>
      </c>
      <c r="E104" s="8" t="s">
        <v>33</v>
      </c>
      <c r="F104" s="15">
        <v>50</v>
      </c>
    </row>
    <row r="105" spans="3:6" x14ac:dyDescent="0.25">
      <c r="C105" s="14" t="s">
        <v>61</v>
      </c>
      <c r="D105" s="14" t="s">
        <v>16</v>
      </c>
      <c r="E105" s="14">
        <v>4</v>
      </c>
      <c r="F105" s="14" t="s">
        <v>33</v>
      </c>
    </row>
    <row r="106" spans="3:6" x14ac:dyDescent="0.25">
      <c r="C106" s="14" t="s">
        <v>69</v>
      </c>
      <c r="D106" s="14" t="s">
        <v>55</v>
      </c>
      <c r="E106" s="14">
        <v>1</v>
      </c>
      <c r="F106" s="14" t="s">
        <v>33</v>
      </c>
    </row>
    <row r="107" spans="3:6" x14ac:dyDescent="0.25">
      <c r="C107" s="14" t="s">
        <v>69</v>
      </c>
      <c r="D107" s="14" t="s">
        <v>55</v>
      </c>
      <c r="E107" s="14">
        <v>1</v>
      </c>
      <c r="F107" s="14" t="s">
        <v>33</v>
      </c>
    </row>
    <row r="108" spans="3:6" x14ac:dyDescent="0.25">
      <c r="C108" s="14" t="s">
        <v>69</v>
      </c>
      <c r="D108" s="14" t="s">
        <v>54</v>
      </c>
      <c r="E108" s="14">
        <v>1</v>
      </c>
      <c r="F108" s="14" t="s">
        <v>33</v>
      </c>
    </row>
    <row r="109" spans="3:6" x14ac:dyDescent="0.25">
      <c r="C109" s="14" t="s">
        <v>70</v>
      </c>
      <c r="D109" s="14" t="s">
        <v>18</v>
      </c>
      <c r="E109" s="14">
        <v>4</v>
      </c>
      <c r="F109" s="14" t="s">
        <v>33</v>
      </c>
    </row>
    <row r="110" spans="3:6" x14ac:dyDescent="0.25">
      <c r="C110" s="14" t="s">
        <v>71</v>
      </c>
      <c r="D110" s="14" t="s">
        <v>18</v>
      </c>
      <c r="E110" s="14">
        <v>2</v>
      </c>
      <c r="F110" s="14" t="s">
        <v>33</v>
      </c>
    </row>
    <row r="111" spans="3:6" x14ac:dyDescent="0.25">
      <c r="C111" s="14" t="s">
        <v>27</v>
      </c>
      <c r="D111" s="14" t="s">
        <v>18</v>
      </c>
      <c r="E111" s="14">
        <v>8</v>
      </c>
      <c r="F111" s="14" t="s">
        <v>33</v>
      </c>
    </row>
    <row r="112" spans="3:6" x14ac:dyDescent="0.25">
      <c r="C112" s="14" t="s">
        <v>78</v>
      </c>
      <c r="D112" s="14" t="s">
        <v>18</v>
      </c>
      <c r="E112" s="14">
        <v>1</v>
      </c>
      <c r="F112" s="14" t="s">
        <v>33</v>
      </c>
    </row>
    <row r="113" spans="3:6" x14ac:dyDescent="0.25">
      <c r="C113" s="14" t="s">
        <v>27</v>
      </c>
      <c r="D113" s="14" t="s">
        <v>18</v>
      </c>
      <c r="E113" s="14">
        <v>1</v>
      </c>
      <c r="F113" s="23" t="s">
        <v>33</v>
      </c>
    </row>
    <row r="114" spans="3:6" x14ac:dyDescent="0.25">
      <c r="C114" s="14" t="s">
        <v>60</v>
      </c>
      <c r="D114" s="14" t="s">
        <v>18</v>
      </c>
      <c r="E114" s="14">
        <v>3</v>
      </c>
      <c r="F114" s="14" t="s">
        <v>33</v>
      </c>
    </row>
    <row r="115" spans="3:6" x14ac:dyDescent="0.25">
      <c r="C115" s="14" t="s">
        <v>60</v>
      </c>
      <c r="D115" s="14" t="s">
        <v>18</v>
      </c>
      <c r="E115" s="14">
        <v>2</v>
      </c>
      <c r="F115" s="14" t="s">
        <v>33</v>
      </c>
    </row>
    <row r="116" spans="3:6" x14ac:dyDescent="0.25">
      <c r="C116" s="14" t="s">
        <v>78</v>
      </c>
      <c r="D116" s="14" t="s">
        <v>18</v>
      </c>
      <c r="E116" s="14">
        <v>1</v>
      </c>
      <c r="F116" s="14" t="s">
        <v>33</v>
      </c>
    </row>
    <row r="117" spans="3:6" x14ac:dyDescent="0.25">
      <c r="C117" s="14" t="s">
        <v>60</v>
      </c>
      <c r="D117" s="14" t="s">
        <v>18</v>
      </c>
      <c r="E117" s="14">
        <v>1</v>
      </c>
      <c r="F117" s="14" t="s">
        <v>33</v>
      </c>
    </row>
    <row r="118" spans="3:6" x14ac:dyDescent="0.25">
      <c r="C118" s="14" t="s">
        <v>60</v>
      </c>
      <c r="D118" s="14" t="s">
        <v>18</v>
      </c>
      <c r="E118" s="14">
        <v>1</v>
      </c>
      <c r="F118" s="23" t="s">
        <v>33</v>
      </c>
    </row>
    <row r="119" spans="3:6" x14ac:dyDescent="0.25">
      <c r="C119" s="14" t="s">
        <v>156</v>
      </c>
      <c r="D119" s="14" t="s">
        <v>18</v>
      </c>
      <c r="E119" s="14">
        <v>2</v>
      </c>
      <c r="F119" s="14" t="s">
        <v>33</v>
      </c>
    </row>
    <row r="120" spans="3:6" x14ac:dyDescent="0.25">
      <c r="C120" s="17" t="s">
        <v>105</v>
      </c>
      <c r="D120" s="31" t="s">
        <v>18</v>
      </c>
      <c r="E120" s="14">
        <v>5</v>
      </c>
      <c r="F120" s="23" t="s">
        <v>33</v>
      </c>
    </row>
    <row r="121" spans="3:6" x14ac:dyDescent="0.25">
      <c r="C121" s="17" t="s">
        <v>105</v>
      </c>
      <c r="D121" s="31" t="s">
        <v>18</v>
      </c>
      <c r="E121" s="14">
        <v>1</v>
      </c>
      <c r="F121" s="23" t="s">
        <v>33</v>
      </c>
    </row>
    <row r="122" spans="3:6" x14ac:dyDescent="0.25">
      <c r="C122" s="14" t="s">
        <v>26</v>
      </c>
      <c r="D122" s="31" t="s">
        <v>16</v>
      </c>
      <c r="E122" s="14">
        <v>1</v>
      </c>
      <c r="F122" s="23" t="s">
        <v>33</v>
      </c>
    </row>
    <row r="123" spans="3:6" x14ac:dyDescent="0.25">
      <c r="C123" s="14" t="s">
        <v>265</v>
      </c>
      <c r="D123" s="31" t="s">
        <v>16</v>
      </c>
      <c r="E123" s="14">
        <v>1</v>
      </c>
      <c r="F123" s="23" t="s">
        <v>33</v>
      </c>
    </row>
    <row r="124" spans="3:6" x14ac:dyDescent="0.25">
      <c r="C124" s="14" t="s">
        <v>60</v>
      </c>
      <c r="D124" s="14" t="s">
        <v>18</v>
      </c>
      <c r="E124" s="14">
        <v>1</v>
      </c>
      <c r="F124" s="14" t="s">
        <v>33</v>
      </c>
    </row>
    <row r="125" spans="3:6" x14ac:dyDescent="0.25">
      <c r="C125" s="14" t="s">
        <v>109</v>
      </c>
      <c r="D125" s="31" t="s">
        <v>16</v>
      </c>
      <c r="E125" s="14">
        <v>2</v>
      </c>
      <c r="F125" s="23" t="s">
        <v>33</v>
      </c>
    </row>
    <row r="126" spans="3:6" x14ac:dyDescent="0.25">
      <c r="C126" s="14" t="s">
        <v>111</v>
      </c>
      <c r="D126" s="31" t="s">
        <v>16</v>
      </c>
      <c r="E126" s="14">
        <v>2</v>
      </c>
      <c r="F126" s="23" t="s">
        <v>33</v>
      </c>
    </row>
    <row r="127" spans="3:6" x14ac:dyDescent="0.25">
      <c r="C127" s="14" t="s">
        <v>113</v>
      </c>
      <c r="D127" s="31" t="s">
        <v>16</v>
      </c>
      <c r="E127" s="14">
        <v>1</v>
      </c>
      <c r="F127" s="23" t="s">
        <v>33</v>
      </c>
    </row>
    <row r="128" spans="3:6" x14ac:dyDescent="0.25">
      <c r="C128" s="14" t="s">
        <v>154</v>
      </c>
      <c r="D128" s="31" t="s">
        <v>16</v>
      </c>
      <c r="E128" s="14">
        <v>1</v>
      </c>
      <c r="F128" s="23" t="s">
        <v>33</v>
      </c>
    </row>
    <row r="129" spans="3:6" x14ac:dyDescent="0.25">
      <c r="C129" s="14" t="s">
        <v>115</v>
      </c>
      <c r="D129" s="31" t="s">
        <v>16</v>
      </c>
      <c r="E129" s="14">
        <v>4</v>
      </c>
      <c r="F129" s="23" t="s">
        <v>33</v>
      </c>
    </row>
    <row r="130" spans="3:6" x14ac:dyDescent="0.25">
      <c r="C130" s="14" t="s">
        <v>27</v>
      </c>
      <c r="D130" s="31" t="s">
        <v>16</v>
      </c>
      <c r="E130" s="14">
        <v>1</v>
      </c>
      <c r="F130" s="23" t="s">
        <v>33</v>
      </c>
    </row>
    <row r="131" spans="3:6" x14ac:dyDescent="0.25">
      <c r="C131" s="14" t="s">
        <v>266</v>
      </c>
      <c r="D131" s="31" t="s">
        <v>16</v>
      </c>
      <c r="E131" s="14">
        <v>1</v>
      </c>
      <c r="F131" s="23" t="s">
        <v>33</v>
      </c>
    </row>
    <row r="132" spans="3:6" x14ac:dyDescent="0.25">
      <c r="C132" s="14" t="s">
        <v>153</v>
      </c>
      <c r="D132" s="14" t="s">
        <v>18</v>
      </c>
      <c r="E132" s="14">
        <v>17</v>
      </c>
      <c r="F132" s="14" t="s">
        <v>33</v>
      </c>
    </row>
    <row r="133" spans="3:6" x14ac:dyDescent="0.25">
      <c r="C133" s="14" t="s">
        <v>158</v>
      </c>
      <c r="D133" s="14" t="s">
        <v>34</v>
      </c>
      <c r="E133" s="14" t="s">
        <v>33</v>
      </c>
      <c r="F133" s="14">
        <v>56</v>
      </c>
    </row>
    <row r="134" spans="3:6" ht="28.5" x14ac:dyDescent="0.25">
      <c r="C134" s="13" t="s">
        <v>159</v>
      </c>
      <c r="D134" s="31" t="s">
        <v>160</v>
      </c>
      <c r="E134" s="14" t="s">
        <v>33</v>
      </c>
      <c r="F134" s="14">
        <v>5</v>
      </c>
    </row>
    <row r="135" spans="3:6" x14ac:dyDescent="0.25">
      <c r="C135" s="14" t="s">
        <v>161</v>
      </c>
      <c r="D135" s="14" t="s">
        <v>34</v>
      </c>
      <c r="E135" s="14" t="s">
        <v>33</v>
      </c>
      <c r="F135" s="14">
        <v>59</v>
      </c>
    </row>
    <row r="136" spans="3:6" x14ac:dyDescent="0.25">
      <c r="C136" s="14" t="s">
        <v>162</v>
      </c>
      <c r="D136" s="14" t="s">
        <v>34</v>
      </c>
      <c r="E136" s="14" t="s">
        <v>33</v>
      </c>
      <c r="F136" s="14">
        <v>8</v>
      </c>
    </row>
    <row r="137" spans="3:6" x14ac:dyDescent="0.25">
      <c r="C137" s="14" t="s">
        <v>61</v>
      </c>
      <c r="D137" s="14" t="s">
        <v>18</v>
      </c>
      <c r="E137" s="14">
        <v>1</v>
      </c>
      <c r="F137" s="14" t="s">
        <v>33</v>
      </c>
    </row>
    <row r="138" spans="3:6" x14ac:dyDescent="0.25">
      <c r="C138" s="14" t="s">
        <v>32</v>
      </c>
      <c r="D138" s="8" t="s">
        <v>18</v>
      </c>
      <c r="E138" s="8">
        <v>1</v>
      </c>
      <c r="F138" s="14" t="s">
        <v>33</v>
      </c>
    </row>
    <row r="139" spans="3:6" x14ac:dyDescent="0.25">
      <c r="C139" s="14" t="s">
        <v>32</v>
      </c>
      <c r="D139" s="14" t="s">
        <v>18</v>
      </c>
      <c r="E139" s="14">
        <v>1</v>
      </c>
      <c r="F139" s="14" t="s">
        <v>33</v>
      </c>
    </row>
    <row r="140" spans="3:6" x14ac:dyDescent="0.25">
      <c r="C140" s="14" t="s">
        <v>58</v>
      </c>
      <c r="D140" s="14" t="s">
        <v>18</v>
      </c>
      <c r="E140" s="14">
        <v>1</v>
      </c>
      <c r="F140" s="14" t="s">
        <v>33</v>
      </c>
    </row>
    <row r="141" spans="3:6" x14ac:dyDescent="0.25">
      <c r="C141" s="20" t="s">
        <v>58</v>
      </c>
      <c r="D141" s="20" t="s">
        <v>18</v>
      </c>
      <c r="E141" s="14">
        <v>1</v>
      </c>
      <c r="F141" s="14" t="s">
        <v>33</v>
      </c>
    </row>
    <row r="142" spans="3:6" x14ac:dyDescent="0.25">
      <c r="C142" s="14" t="s">
        <v>60</v>
      </c>
      <c r="D142" s="14" t="s">
        <v>55</v>
      </c>
      <c r="E142" s="14">
        <v>1</v>
      </c>
      <c r="F142" s="14" t="s">
        <v>33</v>
      </c>
    </row>
    <row r="143" spans="3:6" x14ac:dyDescent="0.25">
      <c r="C143" s="14" t="s">
        <v>61</v>
      </c>
      <c r="D143" s="14" t="s">
        <v>55</v>
      </c>
      <c r="E143" s="14">
        <v>1</v>
      </c>
      <c r="F143" s="14" t="s">
        <v>33</v>
      </c>
    </row>
    <row r="144" spans="3:6" x14ac:dyDescent="0.25">
      <c r="C144" s="14" t="s">
        <v>62</v>
      </c>
      <c r="D144" s="14" t="s">
        <v>55</v>
      </c>
      <c r="E144" s="14">
        <v>1</v>
      </c>
      <c r="F144" s="14" t="s">
        <v>33</v>
      </c>
    </row>
    <row r="145" spans="3:6" x14ac:dyDescent="0.25">
      <c r="C145" s="8" t="s">
        <v>60</v>
      </c>
      <c r="D145" s="14" t="s">
        <v>18</v>
      </c>
      <c r="E145" s="14">
        <v>2</v>
      </c>
      <c r="F145" s="14" t="s">
        <v>33</v>
      </c>
    </row>
    <row r="146" spans="3:6" x14ac:dyDescent="0.25">
      <c r="C146" s="14" t="s">
        <v>27</v>
      </c>
      <c r="D146" s="14" t="s">
        <v>18</v>
      </c>
      <c r="E146" s="14">
        <v>1</v>
      </c>
      <c r="F146" s="14" t="s">
        <v>33</v>
      </c>
    </row>
    <row r="147" spans="3:6" x14ac:dyDescent="0.25">
      <c r="C147" s="14" t="s">
        <v>73</v>
      </c>
      <c r="D147" s="32" t="s">
        <v>74</v>
      </c>
      <c r="E147" s="14">
        <v>1</v>
      </c>
      <c r="F147" s="14" t="s">
        <v>33</v>
      </c>
    </row>
    <row r="148" spans="3:6" x14ac:dyDescent="0.25">
      <c r="C148" s="14" t="s">
        <v>61</v>
      </c>
      <c r="D148" s="14" t="s">
        <v>18</v>
      </c>
      <c r="E148" s="14">
        <v>1</v>
      </c>
      <c r="F148" s="14" t="s">
        <v>33</v>
      </c>
    </row>
    <row r="149" spans="3:6" x14ac:dyDescent="0.25">
      <c r="C149" s="14" t="s">
        <v>103</v>
      </c>
      <c r="D149" s="14" t="s">
        <v>18</v>
      </c>
      <c r="E149" s="14">
        <v>4</v>
      </c>
      <c r="F149" s="14" t="s">
        <v>33</v>
      </c>
    </row>
    <row r="150" spans="3:6" x14ac:dyDescent="0.25">
      <c r="C150" s="14" t="s">
        <v>27</v>
      </c>
      <c r="D150" s="14" t="s">
        <v>18</v>
      </c>
      <c r="E150" s="14">
        <v>3</v>
      </c>
      <c r="F150" s="23" t="s">
        <v>33</v>
      </c>
    </row>
    <row r="151" spans="3:6" x14ac:dyDescent="0.25">
      <c r="C151" s="14" t="s">
        <v>104</v>
      </c>
      <c r="D151" s="14" t="s">
        <v>18</v>
      </c>
      <c r="E151" s="14">
        <v>2</v>
      </c>
      <c r="F151" s="23" t="s">
        <v>33</v>
      </c>
    </row>
    <row r="152" spans="3:6" x14ac:dyDescent="0.25">
      <c r="C152" s="14" t="s">
        <v>27</v>
      </c>
      <c r="D152" s="14" t="s">
        <v>18</v>
      </c>
      <c r="E152" s="14">
        <v>2</v>
      </c>
      <c r="F152" s="14" t="s">
        <v>33</v>
      </c>
    </row>
    <row r="153" spans="3:6" x14ac:dyDescent="0.25">
      <c r="C153" s="15" t="s">
        <v>58</v>
      </c>
      <c r="D153" s="33" t="s">
        <v>18</v>
      </c>
      <c r="E153" s="13">
        <v>1</v>
      </c>
      <c r="F153" s="14" t="s">
        <v>33</v>
      </c>
    </row>
    <row r="154" spans="3:6" x14ac:dyDescent="0.25">
      <c r="C154" s="15" t="s">
        <v>26</v>
      </c>
      <c r="D154" s="33" t="s">
        <v>16</v>
      </c>
      <c r="E154" s="13">
        <v>2</v>
      </c>
      <c r="F154" s="14" t="s">
        <v>33</v>
      </c>
    </row>
    <row r="155" spans="3:6" x14ac:dyDescent="0.25">
      <c r="C155" s="14" t="s">
        <v>28</v>
      </c>
      <c r="D155" s="31" t="s">
        <v>16</v>
      </c>
      <c r="E155" s="14">
        <v>2</v>
      </c>
      <c r="F155" s="23" t="s">
        <v>33</v>
      </c>
    </row>
    <row r="156" spans="3:6" x14ac:dyDescent="0.25">
      <c r="C156" s="14" t="s">
        <v>28</v>
      </c>
      <c r="D156" s="31" t="s">
        <v>16</v>
      </c>
      <c r="E156" s="14">
        <v>2</v>
      </c>
      <c r="F156" s="23" t="s">
        <v>33</v>
      </c>
    </row>
    <row r="157" spans="3:6" ht="28.5" x14ac:dyDescent="0.25">
      <c r="C157" s="15" t="s">
        <v>121</v>
      </c>
      <c r="D157" s="33" t="s">
        <v>16</v>
      </c>
      <c r="E157" s="13">
        <v>2</v>
      </c>
      <c r="F157" s="14" t="s">
        <v>33</v>
      </c>
    </row>
    <row r="158" spans="3:6" ht="28.5" x14ac:dyDescent="0.25">
      <c r="C158" s="15" t="s">
        <v>121</v>
      </c>
      <c r="D158" s="33" t="s">
        <v>16</v>
      </c>
      <c r="E158" s="13">
        <v>5</v>
      </c>
      <c r="F158" s="14" t="s">
        <v>33</v>
      </c>
    </row>
    <row r="159" spans="3:6" x14ac:dyDescent="0.25">
      <c r="C159" s="13" t="s">
        <v>22</v>
      </c>
      <c r="D159" s="33" t="s">
        <v>16</v>
      </c>
      <c r="E159" s="13">
        <v>3</v>
      </c>
      <c r="F159" s="14" t="s">
        <v>33</v>
      </c>
    </row>
    <row r="160" spans="3:6" x14ac:dyDescent="0.25">
      <c r="C160" s="15" t="s">
        <v>123</v>
      </c>
      <c r="D160" s="33" t="s">
        <v>16</v>
      </c>
      <c r="E160" s="13">
        <v>3</v>
      </c>
      <c r="F160" s="14" t="s">
        <v>33</v>
      </c>
    </row>
    <row r="161" spans="3:6" x14ac:dyDescent="0.25">
      <c r="C161" s="13" t="s">
        <v>126</v>
      </c>
      <c r="D161" s="33" t="s">
        <v>16</v>
      </c>
      <c r="E161" s="13">
        <v>1</v>
      </c>
      <c r="F161" s="14" t="s">
        <v>33</v>
      </c>
    </row>
    <row r="162" spans="3:6" x14ac:dyDescent="0.25">
      <c r="C162" s="15" t="s">
        <v>123</v>
      </c>
      <c r="D162" s="33" t="s">
        <v>16</v>
      </c>
      <c r="E162" s="13">
        <v>2</v>
      </c>
      <c r="F162" s="14" t="s">
        <v>33</v>
      </c>
    </row>
    <row r="163" spans="3:6" x14ac:dyDescent="0.25">
      <c r="C163" s="15" t="s">
        <v>124</v>
      </c>
      <c r="D163" s="33" t="s">
        <v>16</v>
      </c>
      <c r="E163" s="13">
        <v>1</v>
      </c>
      <c r="F163" s="14" t="s">
        <v>33</v>
      </c>
    </row>
    <row r="164" spans="3:6" ht="28.5" x14ac:dyDescent="0.25">
      <c r="C164" s="15" t="s">
        <v>125</v>
      </c>
      <c r="D164" s="33" t="s">
        <v>16</v>
      </c>
      <c r="E164" s="13">
        <v>2</v>
      </c>
      <c r="F164" s="14" t="s">
        <v>33</v>
      </c>
    </row>
    <row r="165" spans="3:6" x14ac:dyDescent="0.25">
      <c r="E165">
        <f>SUM(E5:E164)</f>
        <v>275</v>
      </c>
      <c r="F165">
        <f>SUM(F5:F164)</f>
        <v>295</v>
      </c>
    </row>
    <row r="166" spans="3:6" x14ac:dyDescent="0.25">
      <c r="E166">
        <f>SUBTOTAL(9,E5:E164)</f>
        <v>275</v>
      </c>
    </row>
  </sheetData>
  <autoFilter ref="C3:F165" xr:uid="{DE587DF2-6FB9-4286-B424-C17C7B23AA7F}"/>
  <mergeCells count="5">
    <mergeCell ref="F3:F4"/>
    <mergeCell ref="C3:C4"/>
    <mergeCell ref="D3:D4"/>
    <mergeCell ref="D100:D10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ZADANIE 2</vt:lpstr>
      <vt:lpstr>Arkusz1</vt:lpstr>
      <vt:lpstr>'ZADANIE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dszatala</dc:creator>
  <cp:lastModifiedBy>Monika Żak-Friediger</cp:lastModifiedBy>
  <cp:lastPrinted>2024-01-29T08:11:55Z</cp:lastPrinted>
  <dcterms:created xsi:type="dcterms:W3CDTF">2018-08-07T07:09:10Z</dcterms:created>
  <dcterms:modified xsi:type="dcterms:W3CDTF">2024-02-09T07:59:00Z</dcterms:modified>
</cp:coreProperties>
</file>