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4F1D3EF4-F69E-4F10-93AD-9CBF3F6A18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63" r:id="rId1"/>
  </sheets>
  <definedNames>
    <definedName name="_xlnm._FilterDatabase" localSheetId="0" hidden="1">'2024'!$A$1:$V$175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0" i="63" l="1"/>
  <c r="E312" i="63" l="1"/>
  <c r="H312" i="63" s="1"/>
  <c r="E316" i="63"/>
  <c r="H316" i="63" s="1"/>
  <c r="E220" i="63"/>
  <c r="H220" i="63" s="1"/>
  <c r="E224" i="63"/>
  <c r="H224" i="63" s="1"/>
  <c r="E308" i="63" l="1"/>
  <c r="H308" i="63" s="1"/>
  <c r="E144" i="63" l="1"/>
  <c r="H144" i="63" s="1"/>
  <c r="E176" i="63"/>
  <c r="H176" i="63" s="1"/>
  <c r="S176" i="63"/>
  <c r="U176" i="63" s="1"/>
  <c r="S177" i="63"/>
  <c r="U177" i="63" s="1"/>
  <c r="S178" i="63"/>
  <c r="U178" i="63" s="1"/>
  <c r="S179" i="63"/>
  <c r="U179" i="63" s="1"/>
  <c r="E148" i="63"/>
  <c r="H148" i="63" s="1"/>
  <c r="E96" i="63"/>
  <c r="H96" i="63" s="1"/>
  <c r="E60" i="63"/>
  <c r="H60" i="63" s="1"/>
  <c r="E24" i="63"/>
  <c r="H24" i="63" s="1"/>
  <c r="V176" i="63" l="1"/>
  <c r="T176" i="63"/>
  <c r="E84" i="63"/>
  <c r="H84" i="63" s="1"/>
  <c r="E88" i="63"/>
  <c r="H88" i="63" s="1"/>
  <c r="E64" i="63"/>
  <c r="H64" i="63" s="1"/>
  <c r="E68" i="63"/>
  <c r="H68" i="63" s="1"/>
  <c r="E72" i="63"/>
  <c r="H72" i="63" s="1"/>
  <c r="E76" i="63"/>
  <c r="H76" i="63" s="1"/>
  <c r="E80" i="63"/>
  <c r="H80" i="63" s="1"/>
  <c r="E92" i="63"/>
  <c r="H92" i="63" s="1"/>
  <c r="E104" i="63"/>
  <c r="H104" i="63" s="1"/>
  <c r="E108" i="63"/>
  <c r="H108" i="63" s="1"/>
  <c r="E112" i="63"/>
  <c r="H112" i="63" s="1"/>
  <c r="E116" i="63"/>
  <c r="H116" i="63" s="1"/>
  <c r="E120" i="63"/>
  <c r="H120" i="63" s="1"/>
  <c r="E124" i="63"/>
  <c r="H124" i="63" s="1"/>
  <c r="E128" i="63"/>
  <c r="H128" i="63" s="1"/>
  <c r="E132" i="63"/>
  <c r="H132" i="63" s="1"/>
  <c r="E136" i="63"/>
  <c r="H136" i="63" s="1"/>
  <c r="E140" i="63"/>
  <c r="H140" i="63" s="1"/>
  <c r="E152" i="63"/>
  <c r="H152" i="63" s="1"/>
  <c r="E156" i="63"/>
  <c r="H156" i="63" s="1"/>
  <c r="E160" i="63"/>
  <c r="H160" i="63" s="1"/>
  <c r="E164" i="63"/>
  <c r="H164" i="63" s="1"/>
  <c r="E168" i="63"/>
  <c r="H168" i="63" s="1"/>
  <c r="E172" i="63"/>
  <c r="H172" i="63" s="1"/>
  <c r="E180" i="63"/>
  <c r="H180" i="63" s="1"/>
  <c r="E184" i="63"/>
  <c r="H184" i="63" s="1"/>
  <c r="E188" i="63"/>
  <c r="H188" i="63" s="1"/>
  <c r="E192" i="63"/>
  <c r="H192" i="63" s="1"/>
  <c r="E196" i="63"/>
  <c r="H196" i="63" s="1"/>
  <c r="E200" i="63"/>
  <c r="H200" i="63" s="1"/>
  <c r="E204" i="63"/>
  <c r="H204" i="63" s="1"/>
  <c r="E208" i="63"/>
  <c r="H208" i="63" s="1"/>
  <c r="E212" i="63"/>
  <c r="H212" i="63" s="1"/>
  <c r="E216" i="63"/>
  <c r="H216" i="63" s="1"/>
  <c r="E228" i="63"/>
  <c r="H228" i="63" s="1"/>
  <c r="E232" i="63"/>
  <c r="H232" i="63" s="1"/>
  <c r="E236" i="63"/>
  <c r="H236" i="63" s="1"/>
  <c r="E240" i="63"/>
  <c r="H240" i="63" s="1"/>
  <c r="E244" i="63"/>
  <c r="H244" i="63" s="1"/>
  <c r="E248" i="63"/>
  <c r="H248" i="63" s="1"/>
  <c r="E252" i="63"/>
  <c r="H252" i="63" s="1"/>
  <c r="E256" i="63"/>
  <c r="H256" i="63" s="1"/>
  <c r="E260" i="63"/>
  <c r="H260" i="63" s="1"/>
  <c r="E264" i="63"/>
  <c r="H264" i="63" s="1"/>
  <c r="E268" i="63"/>
  <c r="H268" i="63" s="1"/>
  <c r="E272" i="63"/>
  <c r="H272" i="63" s="1"/>
  <c r="E276" i="63"/>
  <c r="H276" i="63" s="1"/>
  <c r="E280" i="63"/>
  <c r="H280" i="63" s="1"/>
  <c r="E284" i="63"/>
  <c r="H284" i="63" s="1"/>
  <c r="E288" i="63"/>
  <c r="H288" i="63" s="1"/>
  <c r="E292" i="63"/>
  <c r="H292" i="63" s="1"/>
  <c r="E296" i="63"/>
  <c r="H296" i="63" s="1"/>
  <c r="E300" i="63"/>
  <c r="H300" i="63" s="1"/>
  <c r="E304" i="63"/>
  <c r="H304" i="63" s="1"/>
  <c r="E320" i="63"/>
  <c r="H320" i="63" s="1"/>
  <c r="E56" i="63"/>
  <c r="H56" i="63" s="1"/>
  <c r="E48" i="63"/>
  <c r="H48" i="63" s="1"/>
  <c r="E52" i="63"/>
  <c r="H52" i="63" s="1"/>
  <c r="E40" i="63"/>
  <c r="H40" i="63" s="1"/>
  <c r="E44" i="63"/>
  <c r="H44" i="63" s="1"/>
  <c r="E32" i="63"/>
  <c r="H32" i="63" s="1"/>
  <c r="E36" i="63"/>
  <c r="H36" i="63" s="1"/>
  <c r="E28" i="63"/>
  <c r="H28" i="63" s="1"/>
  <c r="E12" i="63"/>
  <c r="H12" i="63" s="1"/>
  <c r="E16" i="63"/>
  <c r="H16" i="63" s="1"/>
  <c r="E20" i="63"/>
  <c r="H20" i="63" s="1"/>
  <c r="E8" i="63"/>
  <c r="H8" i="63" s="1"/>
  <c r="E4" i="63" l="1"/>
  <c r="H4" i="63" s="1"/>
  <c r="H324" i="63" s="1"/>
  <c r="S175" i="63" l="1"/>
  <c r="U175" i="63" s="1"/>
  <c r="S174" i="63"/>
  <c r="U174" i="63" s="1"/>
  <c r="S173" i="63"/>
  <c r="U173" i="63" s="1"/>
  <c r="S172" i="63"/>
  <c r="U172" i="63" s="1"/>
  <c r="S171" i="63"/>
  <c r="U171" i="63" s="1"/>
  <c r="S170" i="63"/>
  <c r="U170" i="63" s="1"/>
  <c r="S169" i="63"/>
  <c r="U169" i="63" s="1"/>
  <c r="S168" i="63"/>
  <c r="S163" i="63"/>
  <c r="U163" i="63" s="1"/>
  <c r="S162" i="63"/>
  <c r="U162" i="63" s="1"/>
  <c r="S161" i="63"/>
  <c r="U161" i="63" s="1"/>
  <c r="S160" i="63"/>
  <c r="S159" i="63"/>
  <c r="U159" i="63" s="1"/>
  <c r="S158" i="63"/>
  <c r="U158" i="63" s="1"/>
  <c r="S157" i="63"/>
  <c r="U157" i="63" s="1"/>
  <c r="S156" i="63"/>
  <c r="S155" i="63"/>
  <c r="U155" i="63" s="1"/>
  <c r="S154" i="63"/>
  <c r="U154" i="63" s="1"/>
  <c r="S153" i="63"/>
  <c r="U153" i="63" s="1"/>
  <c r="S152" i="63"/>
  <c r="U152" i="63" s="1"/>
  <c r="S143" i="63"/>
  <c r="U143" i="63" s="1"/>
  <c r="S142" i="63"/>
  <c r="U142" i="63" s="1"/>
  <c r="S141" i="63"/>
  <c r="U141" i="63" s="1"/>
  <c r="S140" i="63"/>
  <c r="S135" i="63"/>
  <c r="U135" i="63" s="1"/>
  <c r="S134" i="63"/>
  <c r="U134" i="63" s="1"/>
  <c r="S133" i="63"/>
  <c r="U133" i="63" s="1"/>
  <c r="S132" i="63"/>
  <c r="U132" i="63" s="1"/>
  <c r="S131" i="63"/>
  <c r="U131" i="63" s="1"/>
  <c r="S130" i="63"/>
  <c r="U130" i="63" s="1"/>
  <c r="S129" i="63"/>
  <c r="S128" i="63"/>
  <c r="U128" i="63" s="1"/>
  <c r="S127" i="63"/>
  <c r="U127" i="63" s="1"/>
  <c r="S126" i="63"/>
  <c r="U126" i="63" s="1"/>
  <c r="S125" i="63"/>
  <c r="U125" i="63" s="1"/>
  <c r="S124" i="63"/>
  <c r="U124" i="63" s="1"/>
  <c r="S123" i="63"/>
  <c r="U123" i="63" s="1"/>
  <c r="S122" i="63"/>
  <c r="U122" i="63" s="1"/>
  <c r="S121" i="63"/>
  <c r="U121" i="63" s="1"/>
  <c r="S120" i="63"/>
  <c r="U120" i="63" s="1"/>
  <c r="S119" i="63"/>
  <c r="U119" i="63" s="1"/>
  <c r="S118" i="63"/>
  <c r="U118" i="63" s="1"/>
  <c r="S117" i="63"/>
  <c r="U117" i="63" s="1"/>
  <c r="S116" i="63"/>
  <c r="U116" i="63" s="1"/>
  <c r="S115" i="63"/>
  <c r="U115" i="63" s="1"/>
  <c r="S114" i="63"/>
  <c r="U114" i="63" s="1"/>
  <c r="S113" i="63"/>
  <c r="U113" i="63" s="1"/>
  <c r="S112" i="63"/>
  <c r="U112" i="63" s="1"/>
  <c r="S111" i="63"/>
  <c r="U111" i="63" s="1"/>
  <c r="S110" i="63"/>
  <c r="U110" i="63" s="1"/>
  <c r="S109" i="63"/>
  <c r="U109" i="63" s="1"/>
  <c r="S108" i="63"/>
  <c r="U108" i="63" s="1"/>
  <c r="S83" i="63"/>
  <c r="U83" i="63" s="1"/>
  <c r="S82" i="63"/>
  <c r="U82" i="63" s="1"/>
  <c r="S81" i="63"/>
  <c r="U81" i="63" s="1"/>
  <c r="S80" i="63"/>
  <c r="U80" i="63" s="1"/>
  <c r="S7" i="63"/>
  <c r="U7" i="63" s="1"/>
  <c r="S6" i="63"/>
  <c r="U6" i="63" s="1"/>
  <c r="S5" i="63"/>
  <c r="U5" i="63" s="1"/>
  <c r="S4" i="63"/>
  <c r="U4" i="63" s="1"/>
  <c r="T172" i="63" l="1"/>
  <c r="T124" i="63"/>
  <c r="T168" i="63"/>
  <c r="V152" i="63"/>
  <c r="AA152" i="63" s="1"/>
  <c r="U168" i="63"/>
  <c r="V168" i="63" s="1"/>
  <c r="V80" i="63"/>
  <c r="AA80" i="63" s="1"/>
  <c r="T116" i="63"/>
  <c r="V112" i="63"/>
  <c r="V120" i="63"/>
  <c r="AA120" i="63" s="1"/>
  <c r="T112" i="63"/>
  <c r="T120" i="63"/>
  <c r="V4" i="63"/>
  <c r="T132" i="63"/>
  <c r="U140" i="63"/>
  <c r="V140" i="63" s="1"/>
  <c r="T140" i="63"/>
  <c r="T4" i="63"/>
  <c r="T80" i="63"/>
  <c r="T128" i="63"/>
  <c r="U129" i="63"/>
  <c r="V128" i="63" s="1"/>
  <c r="V116" i="63"/>
  <c r="V124" i="63"/>
  <c r="V132" i="63"/>
  <c r="T152" i="63"/>
  <c r="V172" i="63"/>
  <c r="U156" i="63"/>
  <c r="V156" i="63" s="1"/>
  <c r="T156" i="63"/>
  <c r="U160" i="63"/>
  <c r="V160" i="63" s="1"/>
  <c r="T160" i="63"/>
  <c r="Z152" i="63" l="1"/>
  <c r="Y152" i="63"/>
  <c r="Y120" i="63"/>
  <c r="Z80" i="63"/>
  <c r="Y80" i="63"/>
  <c r="Z120" i="63"/>
  <c r="AA128" i="63"/>
  <c r="Z128" i="63"/>
  <c r="Y128" i="63"/>
  <c r="AA160" i="63"/>
  <c r="Z160" i="63"/>
  <c r="Y160" i="63"/>
  <c r="Y132" i="63"/>
  <c r="AA132" i="63"/>
  <c r="Z132" i="63"/>
  <c r="Z124" i="63"/>
  <c r="Y124" i="63"/>
  <c r="AA124" i="63"/>
  <c r="Y4" i="63"/>
  <c r="AA4" i="63"/>
  <c r="Z4" i="63"/>
</calcChain>
</file>

<file path=xl/sharedStrings.xml><?xml version="1.0" encoding="utf-8"?>
<sst xmlns="http://schemas.openxmlformats.org/spreadsheetml/2006/main" count="552" uniqueCount="119">
  <si>
    <t>Asortyment</t>
  </si>
  <si>
    <t>Ilość</t>
  </si>
  <si>
    <t>Lp.</t>
  </si>
  <si>
    <t>szt</t>
  </si>
  <si>
    <t>Zam.</t>
  </si>
  <si>
    <t>Dział</t>
  </si>
  <si>
    <t>NA</t>
  </si>
  <si>
    <t>NT</t>
  </si>
  <si>
    <t>ZREALIZOWANE</t>
  </si>
  <si>
    <t>Łącznie ilości</t>
  </si>
  <si>
    <t>Ilości wg. działów</t>
  </si>
  <si>
    <t>DO REALIZACJI</t>
  </si>
  <si>
    <t>Łącznie</t>
  </si>
  <si>
    <t>Ilość wg. działów</t>
  </si>
  <si>
    <t>Łączna ilość</t>
  </si>
  <si>
    <t>-</t>
  </si>
  <si>
    <t>N</t>
  </si>
  <si>
    <t>WYKORZYSTANIE</t>
  </si>
  <si>
    <t>Wartość łączna</t>
  </si>
  <si>
    <t>Wartość z podziałem na działy</t>
  </si>
  <si>
    <t>NIE USUWAĆ!</t>
  </si>
  <si>
    <t>jm</t>
  </si>
  <si>
    <t>FZ</t>
  </si>
  <si>
    <t>NI</t>
  </si>
  <si>
    <t>Szczotki do WC</t>
  </si>
  <si>
    <t>op</t>
  </si>
  <si>
    <t>mb</t>
  </si>
  <si>
    <t>Linka do pantografu, linka-sznurek</t>
  </si>
  <si>
    <t xml:space="preserve">Wiadro metalowe ocynkowane </t>
  </si>
  <si>
    <t>rolki</t>
  </si>
  <si>
    <t>Uchwyt przelotowy Fi 25/32 L=32 chrom do drzwi kabiny na rurkę</t>
  </si>
  <si>
    <t>l</t>
  </si>
  <si>
    <t>pasta do podłóg</t>
  </si>
  <si>
    <t>cena jednostkowa</t>
  </si>
  <si>
    <t>wartość netto</t>
  </si>
  <si>
    <t>Ścierka do wycierania szyb samochodowych 30 x 30 Mikrofibra</t>
  </si>
  <si>
    <t>Kłódka pałączkowa zatrzaskowa S50, mosiężna, marki GERDA. Korpus o szerokości 50mm materiał - z litego mosiądzu. Pałąk o średnicy 8mm - z hartowanej stali. Element konstrukcji mechanizmu bębenka wykonany z mosiądzu. W komplecie 3 klucze.</t>
  </si>
  <si>
    <t>Wkładka bębenkowa 31/31 5 kluczy łączna długość 62mm klucz płaski nawiercany.</t>
  </si>
  <si>
    <t>Zamek nawierzchniowy bębenkowy LOB TB51 brązowy Kod: 165788</t>
  </si>
  <si>
    <t>Uchwyt przelotowy - ⌀ 25/50 chrom SZC988BCHR</t>
  </si>
  <si>
    <t>Jm</t>
  </si>
  <si>
    <t xml:space="preserve">Skrobaczka teleskopowa do szyb długa ze szczotką i skrobaczką </t>
  </si>
  <si>
    <t>opak</t>
  </si>
  <si>
    <t>Worki do odkurzacza MAKITA VC2512L</t>
  </si>
  <si>
    <t>Skrobaczka do szyb</t>
  </si>
  <si>
    <t>Szczotka do zwrotnic z włosiem plastikowym o długości ok. 28cm, 3 rzędowa o szer. Ok. 25cm</t>
  </si>
  <si>
    <t>Zamek nawierzniowy patentowy</t>
  </si>
  <si>
    <t>zamek z zapadką dzielną REMOR</t>
  </si>
  <si>
    <t>Worki do odkurzacza Karcher NT30/l Tact Te L</t>
  </si>
  <si>
    <t>Uchwyty przelotowe Fi 25-32 L=32 chrom do drzwi kabiny na rurkę INDEX:SZAC988ACHR</t>
  </si>
  <si>
    <t>FS</t>
  </si>
  <si>
    <t>Kosz na śmieci 60L</t>
  </si>
  <si>
    <t>Kosz na śmieci 35L</t>
  </si>
  <si>
    <t>Płyn do mycia Ludwik duży 1L</t>
  </si>
  <si>
    <t>Płyn do mycia podłóg 1L</t>
  </si>
  <si>
    <t>szpadel + trzonek</t>
  </si>
  <si>
    <t>wc domestos 0,9L</t>
  </si>
  <si>
    <t>Reklamówki, jednorazówki bardzo grube, XXL 80cm x100cm lub większe</t>
  </si>
  <si>
    <t>Stretch czarny 3kg, waga netto folii 2,2 kg, szerokość 50cm</t>
  </si>
  <si>
    <t xml:space="preserve">TAŚMA OSTRZEGAWCZA OZNACZENIOWA ŻÓŁTO-CZARNA 50mm/33m </t>
  </si>
  <si>
    <t xml:space="preserve">Mieszadełka </t>
  </si>
  <si>
    <t>Rękawiczki nitrylowe CZARNE rozmiary od M do XL</t>
  </si>
  <si>
    <t xml:space="preserve">TAŚMA OSTRZEGAWCZA OZNACZENIOWA ŻÓŁTO-CZARNA SAMOPRZYLEPNA 50mm/33m </t>
  </si>
  <si>
    <t xml:space="preserve">TAŚMA OSTRZEGAWCZA OZNACZENIOWA CZERWONO-BIAŁA 50mm/33m </t>
  </si>
  <si>
    <t>nd</t>
  </si>
  <si>
    <t>Myjka do szyb na CPN - regulowana lub długa rączka</t>
  </si>
  <si>
    <t>Płaski filtr falisty do WD4-WD6, Karcher 28630050</t>
  </si>
  <si>
    <t>Microfilter do odkurzacza 30S/55S Series   40114120</t>
  </si>
  <si>
    <t>Worki do odkurzacza syntetyczne Karcher pakowane po 4szt. 2.863-006.0</t>
  </si>
  <si>
    <t>Worki na odpady w rolce 120L wzmocnione WON301 NIEBIESKIE (50szt) Wykonane z : folia
Rozmiary : szer.  70cm / wys.  110cm
Kolory :  niebieski WON301
Worki:
- jednorazowe worki na śmieci OPTIMUM
- grubość worka 0,025mm
- pojemność 120 litrów
- w rolce znajduje się 50 sztuk worków</t>
  </si>
  <si>
    <t>Wiadro budowlane 20L - Faster Tools
Kod produktu: PL1090
Wymiary produktu: 
Średnica górna: 36,5 cm
Średnica dolna: 28,5 cm
Wysokość: 29 cm</t>
  </si>
  <si>
    <t>Zestaw Vileda UltraMax Wiadro z Wyciskaczem + Kij + Mop Kod produktu
CH-8765</t>
  </si>
  <si>
    <t>Szczotka do zamiatania ulic 50 cm
Model: 0053
Kod EAN: 5903824530157
Szczotka miotła do zamiatania ulic i chodników długości 50 cm</t>
  </si>
  <si>
    <t>Ściągaczka do wody z podłóg metalowa 75 cm Kod produktu: M75</t>
  </si>
  <si>
    <t>Wycieraczka Do Butów Gumowa W Oczy Eye Mat 45x75 Cm Czarna Numer 850-001</t>
  </si>
  <si>
    <t>Kij 140 cm drewniany do ulicówki
Model: 0333
Kod EAN: 5903824533332</t>
  </si>
  <si>
    <t>Łopata do odśnieżania Noname 47 ECO z  trzonkiem. Wymiary łyżki: 47 cm x 35 cm, a całkowita długość łopaty 126 cm.
Firmy Prosperplast</t>
  </si>
  <si>
    <t>MIOTŁA Z NATURALNEGO WŁOSIA 40 CM DANE TECHNICZNE 
Długość korpusu : 40 cm
Długość włosia : 5 cm
Otwór : 22 mm z gwintem z Drewnianym kijem do miotły 120 cm z gwintem 22 mm</t>
  </si>
  <si>
    <t>Szufelka ze zmiotką z naturalnego włosia
Model: 0348
Kod EAN: 590382453484
Szufelka metalowa
zmiotka z naturalnego włosia końskiego
niezwykle wytrzymały zestaw do sprzątania</t>
  </si>
  <si>
    <t>Worki LDPE 120L NA GRUZ op.20 szt czarne  Kod EAN:
5907589810318</t>
  </si>
  <si>
    <t>Kubki jednorazowe do gorących napojów (300ml) + wieczko</t>
  </si>
  <si>
    <t>szt.</t>
  </si>
  <si>
    <t>Worek na odpady 60l mocne - rolka 10szt.</t>
  </si>
  <si>
    <t>Worek na odpady 35l mocne - rolk 25szt.</t>
  </si>
  <si>
    <t>Wiadro plastikowe 10L</t>
  </si>
  <si>
    <t>litr</t>
  </si>
  <si>
    <t>płyn do mycia szyb 0,5 l</t>
  </si>
  <si>
    <t>zmiotka z szufelką - plastikowa</t>
  </si>
  <si>
    <t>komplet</t>
  </si>
  <si>
    <t>Rękawiczki nitrylowe (dowolny kolor) rozmiary od M/L</t>
  </si>
  <si>
    <t>Grabie Ogrodnicze 60cm + trzonek</t>
  </si>
  <si>
    <t>płyn do mycia płytek i terakoty 5L</t>
  </si>
  <si>
    <t>Środek do czyszczenia kamienia Cilit 1L</t>
  </si>
  <si>
    <t>Szczotka zwykła 80 cm szerokości</t>
  </si>
  <si>
    <t>Dozownik do mydła mocowany do ściany plastikowy</t>
  </si>
  <si>
    <t>Klamka drzwiowa z szyldem długim do wkładki</t>
  </si>
  <si>
    <t>Grabie metalowe proste + trzonek</t>
  </si>
  <si>
    <t>Kłódki patentowe 50mm</t>
  </si>
  <si>
    <t>rygiel wąski ze sprężyną ocynkowaną 400mm ⌀ 14 mm</t>
  </si>
  <si>
    <t>magnesy do wieszania rozkładów jazdy 7mm, ⌀ 5mm</t>
  </si>
  <si>
    <t>taczka budowlana, metalowa na jednym kole pompowanym dużym</t>
  </si>
  <si>
    <t>Taśma uszczelniająca teflonowa 20mm</t>
  </si>
  <si>
    <t>Sól w tabletkach do zmiękczacza wody</t>
  </si>
  <si>
    <t>Wkładka do zamka 50mm - 70mm</t>
  </si>
  <si>
    <t>Worki do odkurzacza Karcher T 10/1</t>
  </si>
  <si>
    <t>Lustro łazienkowe 30cm x 40cm</t>
  </si>
  <si>
    <t>Łopata metalowa z drewnianym trzonkiem 133 cm, niebieska
nr kat: 166136</t>
  </si>
  <si>
    <t>Koncentrat poj. 1L Brudpur VC 242</t>
  </si>
  <si>
    <t xml:space="preserve">szczotka do zamiatania 30cm </t>
  </si>
  <si>
    <t xml:space="preserve">szczotka do zamiatania 40cm </t>
  </si>
  <si>
    <t>szczotka do zamiatania 60 cm</t>
  </si>
  <si>
    <r>
      <t xml:space="preserve">kłódka elektryczna na klucz trójkątny </t>
    </r>
    <r>
      <rPr>
        <sz val="8"/>
        <rFont val="Times New Roman"/>
        <family val="1"/>
        <charset val="238"/>
      </rPr>
      <t>średnia</t>
    </r>
  </si>
  <si>
    <t>Wkładka do zamka patentowego DORMA DEC 260 (35x35)</t>
  </si>
  <si>
    <t>Worki do odkurzacza firmy KM symbol Q069.A micro ( 29 litrów )</t>
  </si>
  <si>
    <t>Zawias łożyskowany 102 x 76mm x 3mm stal nierdzewna ZA-RZ-260</t>
  </si>
  <si>
    <t>Zawias łożyskowany 100 x 89mm x 3mm stal nierdzewna</t>
  </si>
  <si>
    <t>Rękawiczki foliowe na CPN 100szt. w opakowaniu</t>
  </si>
  <si>
    <t>Szacowanie wartości zamówienia na sukcesywną dostawę  artykułów gospodarczych na 2024 r.</t>
  </si>
  <si>
    <t>Łączna 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</si>
</sst>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_ ;[Red]\-0\ "/>
  </numFmts>
  <fonts count="1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7"/>
      <color theme="1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AD1CA"/>
        <bgColor indexed="64"/>
      </patternFill>
    </fill>
    <fill>
      <patternFill patternType="solid">
        <fgColor rgb="FFFBFDA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44" fontId="1" fillId="7" borderId="1" xfId="1" applyFont="1" applyFill="1" applyBorder="1" applyAlignment="1">
      <alignment vertical="center" wrapText="1"/>
    </xf>
    <xf numFmtId="164" fontId="2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4" fontId="1" fillId="0" borderId="18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4" fontId="1" fillId="7" borderId="25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5" fillId="7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4" fontId="11" fillId="7" borderId="18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C1FF"/>
      <color rgb="FF00FFFF"/>
      <color rgb="FF00FF00"/>
      <color rgb="FFFF66CC"/>
      <color rgb="FFF199EB"/>
      <color rgb="FFFCF2E4"/>
      <color rgb="FFFAD1CA"/>
      <color rgb="FFCCFFFF"/>
      <color rgb="FFFBFDA1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24"/>
  <sheetViews>
    <sheetView tabSelected="1" topLeftCell="A296" zoomScale="140" zoomScaleNormal="140" workbookViewId="0">
      <selection activeCell="B328" sqref="B328"/>
    </sheetView>
  </sheetViews>
  <sheetFormatPr defaultColWidth="9.140625" defaultRowHeight="12.75" x14ac:dyDescent="0.25"/>
  <cols>
    <col min="1" max="1" width="3.28515625" style="4" customWidth="1"/>
    <col min="2" max="2" width="60.7109375" style="21" customWidth="1"/>
    <col min="3" max="3" width="4.42578125" style="20" hidden="1" customWidth="1"/>
    <col min="4" max="4" width="5.28515625" style="46" hidden="1" customWidth="1"/>
    <col min="5" max="5" width="5.140625" style="46" customWidth="1"/>
    <col min="6" max="6" width="6.140625" style="4" customWidth="1"/>
    <col min="7" max="7" width="8.85546875" style="44" customWidth="1"/>
    <col min="8" max="8" width="12" style="44" customWidth="1"/>
    <col min="9" max="9" width="4.42578125" style="4" hidden="1" customWidth="1"/>
    <col min="10" max="18" width="4.140625" style="1" hidden="1" customWidth="1"/>
    <col min="19" max="19" width="5.5703125" style="1" hidden="1" customWidth="1"/>
    <col min="20" max="20" width="5.7109375" style="1" hidden="1" customWidth="1"/>
    <col min="21" max="22" width="7.42578125" style="1" hidden="1" customWidth="1"/>
    <col min="23" max="23" width="8.5703125" style="1" hidden="1" customWidth="1"/>
    <col min="24" max="24" width="13.42578125" style="1" hidden="1" customWidth="1"/>
    <col min="25" max="27" width="3.7109375" style="1" hidden="1" customWidth="1"/>
    <col min="28" max="36" width="7.7109375" style="5" hidden="1" customWidth="1"/>
    <col min="37" max="38" width="9.140625" style="1" hidden="1" customWidth="1"/>
    <col min="39" max="39" width="9.140625" style="1" customWidth="1"/>
    <col min="40" max="40" width="0.7109375" style="1" customWidth="1"/>
    <col min="41" max="16384" width="9.140625" style="1"/>
  </cols>
  <sheetData>
    <row r="1" spans="1:38" ht="20.25" customHeight="1" thickBot="1" x14ac:dyDescent="0.3">
      <c r="A1" s="69" t="s">
        <v>117</v>
      </c>
      <c r="B1" s="70"/>
      <c r="C1" s="70"/>
      <c r="D1" s="70"/>
      <c r="E1" s="70"/>
      <c r="F1" s="70"/>
      <c r="G1" s="70"/>
      <c r="H1" s="71"/>
      <c r="I1" s="45"/>
      <c r="Y1" s="72" t="s">
        <v>20</v>
      </c>
      <c r="Z1" s="73"/>
      <c r="AA1" s="73"/>
      <c r="AB1" s="73"/>
      <c r="AC1" s="73"/>
      <c r="AD1" s="74"/>
      <c r="AE1" s="73"/>
      <c r="AF1" s="73"/>
      <c r="AG1" s="73"/>
      <c r="AH1" s="73"/>
      <c r="AI1" s="74"/>
      <c r="AJ1" s="75"/>
      <c r="AK1" s="5"/>
      <c r="AL1" s="5"/>
    </row>
    <row r="2" spans="1:38" ht="20.25" customHeight="1" x14ac:dyDescent="0.25">
      <c r="A2" s="76" t="s">
        <v>2</v>
      </c>
      <c r="B2" s="76" t="s">
        <v>0</v>
      </c>
      <c r="C2" s="76" t="s">
        <v>5</v>
      </c>
      <c r="D2" s="78" t="s">
        <v>1</v>
      </c>
      <c r="E2" s="78" t="s">
        <v>14</v>
      </c>
      <c r="F2" s="76" t="s">
        <v>40</v>
      </c>
      <c r="G2" s="80" t="s">
        <v>33</v>
      </c>
      <c r="H2" s="80" t="s">
        <v>34</v>
      </c>
      <c r="I2" s="90" t="s">
        <v>21</v>
      </c>
      <c r="J2" s="67" t="s">
        <v>4</v>
      </c>
      <c r="K2" s="67" t="s">
        <v>4</v>
      </c>
      <c r="L2" s="67" t="s">
        <v>4</v>
      </c>
      <c r="M2" s="67" t="s">
        <v>4</v>
      </c>
      <c r="N2" s="67" t="s">
        <v>4</v>
      </c>
      <c r="O2" s="67" t="s">
        <v>4</v>
      </c>
      <c r="P2" s="67" t="s">
        <v>4</v>
      </c>
      <c r="Q2" s="67" t="s">
        <v>4</v>
      </c>
      <c r="R2" s="85" t="s">
        <v>4</v>
      </c>
      <c r="S2" s="87" t="s">
        <v>8</v>
      </c>
      <c r="T2" s="67"/>
      <c r="U2" s="88" t="s">
        <v>11</v>
      </c>
      <c r="V2" s="89"/>
      <c r="W2" s="4"/>
      <c r="X2" s="4"/>
      <c r="Y2" s="82" t="s">
        <v>15</v>
      </c>
      <c r="Z2" s="83">
        <v>0</v>
      </c>
      <c r="AA2" s="83" t="s">
        <v>16</v>
      </c>
      <c r="AB2" s="62" t="s">
        <v>17</v>
      </c>
      <c r="AC2" s="62"/>
      <c r="AD2" s="62"/>
      <c r="AE2" s="62"/>
      <c r="AF2" s="62" t="s">
        <v>18</v>
      </c>
      <c r="AG2" s="84" t="s">
        <v>19</v>
      </c>
      <c r="AH2" s="62"/>
      <c r="AI2" s="62"/>
      <c r="AJ2" s="62"/>
    </row>
    <row r="3" spans="1:38" ht="22.5" customHeight="1" x14ac:dyDescent="0.25">
      <c r="A3" s="77"/>
      <c r="B3" s="77"/>
      <c r="C3" s="77"/>
      <c r="D3" s="79"/>
      <c r="E3" s="79"/>
      <c r="F3" s="77"/>
      <c r="G3" s="81"/>
      <c r="H3" s="81"/>
      <c r="I3" s="91"/>
      <c r="J3" s="68"/>
      <c r="K3" s="68"/>
      <c r="L3" s="68"/>
      <c r="M3" s="68"/>
      <c r="N3" s="68"/>
      <c r="O3" s="68"/>
      <c r="P3" s="68"/>
      <c r="Q3" s="68"/>
      <c r="R3" s="86"/>
      <c r="S3" s="14" t="s">
        <v>10</v>
      </c>
      <c r="T3" s="15" t="s">
        <v>9</v>
      </c>
      <c r="U3" s="16" t="s">
        <v>13</v>
      </c>
      <c r="V3" s="17" t="s">
        <v>12</v>
      </c>
      <c r="W3" s="4"/>
      <c r="X3" s="4"/>
      <c r="Y3" s="82"/>
      <c r="Z3" s="83"/>
      <c r="AA3" s="83"/>
      <c r="AB3" s="2" t="s">
        <v>6</v>
      </c>
      <c r="AC3" s="2" t="s">
        <v>7</v>
      </c>
      <c r="AD3" s="2" t="s">
        <v>23</v>
      </c>
      <c r="AE3" s="2" t="s">
        <v>22</v>
      </c>
      <c r="AF3" s="62"/>
      <c r="AG3" s="33" t="s">
        <v>6</v>
      </c>
      <c r="AH3" s="2" t="s">
        <v>7</v>
      </c>
      <c r="AI3" s="2" t="s">
        <v>23</v>
      </c>
      <c r="AJ3" s="2" t="s">
        <v>22</v>
      </c>
    </row>
    <row r="4" spans="1:38" ht="13.5" customHeight="1" x14ac:dyDescent="0.25">
      <c r="A4" s="57">
        <v>1</v>
      </c>
      <c r="B4" s="58" t="s">
        <v>58</v>
      </c>
      <c r="C4" s="47" t="s">
        <v>6</v>
      </c>
      <c r="D4" s="50">
        <v>250</v>
      </c>
      <c r="E4" s="59">
        <f>SUM(D4:D7)</f>
        <v>460</v>
      </c>
      <c r="F4" s="60" t="s">
        <v>81</v>
      </c>
      <c r="G4" s="61"/>
      <c r="H4" s="61">
        <f>E4*G4</f>
        <v>0</v>
      </c>
      <c r="I4" s="56" t="s">
        <v>26</v>
      </c>
      <c r="J4" s="22"/>
      <c r="K4" s="22"/>
      <c r="L4" s="22"/>
      <c r="M4" s="22"/>
      <c r="N4" s="2"/>
      <c r="O4" s="2"/>
      <c r="P4" s="2"/>
      <c r="Q4" s="2"/>
      <c r="R4" s="2"/>
      <c r="S4" s="18">
        <f>SUM(J4:R4)</f>
        <v>0</v>
      </c>
      <c r="T4" s="62">
        <f>SUM(S4:S7)</f>
        <v>0</v>
      </c>
      <c r="U4" s="19">
        <f>D4-S4</f>
        <v>250</v>
      </c>
      <c r="V4" s="63">
        <f>SUM(U4:U7)</f>
        <v>460</v>
      </c>
      <c r="W4" s="3"/>
      <c r="X4" s="3"/>
      <c r="Y4" s="65" t="str">
        <f>IF(V4&lt;0,1," ")</f>
        <v xml:space="preserve"> </v>
      </c>
      <c r="Z4" s="66" t="str">
        <f>IF(V4=0,1," ")</f>
        <v xml:space="preserve"> </v>
      </c>
      <c r="AA4" s="66">
        <f>IF(V4=E4,1," ")</f>
        <v>1</v>
      </c>
      <c r="AB4" s="39"/>
      <c r="AC4" s="24"/>
      <c r="AD4" s="39"/>
      <c r="AE4" s="30"/>
      <c r="AF4" s="34"/>
      <c r="AG4" s="34"/>
      <c r="AH4" s="25"/>
      <c r="AI4" s="38"/>
      <c r="AJ4" s="26"/>
    </row>
    <row r="5" spans="1:38" ht="13.5" customHeight="1" x14ac:dyDescent="0.25">
      <c r="A5" s="57"/>
      <c r="B5" s="58"/>
      <c r="C5" s="47" t="s">
        <v>7</v>
      </c>
      <c r="D5" s="50">
        <v>10</v>
      </c>
      <c r="E5" s="59"/>
      <c r="F5" s="60"/>
      <c r="G5" s="61"/>
      <c r="H5" s="61"/>
      <c r="I5" s="56"/>
      <c r="J5" s="22"/>
      <c r="K5" s="22"/>
      <c r="L5" s="22"/>
      <c r="M5" s="22"/>
      <c r="N5" s="2"/>
      <c r="O5" s="2"/>
      <c r="P5" s="2"/>
      <c r="Q5" s="2"/>
      <c r="R5" s="2"/>
      <c r="S5" s="18">
        <f>SUM(J5:R5)</f>
        <v>0</v>
      </c>
      <c r="T5" s="62"/>
      <c r="U5" s="19">
        <f>D5-S5</f>
        <v>10</v>
      </c>
      <c r="V5" s="63"/>
      <c r="W5" s="3"/>
      <c r="X5" s="3"/>
      <c r="Y5" s="65"/>
      <c r="Z5" s="66"/>
      <c r="AA5" s="66"/>
      <c r="AB5" s="40"/>
      <c r="AC5" s="7"/>
      <c r="AD5" s="40"/>
      <c r="AE5" s="31"/>
      <c r="AF5" s="35"/>
      <c r="AG5" s="35"/>
      <c r="AH5" s="8"/>
      <c r="AI5" s="37"/>
      <c r="AJ5" s="6"/>
    </row>
    <row r="6" spans="1:38" ht="13.5" customHeight="1" x14ac:dyDescent="0.25">
      <c r="A6" s="57"/>
      <c r="B6" s="58"/>
      <c r="C6" s="47" t="s">
        <v>23</v>
      </c>
      <c r="D6" s="50"/>
      <c r="E6" s="59"/>
      <c r="F6" s="60"/>
      <c r="G6" s="61"/>
      <c r="H6" s="61"/>
      <c r="I6" s="56"/>
      <c r="J6" s="22"/>
      <c r="K6" s="22"/>
      <c r="L6" s="22"/>
      <c r="M6" s="22"/>
      <c r="N6" s="2"/>
      <c r="O6" s="2"/>
      <c r="P6" s="2"/>
      <c r="Q6" s="2"/>
      <c r="R6" s="2"/>
      <c r="S6" s="18">
        <f>SUM(J6:R6)</f>
        <v>0</v>
      </c>
      <c r="T6" s="62"/>
      <c r="U6" s="19">
        <f>D6-S6</f>
        <v>0</v>
      </c>
      <c r="V6" s="63"/>
      <c r="W6" s="3"/>
      <c r="X6" s="3"/>
      <c r="Y6" s="65"/>
      <c r="Z6" s="66"/>
      <c r="AA6" s="66"/>
      <c r="AB6" s="40"/>
      <c r="AC6" s="7"/>
      <c r="AD6" s="40"/>
      <c r="AE6" s="31"/>
      <c r="AF6" s="35"/>
      <c r="AG6" s="35"/>
      <c r="AH6" s="8"/>
      <c r="AI6" s="37"/>
      <c r="AJ6" s="6"/>
    </row>
    <row r="7" spans="1:38" ht="13.5" customHeight="1" x14ac:dyDescent="0.25">
      <c r="A7" s="57"/>
      <c r="B7" s="58"/>
      <c r="C7" s="47" t="s">
        <v>50</v>
      </c>
      <c r="D7" s="50">
        <v>200</v>
      </c>
      <c r="E7" s="59"/>
      <c r="F7" s="60"/>
      <c r="G7" s="61"/>
      <c r="H7" s="61"/>
      <c r="I7" s="56"/>
      <c r="J7" s="22"/>
      <c r="K7" s="22"/>
      <c r="L7" s="22"/>
      <c r="M7" s="22"/>
      <c r="N7" s="2"/>
      <c r="O7" s="2"/>
      <c r="P7" s="2"/>
      <c r="Q7" s="2"/>
      <c r="R7" s="2"/>
      <c r="S7" s="18">
        <f>SUM(J7:R7)</f>
        <v>0</v>
      </c>
      <c r="T7" s="62"/>
      <c r="U7" s="19">
        <f>D7-S7</f>
        <v>200</v>
      </c>
      <c r="V7" s="63"/>
      <c r="W7" s="3"/>
      <c r="X7" s="3"/>
      <c r="Y7" s="65"/>
      <c r="Z7" s="66"/>
      <c r="AA7" s="66"/>
      <c r="AB7" s="41"/>
      <c r="AC7" s="27"/>
      <c r="AD7" s="41"/>
      <c r="AE7" s="32"/>
      <c r="AF7" s="36"/>
      <c r="AG7" s="36"/>
      <c r="AH7" s="10"/>
      <c r="AI7" s="36"/>
      <c r="AJ7" s="28"/>
    </row>
    <row r="8" spans="1:38" ht="13.5" customHeight="1" x14ac:dyDescent="0.25">
      <c r="A8" s="57">
        <v>2</v>
      </c>
      <c r="B8" s="64" t="s">
        <v>69</v>
      </c>
      <c r="C8" s="47" t="s">
        <v>6</v>
      </c>
      <c r="D8" s="50">
        <v>50</v>
      </c>
      <c r="E8" s="59">
        <f>SUM(D8:D11)</f>
        <v>52</v>
      </c>
      <c r="F8" s="60" t="s">
        <v>42</v>
      </c>
      <c r="G8" s="61"/>
      <c r="H8" s="61">
        <f t="shared" ref="H8" si="0">E8*G8</f>
        <v>0</v>
      </c>
      <c r="I8" s="51"/>
      <c r="J8" s="22"/>
      <c r="K8" s="22"/>
      <c r="L8" s="22"/>
      <c r="M8" s="22"/>
      <c r="N8" s="2"/>
      <c r="O8" s="2"/>
      <c r="P8" s="2"/>
      <c r="Q8" s="2"/>
      <c r="R8" s="2"/>
      <c r="S8" s="18"/>
      <c r="T8" s="13"/>
      <c r="U8" s="19"/>
      <c r="V8" s="48"/>
      <c r="W8" s="3"/>
      <c r="X8" s="3"/>
      <c r="Y8" s="12"/>
      <c r="Z8" s="11"/>
      <c r="AA8" s="11"/>
      <c r="AB8" s="40"/>
      <c r="AC8" s="7"/>
      <c r="AD8" s="40"/>
      <c r="AE8" s="31"/>
      <c r="AF8" s="35"/>
      <c r="AG8" s="35"/>
      <c r="AH8" s="1"/>
      <c r="AI8" s="35"/>
      <c r="AJ8" s="9"/>
    </row>
    <row r="9" spans="1:38" ht="13.5" customHeight="1" x14ac:dyDescent="0.25">
      <c r="A9" s="57"/>
      <c r="B9" s="64"/>
      <c r="C9" s="47" t="s">
        <v>7</v>
      </c>
      <c r="D9" s="50"/>
      <c r="E9" s="59"/>
      <c r="F9" s="60"/>
      <c r="G9" s="61"/>
      <c r="H9" s="61"/>
      <c r="I9" s="51"/>
      <c r="J9" s="22"/>
      <c r="K9" s="22"/>
      <c r="L9" s="22"/>
      <c r="M9" s="22"/>
      <c r="N9" s="2"/>
      <c r="O9" s="2"/>
      <c r="P9" s="2"/>
      <c r="Q9" s="2"/>
      <c r="R9" s="2"/>
      <c r="S9" s="18"/>
      <c r="T9" s="13"/>
      <c r="U9" s="19"/>
      <c r="V9" s="48"/>
      <c r="W9" s="3"/>
      <c r="X9" s="3"/>
      <c r="Y9" s="12"/>
      <c r="Z9" s="11"/>
      <c r="AA9" s="11"/>
      <c r="AB9" s="40"/>
      <c r="AC9" s="7"/>
      <c r="AD9" s="40"/>
      <c r="AE9" s="31"/>
      <c r="AF9" s="35"/>
      <c r="AG9" s="35"/>
      <c r="AH9" s="1"/>
      <c r="AI9" s="35"/>
      <c r="AJ9" s="9"/>
    </row>
    <row r="10" spans="1:38" ht="13.5" customHeight="1" x14ac:dyDescent="0.25">
      <c r="A10" s="57"/>
      <c r="B10" s="64"/>
      <c r="C10" s="47" t="s">
        <v>64</v>
      </c>
      <c r="D10" s="50">
        <v>2</v>
      </c>
      <c r="E10" s="59"/>
      <c r="F10" s="60"/>
      <c r="G10" s="61"/>
      <c r="H10" s="61"/>
      <c r="I10" s="51"/>
      <c r="J10" s="22"/>
      <c r="K10" s="22"/>
      <c r="L10" s="22"/>
      <c r="M10" s="22"/>
      <c r="N10" s="2"/>
      <c r="O10" s="2"/>
      <c r="P10" s="2"/>
      <c r="Q10" s="2"/>
      <c r="R10" s="2"/>
      <c r="S10" s="18"/>
      <c r="T10" s="13"/>
      <c r="U10" s="19"/>
      <c r="V10" s="48"/>
      <c r="W10" s="3"/>
      <c r="X10" s="3"/>
      <c r="Y10" s="12"/>
      <c r="Z10" s="11"/>
      <c r="AA10" s="11"/>
      <c r="AB10" s="40"/>
      <c r="AC10" s="7"/>
      <c r="AD10" s="40"/>
      <c r="AE10" s="31"/>
      <c r="AF10" s="35"/>
      <c r="AG10" s="35"/>
      <c r="AH10" s="1"/>
      <c r="AI10" s="35"/>
      <c r="AJ10" s="9"/>
    </row>
    <row r="11" spans="1:38" ht="60.75" customHeight="1" x14ac:dyDescent="0.25">
      <c r="A11" s="57"/>
      <c r="B11" s="64"/>
      <c r="C11" s="47" t="s">
        <v>50</v>
      </c>
      <c r="D11" s="50"/>
      <c r="E11" s="59"/>
      <c r="F11" s="60"/>
      <c r="G11" s="61"/>
      <c r="H11" s="61"/>
      <c r="I11" s="51"/>
      <c r="J11" s="22"/>
      <c r="K11" s="22"/>
      <c r="L11" s="22"/>
      <c r="M11" s="22"/>
      <c r="N11" s="2"/>
      <c r="O11" s="2"/>
      <c r="P11" s="2"/>
      <c r="Q11" s="2"/>
      <c r="R11" s="2"/>
      <c r="S11" s="18"/>
      <c r="T11" s="13"/>
      <c r="U11" s="19"/>
      <c r="V11" s="48"/>
      <c r="W11" s="3"/>
      <c r="X11" s="3"/>
      <c r="Y11" s="12"/>
      <c r="Z11" s="11"/>
      <c r="AA11" s="11"/>
      <c r="AB11" s="40"/>
      <c r="AC11" s="7"/>
      <c r="AD11" s="40"/>
      <c r="AE11" s="31"/>
      <c r="AF11" s="35"/>
      <c r="AG11" s="35"/>
      <c r="AH11" s="1"/>
      <c r="AI11" s="35"/>
      <c r="AJ11" s="9"/>
    </row>
    <row r="12" spans="1:38" ht="13.5" customHeight="1" x14ac:dyDescent="0.25">
      <c r="A12" s="57">
        <v>3</v>
      </c>
      <c r="B12" s="64" t="s">
        <v>79</v>
      </c>
      <c r="C12" s="47" t="s">
        <v>6</v>
      </c>
      <c r="D12" s="50">
        <v>50</v>
      </c>
      <c r="E12" s="59">
        <f t="shared" ref="E12" si="1">SUM(D12:D15)</f>
        <v>195</v>
      </c>
      <c r="F12" s="60" t="s">
        <v>42</v>
      </c>
      <c r="G12" s="61"/>
      <c r="H12" s="61">
        <f t="shared" ref="H12" si="2">E12*G12</f>
        <v>0</v>
      </c>
      <c r="I12" s="51"/>
      <c r="J12" s="22"/>
      <c r="K12" s="22"/>
      <c r="L12" s="22"/>
      <c r="M12" s="22"/>
      <c r="N12" s="2"/>
      <c r="O12" s="2"/>
      <c r="P12" s="2"/>
      <c r="Q12" s="2"/>
      <c r="R12" s="2"/>
      <c r="S12" s="18"/>
      <c r="T12" s="13"/>
      <c r="U12" s="19"/>
      <c r="V12" s="48"/>
      <c r="W12" s="3"/>
      <c r="X12" s="3"/>
      <c r="Y12" s="12"/>
      <c r="Z12" s="11"/>
      <c r="AA12" s="11"/>
      <c r="AB12" s="40"/>
      <c r="AC12" s="7"/>
      <c r="AD12" s="40"/>
      <c r="AE12" s="31"/>
      <c r="AF12" s="35"/>
      <c r="AG12" s="35"/>
      <c r="AH12" s="1"/>
      <c r="AI12" s="35"/>
      <c r="AJ12" s="9"/>
    </row>
    <row r="13" spans="1:38" ht="13.5" customHeight="1" x14ac:dyDescent="0.25">
      <c r="A13" s="57"/>
      <c r="B13" s="64"/>
      <c r="C13" s="47" t="s">
        <v>7</v>
      </c>
      <c r="D13" s="50">
        <v>40</v>
      </c>
      <c r="E13" s="59"/>
      <c r="F13" s="60"/>
      <c r="G13" s="61"/>
      <c r="H13" s="61"/>
      <c r="I13" s="51"/>
      <c r="J13" s="22"/>
      <c r="K13" s="22"/>
      <c r="L13" s="22"/>
      <c r="M13" s="22"/>
      <c r="N13" s="2"/>
      <c r="O13" s="2"/>
      <c r="P13" s="2"/>
      <c r="Q13" s="2"/>
      <c r="R13" s="2"/>
      <c r="S13" s="18"/>
      <c r="T13" s="13"/>
      <c r="U13" s="19"/>
      <c r="V13" s="48"/>
      <c r="W13" s="3"/>
      <c r="X13" s="3"/>
      <c r="Y13" s="12"/>
      <c r="Z13" s="11"/>
      <c r="AA13" s="11"/>
      <c r="AB13" s="40"/>
      <c r="AC13" s="7"/>
      <c r="AD13" s="40"/>
      <c r="AE13" s="31"/>
      <c r="AF13" s="35"/>
      <c r="AG13" s="35"/>
      <c r="AH13" s="1"/>
      <c r="AI13" s="35"/>
      <c r="AJ13" s="9"/>
    </row>
    <row r="14" spans="1:38" ht="13.5" customHeight="1" x14ac:dyDescent="0.25">
      <c r="A14" s="57"/>
      <c r="B14" s="64"/>
      <c r="C14" s="47" t="s">
        <v>64</v>
      </c>
      <c r="D14" s="50">
        <v>5</v>
      </c>
      <c r="E14" s="59"/>
      <c r="F14" s="60"/>
      <c r="G14" s="61"/>
      <c r="H14" s="61"/>
      <c r="I14" s="51"/>
      <c r="J14" s="22"/>
      <c r="K14" s="22"/>
      <c r="L14" s="22"/>
      <c r="M14" s="22"/>
      <c r="N14" s="2"/>
      <c r="O14" s="2"/>
      <c r="P14" s="2"/>
      <c r="Q14" s="2"/>
      <c r="R14" s="2"/>
      <c r="S14" s="18"/>
      <c r="T14" s="13"/>
      <c r="U14" s="19"/>
      <c r="V14" s="48"/>
      <c r="W14" s="3"/>
      <c r="X14" s="3"/>
      <c r="Y14" s="12"/>
      <c r="Z14" s="11"/>
      <c r="AA14" s="11"/>
      <c r="AB14" s="40"/>
      <c r="AC14" s="7"/>
      <c r="AD14" s="40"/>
      <c r="AE14" s="31"/>
      <c r="AF14" s="35"/>
      <c r="AG14" s="35"/>
      <c r="AH14" s="1"/>
      <c r="AI14" s="35"/>
      <c r="AJ14" s="9"/>
    </row>
    <row r="15" spans="1:38" ht="27" customHeight="1" x14ac:dyDescent="0.25">
      <c r="A15" s="57"/>
      <c r="B15" s="64"/>
      <c r="C15" s="47" t="s">
        <v>50</v>
      </c>
      <c r="D15" s="50">
        <v>100</v>
      </c>
      <c r="E15" s="59"/>
      <c r="F15" s="60"/>
      <c r="G15" s="61"/>
      <c r="H15" s="61"/>
      <c r="I15" s="51"/>
      <c r="J15" s="22"/>
      <c r="K15" s="22"/>
      <c r="L15" s="22"/>
      <c r="M15" s="22"/>
      <c r="N15" s="2"/>
      <c r="O15" s="2"/>
      <c r="P15" s="2"/>
      <c r="Q15" s="2"/>
      <c r="R15" s="2"/>
      <c r="S15" s="18"/>
      <c r="T15" s="13"/>
      <c r="U15" s="19"/>
      <c r="V15" s="48"/>
      <c r="W15" s="3"/>
      <c r="X15" s="3"/>
      <c r="Y15" s="12"/>
      <c r="Z15" s="11"/>
      <c r="AA15" s="11"/>
      <c r="AB15" s="40"/>
      <c r="AC15" s="7"/>
      <c r="AD15" s="40"/>
      <c r="AE15" s="31"/>
      <c r="AF15" s="35"/>
      <c r="AG15" s="35"/>
      <c r="AH15" s="1"/>
      <c r="AI15" s="35"/>
      <c r="AJ15" s="9"/>
    </row>
    <row r="16" spans="1:38" ht="13.5" customHeight="1" x14ac:dyDescent="0.25">
      <c r="A16" s="57">
        <v>4</v>
      </c>
      <c r="B16" s="58" t="s">
        <v>82</v>
      </c>
      <c r="C16" s="47" t="s">
        <v>6</v>
      </c>
      <c r="D16" s="50"/>
      <c r="E16" s="59">
        <f t="shared" ref="E16" si="3">SUM(D16:D19)</f>
        <v>50</v>
      </c>
      <c r="F16" s="60" t="s">
        <v>42</v>
      </c>
      <c r="G16" s="61"/>
      <c r="H16" s="61">
        <f t="shared" ref="H16" si="4">E16*G16</f>
        <v>0</v>
      </c>
      <c r="I16" s="51"/>
      <c r="J16" s="22"/>
      <c r="K16" s="22"/>
      <c r="L16" s="22"/>
      <c r="M16" s="22"/>
      <c r="N16" s="2"/>
      <c r="O16" s="2"/>
      <c r="P16" s="2"/>
      <c r="Q16" s="2"/>
      <c r="R16" s="2"/>
      <c r="S16" s="18"/>
      <c r="T16" s="13"/>
      <c r="U16" s="19"/>
      <c r="V16" s="48"/>
      <c r="W16" s="3"/>
      <c r="X16" s="3"/>
      <c r="Y16" s="12"/>
      <c r="Z16" s="11"/>
      <c r="AA16" s="11"/>
      <c r="AB16" s="40"/>
      <c r="AC16" s="7"/>
      <c r="AD16" s="40"/>
      <c r="AE16" s="31"/>
      <c r="AF16" s="35"/>
      <c r="AG16" s="35"/>
      <c r="AH16" s="1"/>
      <c r="AI16" s="35"/>
      <c r="AJ16" s="9"/>
    </row>
    <row r="17" spans="1:36" ht="13.5" customHeight="1" x14ac:dyDescent="0.25">
      <c r="A17" s="57"/>
      <c r="B17" s="58"/>
      <c r="C17" s="47" t="s">
        <v>7</v>
      </c>
      <c r="D17" s="50"/>
      <c r="E17" s="59"/>
      <c r="F17" s="60"/>
      <c r="G17" s="61"/>
      <c r="H17" s="61"/>
      <c r="I17" s="51"/>
      <c r="J17" s="22"/>
      <c r="K17" s="22"/>
      <c r="L17" s="22"/>
      <c r="M17" s="22"/>
      <c r="N17" s="2"/>
      <c r="O17" s="2"/>
      <c r="P17" s="2"/>
      <c r="Q17" s="2"/>
      <c r="R17" s="2"/>
      <c r="S17" s="18"/>
      <c r="T17" s="13"/>
      <c r="U17" s="19"/>
      <c r="V17" s="48"/>
      <c r="W17" s="3"/>
      <c r="X17" s="3"/>
      <c r="Y17" s="12"/>
      <c r="Z17" s="11"/>
      <c r="AA17" s="11"/>
      <c r="AB17" s="40"/>
      <c r="AC17" s="7"/>
      <c r="AD17" s="40"/>
      <c r="AE17" s="31"/>
      <c r="AF17" s="35"/>
      <c r="AG17" s="35"/>
      <c r="AH17" s="1"/>
      <c r="AI17" s="35"/>
      <c r="AJ17" s="9"/>
    </row>
    <row r="18" spans="1:36" ht="13.5" customHeight="1" x14ac:dyDescent="0.25">
      <c r="A18" s="57"/>
      <c r="B18" s="58"/>
      <c r="C18" s="47" t="s">
        <v>64</v>
      </c>
      <c r="D18" s="50">
        <v>10</v>
      </c>
      <c r="E18" s="59"/>
      <c r="F18" s="60"/>
      <c r="G18" s="61"/>
      <c r="H18" s="61"/>
      <c r="I18" s="51"/>
      <c r="J18" s="22"/>
      <c r="K18" s="22"/>
      <c r="L18" s="22"/>
      <c r="M18" s="22"/>
      <c r="N18" s="2"/>
      <c r="O18" s="2"/>
      <c r="P18" s="2"/>
      <c r="Q18" s="2"/>
      <c r="R18" s="2"/>
      <c r="S18" s="18"/>
      <c r="T18" s="13"/>
      <c r="U18" s="19"/>
      <c r="V18" s="48"/>
      <c r="W18" s="3"/>
      <c r="X18" s="3"/>
      <c r="Y18" s="12"/>
      <c r="Z18" s="11"/>
      <c r="AA18" s="11"/>
      <c r="AB18" s="40"/>
      <c r="AC18" s="7"/>
      <c r="AD18" s="40"/>
      <c r="AE18" s="31"/>
      <c r="AF18" s="35"/>
      <c r="AG18" s="35"/>
      <c r="AH18" s="1"/>
      <c r="AI18" s="35"/>
      <c r="AJ18" s="9"/>
    </row>
    <row r="19" spans="1:36" ht="13.5" customHeight="1" x14ac:dyDescent="0.25">
      <c r="A19" s="57"/>
      <c r="B19" s="58"/>
      <c r="C19" s="47" t="s">
        <v>50</v>
      </c>
      <c r="D19" s="50">
        <v>40</v>
      </c>
      <c r="E19" s="59"/>
      <c r="F19" s="60"/>
      <c r="G19" s="61"/>
      <c r="H19" s="61"/>
      <c r="I19" s="51"/>
      <c r="J19" s="22"/>
      <c r="K19" s="22"/>
      <c r="L19" s="22"/>
      <c r="M19" s="22"/>
      <c r="N19" s="2"/>
      <c r="O19" s="2"/>
      <c r="P19" s="2"/>
      <c r="Q19" s="2"/>
      <c r="R19" s="2"/>
      <c r="S19" s="18"/>
      <c r="T19" s="13"/>
      <c r="U19" s="19"/>
      <c r="V19" s="48"/>
      <c r="W19" s="3"/>
      <c r="X19" s="3"/>
      <c r="Y19" s="12"/>
      <c r="Z19" s="11"/>
      <c r="AA19" s="11"/>
      <c r="AB19" s="40"/>
      <c r="AC19" s="7"/>
      <c r="AD19" s="40"/>
      <c r="AE19" s="31"/>
      <c r="AF19" s="35"/>
      <c r="AG19" s="35"/>
      <c r="AH19" s="1"/>
      <c r="AI19" s="35"/>
      <c r="AJ19" s="9"/>
    </row>
    <row r="20" spans="1:36" ht="13.5" customHeight="1" x14ac:dyDescent="0.25">
      <c r="A20" s="57">
        <v>5</v>
      </c>
      <c r="B20" s="58" t="s">
        <v>83</v>
      </c>
      <c r="C20" s="47" t="s">
        <v>6</v>
      </c>
      <c r="D20" s="50"/>
      <c r="E20" s="59">
        <f t="shared" ref="E20" si="5">SUM(D20:D23)</f>
        <v>45</v>
      </c>
      <c r="F20" s="60" t="s">
        <v>42</v>
      </c>
      <c r="G20" s="61"/>
      <c r="H20" s="61">
        <f t="shared" ref="H20" si="6">E20*G20</f>
        <v>0</v>
      </c>
      <c r="I20" s="51"/>
      <c r="J20" s="22"/>
      <c r="K20" s="22"/>
      <c r="L20" s="22"/>
      <c r="M20" s="22"/>
      <c r="N20" s="2"/>
      <c r="O20" s="2"/>
      <c r="P20" s="2"/>
      <c r="Q20" s="2"/>
      <c r="R20" s="2"/>
      <c r="S20" s="18"/>
      <c r="T20" s="13"/>
      <c r="U20" s="19"/>
      <c r="V20" s="48"/>
      <c r="W20" s="3"/>
      <c r="X20" s="3"/>
      <c r="Y20" s="12"/>
      <c r="Z20" s="11"/>
      <c r="AA20" s="11"/>
      <c r="AB20" s="40"/>
      <c r="AC20" s="7"/>
      <c r="AD20" s="40"/>
      <c r="AE20" s="31"/>
      <c r="AF20" s="35"/>
      <c r="AG20" s="35"/>
      <c r="AH20" s="1"/>
      <c r="AI20" s="35"/>
      <c r="AJ20" s="9"/>
    </row>
    <row r="21" spans="1:36" ht="13.5" customHeight="1" x14ac:dyDescent="0.25">
      <c r="A21" s="57"/>
      <c r="B21" s="58"/>
      <c r="C21" s="47" t="s">
        <v>7</v>
      </c>
      <c r="D21" s="50"/>
      <c r="E21" s="59"/>
      <c r="F21" s="60"/>
      <c r="G21" s="61"/>
      <c r="H21" s="61"/>
      <c r="I21" s="51"/>
      <c r="J21" s="22"/>
      <c r="K21" s="22"/>
      <c r="L21" s="22"/>
      <c r="M21" s="22"/>
      <c r="N21" s="2"/>
      <c r="O21" s="2"/>
      <c r="P21" s="2"/>
      <c r="Q21" s="2"/>
      <c r="R21" s="2"/>
      <c r="S21" s="18"/>
      <c r="T21" s="13"/>
      <c r="U21" s="19"/>
      <c r="V21" s="48"/>
      <c r="W21" s="3"/>
      <c r="X21" s="3"/>
      <c r="Y21" s="12"/>
      <c r="Z21" s="11"/>
      <c r="AA21" s="11"/>
      <c r="AB21" s="40"/>
      <c r="AC21" s="7"/>
      <c r="AD21" s="40"/>
      <c r="AE21" s="31"/>
      <c r="AF21" s="35"/>
      <c r="AG21" s="35"/>
      <c r="AH21" s="1"/>
      <c r="AI21" s="35"/>
      <c r="AJ21" s="9"/>
    </row>
    <row r="22" spans="1:36" ht="13.5" customHeight="1" x14ac:dyDescent="0.25">
      <c r="A22" s="57"/>
      <c r="B22" s="58"/>
      <c r="C22" s="47" t="s">
        <v>64</v>
      </c>
      <c r="D22" s="50">
        <v>5</v>
      </c>
      <c r="E22" s="59"/>
      <c r="F22" s="60"/>
      <c r="G22" s="61"/>
      <c r="H22" s="61"/>
      <c r="I22" s="51"/>
      <c r="J22" s="22"/>
      <c r="K22" s="22"/>
      <c r="L22" s="22"/>
      <c r="M22" s="22"/>
      <c r="N22" s="2"/>
      <c r="O22" s="2"/>
      <c r="P22" s="2"/>
      <c r="Q22" s="2"/>
      <c r="R22" s="2"/>
      <c r="S22" s="18"/>
      <c r="T22" s="13"/>
      <c r="U22" s="19"/>
      <c r="V22" s="48"/>
      <c r="W22" s="3"/>
      <c r="X22" s="3"/>
      <c r="Y22" s="12"/>
      <c r="Z22" s="11"/>
      <c r="AA22" s="11"/>
      <c r="AB22" s="40"/>
      <c r="AC22" s="7"/>
      <c r="AD22" s="40"/>
      <c r="AE22" s="31"/>
      <c r="AF22" s="35"/>
      <c r="AG22" s="35"/>
      <c r="AH22" s="1"/>
      <c r="AI22" s="35"/>
      <c r="AJ22" s="9"/>
    </row>
    <row r="23" spans="1:36" ht="13.5" customHeight="1" x14ac:dyDescent="0.25">
      <c r="A23" s="57"/>
      <c r="B23" s="58"/>
      <c r="C23" s="47" t="s">
        <v>50</v>
      </c>
      <c r="D23" s="50">
        <v>40</v>
      </c>
      <c r="E23" s="59"/>
      <c r="F23" s="60"/>
      <c r="G23" s="61"/>
      <c r="H23" s="61"/>
      <c r="I23" s="51"/>
      <c r="J23" s="22"/>
      <c r="K23" s="22"/>
      <c r="L23" s="22"/>
      <c r="M23" s="22"/>
      <c r="N23" s="2"/>
      <c r="O23" s="2"/>
      <c r="P23" s="2"/>
      <c r="Q23" s="2"/>
      <c r="R23" s="2"/>
      <c r="S23" s="18"/>
      <c r="T23" s="13"/>
      <c r="U23" s="19"/>
      <c r="V23" s="48"/>
      <c r="W23" s="3"/>
      <c r="X23" s="3"/>
      <c r="Y23" s="12"/>
      <c r="Z23" s="11"/>
      <c r="AA23" s="11"/>
      <c r="AB23" s="40"/>
      <c r="AC23" s="7"/>
      <c r="AD23" s="40"/>
      <c r="AE23" s="31"/>
      <c r="AF23" s="35"/>
      <c r="AG23" s="35"/>
      <c r="AH23" s="1"/>
      <c r="AI23" s="35"/>
      <c r="AJ23" s="9"/>
    </row>
    <row r="24" spans="1:36" ht="13.5" customHeight="1" x14ac:dyDescent="0.25">
      <c r="A24" s="57">
        <v>6</v>
      </c>
      <c r="B24" s="58" t="s">
        <v>84</v>
      </c>
      <c r="C24" s="47" t="s">
        <v>6</v>
      </c>
      <c r="D24" s="50"/>
      <c r="E24" s="59">
        <f t="shared" ref="E24" si="7">SUM(D24:D27)</f>
        <v>10</v>
      </c>
      <c r="F24" s="60" t="s">
        <v>81</v>
      </c>
      <c r="G24" s="61"/>
      <c r="H24" s="61">
        <f t="shared" ref="H24" si="8">E24*G24</f>
        <v>0</v>
      </c>
      <c r="I24" s="51"/>
      <c r="J24" s="22"/>
      <c r="K24" s="22"/>
      <c r="L24" s="22"/>
      <c r="M24" s="22"/>
      <c r="N24" s="2"/>
      <c r="O24" s="2"/>
      <c r="P24" s="2"/>
      <c r="Q24" s="2"/>
      <c r="R24" s="2"/>
      <c r="S24" s="18"/>
      <c r="T24" s="13"/>
      <c r="U24" s="19"/>
      <c r="V24" s="48"/>
      <c r="W24" s="3"/>
      <c r="X24" s="3"/>
      <c r="Y24" s="12"/>
      <c r="Z24" s="11"/>
      <c r="AA24" s="11"/>
      <c r="AB24" s="40"/>
      <c r="AC24" s="7"/>
      <c r="AD24" s="40"/>
      <c r="AE24" s="31"/>
      <c r="AF24" s="35"/>
      <c r="AG24" s="35"/>
      <c r="AH24" s="1"/>
      <c r="AI24" s="35"/>
      <c r="AJ24" s="9"/>
    </row>
    <row r="25" spans="1:36" ht="13.5" customHeight="1" x14ac:dyDescent="0.25">
      <c r="A25" s="57"/>
      <c r="B25" s="58"/>
      <c r="C25" s="47" t="s">
        <v>7</v>
      </c>
      <c r="D25" s="50">
        <v>5</v>
      </c>
      <c r="E25" s="59"/>
      <c r="F25" s="60"/>
      <c r="G25" s="61"/>
      <c r="H25" s="61"/>
      <c r="I25" s="51"/>
      <c r="J25" s="22"/>
      <c r="K25" s="22"/>
      <c r="L25" s="22"/>
      <c r="M25" s="22"/>
      <c r="N25" s="2"/>
      <c r="O25" s="2"/>
      <c r="P25" s="2"/>
      <c r="Q25" s="2"/>
      <c r="R25" s="2"/>
      <c r="S25" s="18"/>
      <c r="T25" s="13"/>
      <c r="U25" s="19"/>
      <c r="V25" s="48"/>
      <c r="W25" s="3"/>
      <c r="X25" s="3"/>
      <c r="Y25" s="12"/>
      <c r="Z25" s="11"/>
      <c r="AA25" s="11"/>
      <c r="AB25" s="40"/>
      <c r="AC25" s="7"/>
      <c r="AD25" s="40"/>
      <c r="AE25" s="31"/>
      <c r="AF25" s="35"/>
      <c r="AG25" s="35"/>
      <c r="AH25" s="1"/>
      <c r="AI25" s="35"/>
      <c r="AJ25" s="9"/>
    </row>
    <row r="26" spans="1:36" ht="13.5" customHeight="1" x14ac:dyDescent="0.25">
      <c r="A26" s="57"/>
      <c r="B26" s="58"/>
      <c r="C26" s="47" t="s">
        <v>64</v>
      </c>
      <c r="D26" s="50"/>
      <c r="E26" s="59"/>
      <c r="F26" s="60"/>
      <c r="G26" s="61"/>
      <c r="H26" s="61"/>
      <c r="I26" s="51"/>
      <c r="J26" s="22"/>
      <c r="K26" s="22"/>
      <c r="L26" s="22"/>
      <c r="M26" s="22"/>
      <c r="N26" s="2"/>
      <c r="O26" s="2"/>
      <c r="P26" s="2"/>
      <c r="Q26" s="2"/>
      <c r="R26" s="2"/>
      <c r="S26" s="18"/>
      <c r="T26" s="13"/>
      <c r="U26" s="19"/>
      <c r="V26" s="48"/>
      <c r="W26" s="3"/>
      <c r="X26" s="3"/>
      <c r="Y26" s="12"/>
      <c r="Z26" s="11"/>
      <c r="AA26" s="11"/>
      <c r="AB26" s="40"/>
      <c r="AC26" s="7"/>
      <c r="AD26" s="40"/>
      <c r="AE26" s="31"/>
      <c r="AF26" s="35"/>
      <c r="AG26" s="35"/>
      <c r="AH26" s="1"/>
      <c r="AI26" s="35"/>
      <c r="AJ26" s="9"/>
    </row>
    <row r="27" spans="1:36" ht="13.5" customHeight="1" x14ac:dyDescent="0.25">
      <c r="A27" s="57"/>
      <c r="B27" s="58"/>
      <c r="C27" s="47" t="s">
        <v>50</v>
      </c>
      <c r="D27" s="50">
        <v>5</v>
      </c>
      <c r="E27" s="59"/>
      <c r="F27" s="60"/>
      <c r="G27" s="61"/>
      <c r="H27" s="61"/>
      <c r="I27" s="51"/>
      <c r="J27" s="22"/>
      <c r="K27" s="22"/>
      <c r="L27" s="22"/>
      <c r="M27" s="22"/>
      <c r="N27" s="2"/>
      <c r="O27" s="2"/>
      <c r="P27" s="2"/>
      <c r="Q27" s="2"/>
      <c r="R27" s="2"/>
      <c r="S27" s="18"/>
      <c r="T27" s="13"/>
      <c r="U27" s="19"/>
      <c r="V27" s="48"/>
      <c r="W27" s="3"/>
      <c r="X27" s="3"/>
      <c r="Y27" s="12"/>
      <c r="Z27" s="11"/>
      <c r="AA27" s="11"/>
      <c r="AB27" s="40"/>
      <c r="AC27" s="7"/>
      <c r="AD27" s="40"/>
      <c r="AE27" s="31"/>
      <c r="AF27" s="35"/>
      <c r="AG27" s="35"/>
      <c r="AH27" s="1"/>
      <c r="AI27" s="35"/>
      <c r="AJ27" s="9"/>
    </row>
    <row r="28" spans="1:36" ht="13.5" customHeight="1" x14ac:dyDescent="0.25">
      <c r="A28" s="57">
        <v>7</v>
      </c>
      <c r="B28" s="64" t="s">
        <v>70</v>
      </c>
      <c r="C28" s="47" t="s">
        <v>6</v>
      </c>
      <c r="D28" s="50">
        <v>12</v>
      </c>
      <c r="E28" s="59">
        <f>SUM(D28:D31)</f>
        <v>17</v>
      </c>
      <c r="F28" s="60" t="s">
        <v>81</v>
      </c>
      <c r="G28" s="61"/>
      <c r="H28" s="61">
        <f t="shared" ref="H28" si="9">E28*G28</f>
        <v>0</v>
      </c>
      <c r="I28" s="51"/>
      <c r="J28" s="22"/>
      <c r="K28" s="22"/>
      <c r="L28" s="22"/>
      <c r="M28" s="22"/>
      <c r="N28" s="2"/>
      <c r="O28" s="2"/>
      <c r="P28" s="2"/>
      <c r="Q28" s="2"/>
      <c r="R28" s="2"/>
      <c r="S28" s="18"/>
      <c r="T28" s="13"/>
      <c r="U28" s="19"/>
      <c r="V28" s="48"/>
      <c r="W28" s="3"/>
      <c r="X28" s="3"/>
      <c r="Y28" s="12"/>
      <c r="Z28" s="11"/>
      <c r="AA28" s="11"/>
      <c r="AB28" s="40"/>
      <c r="AC28" s="7"/>
      <c r="AD28" s="40"/>
      <c r="AE28" s="31"/>
      <c r="AF28" s="35"/>
      <c r="AG28" s="35"/>
      <c r="AH28" s="1"/>
      <c r="AI28" s="35"/>
      <c r="AJ28" s="9"/>
    </row>
    <row r="29" spans="1:36" ht="13.5" customHeight="1" x14ac:dyDescent="0.25">
      <c r="A29" s="57"/>
      <c r="B29" s="64"/>
      <c r="C29" s="47" t="s">
        <v>7</v>
      </c>
      <c r="D29" s="50">
        <v>5</v>
      </c>
      <c r="E29" s="59"/>
      <c r="F29" s="60"/>
      <c r="G29" s="61"/>
      <c r="H29" s="61"/>
      <c r="I29" s="51"/>
      <c r="J29" s="22"/>
      <c r="K29" s="22"/>
      <c r="L29" s="22"/>
      <c r="M29" s="22"/>
      <c r="N29" s="2"/>
      <c r="O29" s="2"/>
      <c r="P29" s="2"/>
      <c r="Q29" s="2"/>
      <c r="R29" s="2"/>
      <c r="S29" s="18"/>
      <c r="T29" s="13"/>
      <c r="U29" s="19"/>
      <c r="V29" s="48"/>
      <c r="W29" s="3"/>
      <c r="X29" s="3"/>
      <c r="Y29" s="12"/>
      <c r="Z29" s="11"/>
      <c r="AA29" s="11"/>
      <c r="AB29" s="40"/>
      <c r="AC29" s="7"/>
      <c r="AD29" s="40"/>
      <c r="AE29" s="31"/>
      <c r="AF29" s="35"/>
      <c r="AG29" s="35"/>
      <c r="AH29" s="1"/>
      <c r="AI29" s="35"/>
      <c r="AJ29" s="9"/>
    </row>
    <row r="30" spans="1:36" ht="13.5" customHeight="1" x14ac:dyDescent="0.25">
      <c r="A30" s="57"/>
      <c r="B30" s="64"/>
      <c r="C30" s="47" t="s">
        <v>23</v>
      </c>
      <c r="D30" s="50"/>
      <c r="E30" s="59"/>
      <c r="F30" s="60"/>
      <c r="G30" s="61"/>
      <c r="H30" s="61"/>
      <c r="I30" s="51"/>
      <c r="J30" s="22"/>
      <c r="K30" s="22"/>
      <c r="L30" s="22"/>
      <c r="M30" s="22"/>
      <c r="N30" s="2"/>
      <c r="O30" s="2"/>
      <c r="P30" s="2"/>
      <c r="Q30" s="2"/>
      <c r="R30" s="2"/>
      <c r="S30" s="18"/>
      <c r="T30" s="13"/>
      <c r="U30" s="19"/>
      <c r="V30" s="48"/>
      <c r="W30" s="3"/>
      <c r="X30" s="3"/>
      <c r="Y30" s="12"/>
      <c r="Z30" s="11"/>
      <c r="AA30" s="11"/>
      <c r="AB30" s="40"/>
      <c r="AC30" s="7"/>
      <c r="AD30" s="40"/>
      <c r="AE30" s="31"/>
      <c r="AF30" s="35"/>
      <c r="AG30" s="35"/>
      <c r="AH30" s="1"/>
      <c r="AI30" s="35"/>
      <c r="AJ30" s="9"/>
    </row>
    <row r="31" spans="1:36" ht="46.5" customHeight="1" x14ac:dyDescent="0.25">
      <c r="A31" s="57"/>
      <c r="B31" s="64"/>
      <c r="C31" s="47" t="s">
        <v>50</v>
      </c>
      <c r="D31" s="50"/>
      <c r="E31" s="59"/>
      <c r="F31" s="60"/>
      <c r="G31" s="61"/>
      <c r="H31" s="61"/>
      <c r="I31" s="51"/>
      <c r="J31" s="22"/>
      <c r="K31" s="22"/>
      <c r="L31" s="22"/>
      <c r="M31" s="22"/>
      <c r="N31" s="2"/>
      <c r="O31" s="2"/>
      <c r="P31" s="2"/>
      <c r="Q31" s="2"/>
      <c r="R31" s="2"/>
      <c r="S31" s="18"/>
      <c r="T31" s="13"/>
      <c r="U31" s="19"/>
      <c r="V31" s="48"/>
      <c r="W31" s="3"/>
      <c r="X31" s="3"/>
      <c r="Y31" s="12"/>
      <c r="Z31" s="11"/>
      <c r="AA31" s="11"/>
      <c r="AB31" s="40"/>
      <c r="AC31" s="7"/>
      <c r="AD31" s="40"/>
      <c r="AE31" s="31"/>
      <c r="AF31" s="35"/>
      <c r="AG31" s="35"/>
      <c r="AH31" s="1"/>
      <c r="AI31" s="35"/>
      <c r="AJ31" s="9"/>
    </row>
    <row r="32" spans="1:36" ht="13.5" customHeight="1" x14ac:dyDescent="0.25">
      <c r="A32" s="57">
        <v>8</v>
      </c>
      <c r="B32" s="58" t="s">
        <v>28</v>
      </c>
      <c r="C32" s="47" t="s">
        <v>6</v>
      </c>
      <c r="D32" s="50"/>
      <c r="E32" s="59">
        <f>SUM(D32:D35)</f>
        <v>1</v>
      </c>
      <c r="F32" s="60" t="s">
        <v>81</v>
      </c>
      <c r="G32" s="61"/>
      <c r="H32" s="61">
        <f t="shared" ref="H32" si="10">E32*G32</f>
        <v>0</v>
      </c>
      <c r="I32" s="51"/>
      <c r="J32" s="22"/>
      <c r="K32" s="22"/>
      <c r="L32" s="22"/>
      <c r="M32" s="22"/>
      <c r="N32" s="2"/>
      <c r="O32" s="2"/>
      <c r="P32" s="2"/>
      <c r="Q32" s="2"/>
      <c r="R32" s="2"/>
      <c r="S32" s="18"/>
      <c r="T32" s="13"/>
      <c r="U32" s="19"/>
      <c r="V32" s="48"/>
      <c r="W32" s="3"/>
      <c r="X32" s="3"/>
      <c r="Y32" s="12"/>
      <c r="Z32" s="11"/>
      <c r="AA32" s="11"/>
      <c r="AB32" s="40"/>
      <c r="AC32" s="7"/>
      <c r="AD32" s="40"/>
      <c r="AE32" s="31"/>
      <c r="AF32" s="35"/>
      <c r="AG32" s="35"/>
      <c r="AH32" s="1"/>
      <c r="AI32" s="35"/>
      <c r="AJ32" s="9"/>
    </row>
    <row r="33" spans="1:36" ht="13.5" customHeight="1" x14ac:dyDescent="0.25">
      <c r="A33" s="57"/>
      <c r="B33" s="58"/>
      <c r="C33" s="47" t="s">
        <v>7</v>
      </c>
      <c r="D33" s="50">
        <v>1</v>
      </c>
      <c r="E33" s="59"/>
      <c r="F33" s="60"/>
      <c r="G33" s="61"/>
      <c r="H33" s="61"/>
      <c r="I33" s="51"/>
      <c r="J33" s="22"/>
      <c r="K33" s="22"/>
      <c r="L33" s="22"/>
      <c r="M33" s="22"/>
      <c r="N33" s="2"/>
      <c r="O33" s="2"/>
      <c r="P33" s="2"/>
      <c r="Q33" s="2"/>
      <c r="R33" s="2"/>
      <c r="S33" s="18"/>
      <c r="T33" s="13"/>
      <c r="U33" s="19"/>
      <c r="V33" s="48"/>
      <c r="W33" s="3"/>
      <c r="X33" s="3"/>
      <c r="Y33" s="12"/>
      <c r="Z33" s="11"/>
      <c r="AA33" s="11"/>
      <c r="AB33" s="40"/>
      <c r="AC33" s="7"/>
      <c r="AD33" s="40"/>
      <c r="AE33" s="31"/>
      <c r="AF33" s="35"/>
      <c r="AG33" s="35"/>
      <c r="AH33" s="1"/>
      <c r="AI33" s="35"/>
      <c r="AJ33" s="9"/>
    </row>
    <row r="34" spans="1:36" ht="13.5" customHeight="1" x14ac:dyDescent="0.25">
      <c r="A34" s="57"/>
      <c r="B34" s="58"/>
      <c r="C34" s="47" t="s">
        <v>23</v>
      </c>
      <c r="D34" s="50"/>
      <c r="E34" s="59"/>
      <c r="F34" s="60"/>
      <c r="G34" s="61"/>
      <c r="H34" s="61"/>
      <c r="I34" s="51"/>
      <c r="J34" s="22"/>
      <c r="K34" s="22"/>
      <c r="L34" s="22"/>
      <c r="M34" s="22"/>
      <c r="N34" s="2"/>
      <c r="O34" s="2"/>
      <c r="P34" s="2"/>
      <c r="Q34" s="2"/>
      <c r="R34" s="2"/>
      <c r="S34" s="18"/>
      <c r="T34" s="13"/>
      <c r="U34" s="19"/>
      <c r="V34" s="48"/>
      <c r="W34" s="3"/>
      <c r="X34" s="3"/>
      <c r="Y34" s="12"/>
      <c r="Z34" s="11"/>
      <c r="AA34" s="11"/>
      <c r="AB34" s="40"/>
      <c r="AC34" s="7"/>
      <c r="AD34" s="40"/>
      <c r="AE34" s="31"/>
      <c r="AF34" s="35"/>
      <c r="AG34" s="35"/>
      <c r="AH34" s="1"/>
      <c r="AI34" s="35"/>
      <c r="AJ34" s="9"/>
    </row>
    <row r="35" spans="1:36" ht="13.5" customHeight="1" x14ac:dyDescent="0.25">
      <c r="A35" s="57"/>
      <c r="B35" s="58"/>
      <c r="C35" s="47" t="s">
        <v>50</v>
      </c>
      <c r="D35" s="50"/>
      <c r="E35" s="59"/>
      <c r="F35" s="60"/>
      <c r="G35" s="61"/>
      <c r="H35" s="61"/>
      <c r="I35" s="51"/>
      <c r="J35" s="22"/>
      <c r="K35" s="22"/>
      <c r="L35" s="22"/>
      <c r="M35" s="22"/>
      <c r="N35" s="2"/>
      <c r="O35" s="2"/>
      <c r="P35" s="2"/>
      <c r="Q35" s="2"/>
      <c r="R35" s="2"/>
      <c r="S35" s="18"/>
      <c r="T35" s="13"/>
      <c r="U35" s="19"/>
      <c r="V35" s="48"/>
      <c r="W35" s="3"/>
      <c r="X35" s="3"/>
      <c r="Y35" s="12"/>
      <c r="Z35" s="11"/>
      <c r="AA35" s="11"/>
      <c r="AB35" s="40"/>
      <c r="AC35" s="7"/>
      <c r="AD35" s="40"/>
      <c r="AE35" s="31"/>
      <c r="AF35" s="35"/>
      <c r="AG35" s="35"/>
      <c r="AH35" s="1"/>
      <c r="AI35" s="35"/>
      <c r="AJ35" s="9"/>
    </row>
    <row r="36" spans="1:36" ht="13.5" customHeight="1" x14ac:dyDescent="0.25">
      <c r="A36" s="57">
        <v>9</v>
      </c>
      <c r="B36" s="58" t="s">
        <v>52</v>
      </c>
      <c r="C36" s="47" t="s">
        <v>6</v>
      </c>
      <c r="D36" s="50">
        <v>2</v>
      </c>
      <c r="E36" s="59">
        <f t="shared" ref="E36" si="11">SUM(D36:D39)</f>
        <v>4</v>
      </c>
      <c r="F36" s="60" t="s">
        <v>81</v>
      </c>
      <c r="G36" s="61"/>
      <c r="H36" s="61">
        <f t="shared" ref="H36" si="12">E36*G36</f>
        <v>0</v>
      </c>
      <c r="I36" s="51"/>
      <c r="J36" s="22"/>
      <c r="K36" s="22"/>
      <c r="L36" s="22"/>
      <c r="M36" s="22"/>
      <c r="N36" s="2"/>
      <c r="O36" s="2"/>
      <c r="P36" s="2"/>
      <c r="Q36" s="2"/>
      <c r="R36" s="2"/>
      <c r="S36" s="18"/>
      <c r="T36" s="13"/>
      <c r="U36" s="19"/>
      <c r="V36" s="48"/>
      <c r="W36" s="3"/>
      <c r="X36" s="3"/>
      <c r="Y36" s="12"/>
      <c r="Z36" s="11"/>
      <c r="AA36" s="11"/>
      <c r="AB36" s="40"/>
      <c r="AC36" s="7"/>
      <c r="AD36" s="40"/>
      <c r="AE36" s="31"/>
      <c r="AF36" s="35"/>
      <c r="AG36" s="35"/>
      <c r="AH36" s="1"/>
      <c r="AI36" s="35"/>
      <c r="AJ36" s="9"/>
    </row>
    <row r="37" spans="1:36" ht="13.5" customHeight="1" x14ac:dyDescent="0.25">
      <c r="A37" s="57"/>
      <c r="B37" s="58"/>
      <c r="C37" s="47" t="s">
        <v>7</v>
      </c>
      <c r="D37" s="50"/>
      <c r="E37" s="59"/>
      <c r="F37" s="60"/>
      <c r="G37" s="61"/>
      <c r="H37" s="61"/>
      <c r="I37" s="51"/>
      <c r="J37" s="22"/>
      <c r="K37" s="22"/>
      <c r="L37" s="22"/>
      <c r="M37" s="22"/>
      <c r="N37" s="2"/>
      <c r="O37" s="2"/>
      <c r="P37" s="2"/>
      <c r="Q37" s="2"/>
      <c r="R37" s="2"/>
      <c r="S37" s="18"/>
      <c r="T37" s="13"/>
      <c r="U37" s="19"/>
      <c r="V37" s="48"/>
      <c r="W37" s="3"/>
      <c r="X37" s="3"/>
      <c r="Y37" s="12"/>
      <c r="Z37" s="11"/>
      <c r="AA37" s="11"/>
      <c r="AB37" s="40"/>
      <c r="AC37" s="7"/>
      <c r="AD37" s="40"/>
      <c r="AE37" s="31"/>
      <c r="AF37" s="35"/>
      <c r="AG37" s="35"/>
      <c r="AH37" s="1"/>
      <c r="AI37" s="35"/>
      <c r="AJ37" s="9"/>
    </row>
    <row r="38" spans="1:36" ht="13.5" customHeight="1" x14ac:dyDescent="0.25">
      <c r="A38" s="57"/>
      <c r="B38" s="58"/>
      <c r="C38" s="47" t="s">
        <v>23</v>
      </c>
      <c r="D38" s="50"/>
      <c r="E38" s="59"/>
      <c r="F38" s="60"/>
      <c r="G38" s="61"/>
      <c r="H38" s="61"/>
      <c r="I38" s="51"/>
      <c r="J38" s="22"/>
      <c r="K38" s="22"/>
      <c r="L38" s="22"/>
      <c r="M38" s="22"/>
      <c r="N38" s="2"/>
      <c r="O38" s="2"/>
      <c r="P38" s="2"/>
      <c r="Q38" s="2"/>
      <c r="R38" s="2"/>
      <c r="S38" s="18"/>
      <c r="T38" s="13"/>
      <c r="U38" s="19"/>
      <c r="V38" s="48"/>
      <c r="W38" s="3"/>
      <c r="X38" s="3"/>
      <c r="Y38" s="12"/>
      <c r="Z38" s="11"/>
      <c r="AA38" s="11"/>
      <c r="AB38" s="40"/>
      <c r="AC38" s="7"/>
      <c r="AD38" s="40"/>
      <c r="AE38" s="31"/>
      <c r="AF38" s="35"/>
      <c r="AG38" s="35"/>
      <c r="AH38" s="1"/>
      <c r="AI38" s="35"/>
      <c r="AJ38" s="9"/>
    </row>
    <row r="39" spans="1:36" ht="13.5" customHeight="1" x14ac:dyDescent="0.25">
      <c r="A39" s="57"/>
      <c r="B39" s="58"/>
      <c r="C39" s="47" t="s">
        <v>50</v>
      </c>
      <c r="D39" s="50">
        <v>2</v>
      </c>
      <c r="E39" s="59"/>
      <c r="F39" s="60"/>
      <c r="G39" s="61"/>
      <c r="H39" s="61"/>
      <c r="I39" s="51"/>
      <c r="J39" s="22"/>
      <c r="K39" s="22"/>
      <c r="L39" s="22"/>
      <c r="M39" s="22"/>
      <c r="N39" s="2"/>
      <c r="O39" s="2"/>
      <c r="P39" s="2"/>
      <c r="Q39" s="2"/>
      <c r="R39" s="2"/>
      <c r="S39" s="18"/>
      <c r="T39" s="13"/>
      <c r="U39" s="19"/>
      <c r="V39" s="48"/>
      <c r="W39" s="3"/>
      <c r="X39" s="3"/>
      <c r="Y39" s="12"/>
      <c r="Z39" s="11"/>
      <c r="AA39" s="11"/>
      <c r="AB39" s="40"/>
      <c r="AC39" s="7"/>
      <c r="AD39" s="40"/>
      <c r="AE39" s="31"/>
      <c r="AF39" s="35"/>
      <c r="AG39" s="35"/>
      <c r="AH39" s="1"/>
      <c r="AI39" s="35"/>
      <c r="AJ39" s="9"/>
    </row>
    <row r="40" spans="1:36" ht="13.5" customHeight="1" x14ac:dyDescent="0.25">
      <c r="A40" s="57">
        <v>10</v>
      </c>
      <c r="B40" s="58" t="s">
        <v>51</v>
      </c>
      <c r="C40" s="47" t="s">
        <v>6</v>
      </c>
      <c r="D40" s="50"/>
      <c r="E40" s="59">
        <f>SUM(D40:D43)</f>
        <v>2</v>
      </c>
      <c r="F40" s="60" t="s">
        <v>81</v>
      </c>
      <c r="G40" s="61"/>
      <c r="H40" s="61">
        <f t="shared" ref="H40" si="13">E40*G40</f>
        <v>0</v>
      </c>
      <c r="I40" s="51"/>
      <c r="J40" s="22"/>
      <c r="K40" s="22"/>
      <c r="L40" s="22"/>
      <c r="M40" s="22"/>
      <c r="N40" s="2"/>
      <c r="O40" s="2"/>
      <c r="P40" s="2"/>
      <c r="Q40" s="2"/>
      <c r="R40" s="2"/>
      <c r="S40" s="18"/>
      <c r="T40" s="13"/>
      <c r="U40" s="19"/>
      <c r="V40" s="48"/>
      <c r="W40" s="3"/>
      <c r="X40" s="3"/>
      <c r="Y40" s="12"/>
      <c r="Z40" s="11"/>
      <c r="AA40" s="11"/>
      <c r="AB40" s="40"/>
      <c r="AC40" s="7"/>
      <c r="AD40" s="40"/>
      <c r="AE40" s="31"/>
      <c r="AF40" s="35"/>
      <c r="AG40" s="35"/>
      <c r="AH40" s="1"/>
      <c r="AI40" s="35"/>
      <c r="AJ40" s="9"/>
    </row>
    <row r="41" spans="1:36" ht="13.5" customHeight="1" x14ac:dyDescent="0.25">
      <c r="A41" s="57"/>
      <c r="B41" s="58"/>
      <c r="C41" s="47" t="s">
        <v>7</v>
      </c>
      <c r="D41" s="50"/>
      <c r="E41" s="59"/>
      <c r="F41" s="60"/>
      <c r="G41" s="61"/>
      <c r="H41" s="61"/>
      <c r="I41" s="51"/>
      <c r="J41" s="22"/>
      <c r="K41" s="22"/>
      <c r="L41" s="22"/>
      <c r="M41" s="22"/>
      <c r="N41" s="2"/>
      <c r="O41" s="2"/>
      <c r="P41" s="2"/>
      <c r="Q41" s="2"/>
      <c r="R41" s="2"/>
      <c r="S41" s="18"/>
      <c r="T41" s="13"/>
      <c r="U41" s="19"/>
      <c r="V41" s="48"/>
      <c r="W41" s="3"/>
      <c r="X41" s="3"/>
      <c r="Y41" s="12"/>
      <c r="Z41" s="11"/>
      <c r="AA41" s="11"/>
      <c r="AB41" s="40"/>
      <c r="AC41" s="7"/>
      <c r="AD41" s="40"/>
      <c r="AE41" s="31"/>
      <c r="AF41" s="35"/>
      <c r="AG41" s="35"/>
      <c r="AH41" s="1"/>
      <c r="AI41" s="35"/>
      <c r="AJ41" s="9"/>
    </row>
    <row r="42" spans="1:36" ht="13.5" customHeight="1" x14ac:dyDescent="0.25">
      <c r="A42" s="57"/>
      <c r="B42" s="58"/>
      <c r="C42" s="47" t="s">
        <v>23</v>
      </c>
      <c r="D42" s="50"/>
      <c r="E42" s="59"/>
      <c r="F42" s="60"/>
      <c r="G42" s="61"/>
      <c r="H42" s="61"/>
      <c r="I42" s="51"/>
      <c r="J42" s="22"/>
      <c r="K42" s="22"/>
      <c r="L42" s="22"/>
      <c r="M42" s="22"/>
      <c r="N42" s="2"/>
      <c r="O42" s="2"/>
      <c r="P42" s="2"/>
      <c r="Q42" s="2"/>
      <c r="R42" s="2"/>
      <c r="S42" s="18"/>
      <c r="T42" s="13"/>
      <c r="U42" s="19"/>
      <c r="V42" s="48"/>
      <c r="W42" s="3"/>
      <c r="X42" s="3"/>
      <c r="Y42" s="12"/>
      <c r="Z42" s="11"/>
      <c r="AA42" s="11"/>
      <c r="AB42" s="40"/>
      <c r="AC42" s="7"/>
      <c r="AD42" s="40"/>
      <c r="AE42" s="31"/>
      <c r="AF42" s="35"/>
      <c r="AG42" s="35"/>
      <c r="AH42" s="1"/>
      <c r="AI42" s="35"/>
      <c r="AJ42" s="9"/>
    </row>
    <row r="43" spans="1:36" ht="13.5" customHeight="1" x14ac:dyDescent="0.25">
      <c r="A43" s="57"/>
      <c r="B43" s="58"/>
      <c r="C43" s="47" t="s">
        <v>50</v>
      </c>
      <c r="D43" s="50">
        <v>2</v>
      </c>
      <c r="E43" s="59"/>
      <c r="F43" s="60"/>
      <c r="G43" s="61"/>
      <c r="H43" s="61"/>
      <c r="I43" s="51"/>
      <c r="J43" s="22"/>
      <c r="K43" s="22"/>
      <c r="L43" s="22"/>
      <c r="M43" s="22"/>
      <c r="N43" s="2"/>
      <c r="O43" s="2"/>
      <c r="P43" s="2"/>
      <c r="Q43" s="2"/>
      <c r="R43" s="2"/>
      <c r="S43" s="18"/>
      <c r="T43" s="13"/>
      <c r="U43" s="19"/>
      <c r="V43" s="48"/>
      <c r="W43" s="3"/>
      <c r="X43" s="3"/>
      <c r="Y43" s="12"/>
      <c r="Z43" s="11"/>
      <c r="AA43" s="11"/>
      <c r="AB43" s="40"/>
      <c r="AC43" s="7"/>
      <c r="AD43" s="40"/>
      <c r="AE43" s="31"/>
      <c r="AF43" s="35"/>
      <c r="AG43" s="35"/>
      <c r="AH43" s="1"/>
      <c r="AI43" s="35"/>
      <c r="AJ43" s="9"/>
    </row>
    <row r="44" spans="1:36" ht="13.5" customHeight="1" x14ac:dyDescent="0.25">
      <c r="A44" s="57">
        <v>11</v>
      </c>
      <c r="B44" s="58" t="s">
        <v>54</v>
      </c>
      <c r="C44" s="47" t="s">
        <v>6</v>
      </c>
      <c r="D44" s="50"/>
      <c r="E44" s="59">
        <f t="shared" ref="E44" si="14">SUM(D44:D47)</f>
        <v>62</v>
      </c>
      <c r="F44" s="60" t="s">
        <v>85</v>
      </c>
      <c r="G44" s="61"/>
      <c r="H44" s="61">
        <f t="shared" ref="H44" si="15">E44*G44</f>
        <v>0</v>
      </c>
      <c r="I44" s="51"/>
      <c r="J44" s="22"/>
      <c r="K44" s="22"/>
      <c r="L44" s="22"/>
      <c r="M44" s="22"/>
      <c r="N44" s="2"/>
      <c r="O44" s="2"/>
      <c r="P44" s="2"/>
      <c r="Q44" s="2"/>
      <c r="R44" s="2"/>
      <c r="S44" s="18"/>
      <c r="T44" s="13"/>
      <c r="U44" s="19"/>
      <c r="V44" s="48"/>
      <c r="W44" s="3"/>
      <c r="X44" s="3"/>
      <c r="Y44" s="12"/>
      <c r="Z44" s="11"/>
      <c r="AA44" s="11"/>
      <c r="AB44" s="40"/>
      <c r="AC44" s="7"/>
      <c r="AD44" s="40"/>
      <c r="AE44" s="31"/>
      <c r="AF44" s="35"/>
      <c r="AG44" s="35"/>
      <c r="AH44" s="1"/>
      <c r="AI44" s="35"/>
      <c r="AJ44" s="9"/>
    </row>
    <row r="45" spans="1:36" ht="13.5" customHeight="1" x14ac:dyDescent="0.25">
      <c r="A45" s="57"/>
      <c r="B45" s="58"/>
      <c r="C45" s="47" t="s">
        <v>7</v>
      </c>
      <c r="D45" s="50">
        <v>12</v>
      </c>
      <c r="E45" s="59"/>
      <c r="F45" s="60"/>
      <c r="G45" s="61"/>
      <c r="H45" s="61"/>
      <c r="I45" s="51"/>
      <c r="J45" s="22"/>
      <c r="K45" s="22"/>
      <c r="L45" s="22"/>
      <c r="M45" s="22"/>
      <c r="N45" s="2"/>
      <c r="O45" s="2"/>
      <c r="P45" s="2"/>
      <c r="Q45" s="2"/>
      <c r="R45" s="2"/>
      <c r="S45" s="18"/>
      <c r="T45" s="13"/>
      <c r="U45" s="19"/>
      <c r="V45" s="48"/>
      <c r="W45" s="3"/>
      <c r="X45" s="3"/>
      <c r="Y45" s="12"/>
      <c r="Z45" s="11"/>
      <c r="AA45" s="11"/>
      <c r="AB45" s="40"/>
      <c r="AC45" s="7"/>
      <c r="AD45" s="40"/>
      <c r="AE45" s="31"/>
      <c r="AF45" s="35"/>
      <c r="AG45" s="35"/>
      <c r="AH45" s="1"/>
      <c r="AI45" s="35"/>
      <c r="AJ45" s="9"/>
    </row>
    <row r="46" spans="1:36" ht="13.5" customHeight="1" x14ac:dyDescent="0.25">
      <c r="A46" s="57"/>
      <c r="B46" s="58"/>
      <c r="C46" s="47" t="s">
        <v>23</v>
      </c>
      <c r="D46" s="50"/>
      <c r="E46" s="59"/>
      <c r="F46" s="60"/>
      <c r="G46" s="61"/>
      <c r="H46" s="61"/>
      <c r="I46" s="51"/>
      <c r="J46" s="22"/>
      <c r="K46" s="22"/>
      <c r="L46" s="22"/>
      <c r="M46" s="22"/>
      <c r="N46" s="2"/>
      <c r="O46" s="2"/>
      <c r="P46" s="2"/>
      <c r="Q46" s="2"/>
      <c r="R46" s="2"/>
      <c r="S46" s="18"/>
      <c r="T46" s="13"/>
      <c r="U46" s="19"/>
      <c r="V46" s="48"/>
      <c r="W46" s="3"/>
      <c r="X46" s="3"/>
      <c r="Y46" s="12"/>
      <c r="Z46" s="11"/>
      <c r="AA46" s="11"/>
      <c r="AB46" s="40"/>
      <c r="AC46" s="7"/>
      <c r="AD46" s="40"/>
      <c r="AE46" s="31"/>
      <c r="AF46" s="35"/>
      <c r="AG46" s="35"/>
      <c r="AH46" s="1"/>
      <c r="AI46" s="35"/>
      <c r="AJ46" s="9"/>
    </row>
    <row r="47" spans="1:36" ht="13.5" customHeight="1" x14ac:dyDescent="0.25">
      <c r="A47" s="57"/>
      <c r="B47" s="58"/>
      <c r="C47" s="47" t="s">
        <v>50</v>
      </c>
      <c r="D47" s="50">
        <v>50</v>
      </c>
      <c r="E47" s="59"/>
      <c r="F47" s="60"/>
      <c r="G47" s="61"/>
      <c r="H47" s="61"/>
      <c r="I47" s="51"/>
      <c r="J47" s="22"/>
      <c r="K47" s="22"/>
      <c r="L47" s="22"/>
      <c r="M47" s="22"/>
      <c r="N47" s="2"/>
      <c r="O47" s="2"/>
      <c r="P47" s="2"/>
      <c r="Q47" s="2"/>
      <c r="R47" s="2"/>
      <c r="S47" s="18"/>
      <c r="T47" s="13"/>
      <c r="U47" s="19"/>
      <c r="V47" s="48"/>
      <c r="W47" s="3"/>
      <c r="X47" s="3"/>
      <c r="Y47" s="12"/>
      <c r="Z47" s="11"/>
      <c r="AA47" s="11"/>
      <c r="AB47" s="40"/>
      <c r="AC47" s="7"/>
      <c r="AD47" s="40"/>
      <c r="AE47" s="31"/>
      <c r="AF47" s="35"/>
      <c r="AG47" s="35"/>
      <c r="AH47" s="1"/>
      <c r="AI47" s="35"/>
      <c r="AJ47" s="9"/>
    </row>
    <row r="48" spans="1:36" ht="13.5" customHeight="1" x14ac:dyDescent="0.25">
      <c r="A48" s="57">
        <v>12</v>
      </c>
      <c r="B48" s="58" t="s">
        <v>53</v>
      </c>
      <c r="C48" s="47" t="s">
        <v>6</v>
      </c>
      <c r="D48" s="50"/>
      <c r="E48" s="59">
        <f>SUM(D48:D51)</f>
        <v>104</v>
      </c>
      <c r="F48" s="60" t="s">
        <v>85</v>
      </c>
      <c r="G48" s="61"/>
      <c r="H48" s="61">
        <f t="shared" ref="H48" si="16">E48*G48</f>
        <v>0</v>
      </c>
      <c r="I48" s="51"/>
      <c r="J48" s="22"/>
      <c r="K48" s="22"/>
      <c r="L48" s="22"/>
      <c r="M48" s="22"/>
      <c r="N48" s="2"/>
      <c r="O48" s="2"/>
      <c r="P48" s="2"/>
      <c r="Q48" s="2"/>
      <c r="R48" s="2"/>
      <c r="S48" s="18"/>
      <c r="T48" s="13"/>
      <c r="U48" s="19"/>
      <c r="V48" s="48"/>
      <c r="W48" s="3"/>
      <c r="X48" s="3"/>
      <c r="Y48" s="12"/>
      <c r="Z48" s="11"/>
      <c r="AA48" s="11"/>
      <c r="AB48" s="40"/>
      <c r="AC48" s="7"/>
      <c r="AD48" s="40"/>
      <c r="AE48" s="31"/>
      <c r="AF48" s="35"/>
      <c r="AG48" s="35"/>
      <c r="AH48" s="1"/>
      <c r="AI48" s="35"/>
      <c r="AJ48" s="9"/>
    </row>
    <row r="49" spans="1:36" ht="13.5" customHeight="1" x14ac:dyDescent="0.25">
      <c r="A49" s="57"/>
      <c r="B49" s="58"/>
      <c r="C49" s="47" t="s">
        <v>7</v>
      </c>
      <c r="D49" s="50"/>
      <c r="E49" s="59"/>
      <c r="F49" s="60"/>
      <c r="G49" s="61"/>
      <c r="H49" s="61"/>
      <c r="I49" s="51"/>
      <c r="J49" s="22"/>
      <c r="K49" s="22"/>
      <c r="L49" s="22"/>
      <c r="M49" s="22"/>
      <c r="N49" s="2"/>
      <c r="O49" s="2"/>
      <c r="P49" s="2"/>
      <c r="Q49" s="2"/>
      <c r="R49" s="2"/>
      <c r="S49" s="18"/>
      <c r="T49" s="13"/>
      <c r="U49" s="19"/>
      <c r="V49" s="48"/>
      <c r="W49" s="3"/>
      <c r="X49" s="3"/>
      <c r="Y49" s="12"/>
      <c r="Z49" s="11"/>
      <c r="AA49" s="11"/>
      <c r="AB49" s="40"/>
      <c r="AC49" s="7"/>
      <c r="AD49" s="40"/>
      <c r="AE49" s="31"/>
      <c r="AF49" s="35"/>
      <c r="AG49" s="35"/>
      <c r="AH49" s="1"/>
      <c r="AI49" s="35"/>
      <c r="AJ49" s="9"/>
    </row>
    <row r="50" spans="1:36" ht="13.5" customHeight="1" x14ac:dyDescent="0.25">
      <c r="A50" s="57"/>
      <c r="B50" s="58"/>
      <c r="C50" s="47" t="s">
        <v>23</v>
      </c>
      <c r="D50" s="50">
        <v>4</v>
      </c>
      <c r="E50" s="59"/>
      <c r="F50" s="60"/>
      <c r="G50" s="61"/>
      <c r="H50" s="61"/>
      <c r="I50" s="51"/>
      <c r="J50" s="22"/>
      <c r="K50" s="22"/>
      <c r="L50" s="22"/>
      <c r="M50" s="22"/>
      <c r="N50" s="2"/>
      <c r="O50" s="2"/>
      <c r="P50" s="2"/>
      <c r="Q50" s="2"/>
      <c r="R50" s="2"/>
      <c r="S50" s="18"/>
      <c r="T50" s="13"/>
      <c r="U50" s="19"/>
      <c r="V50" s="48"/>
      <c r="W50" s="3"/>
      <c r="X50" s="3"/>
      <c r="Y50" s="12"/>
      <c r="Z50" s="11"/>
      <c r="AA50" s="11"/>
      <c r="AB50" s="40"/>
      <c r="AC50" s="7"/>
      <c r="AD50" s="40"/>
      <c r="AE50" s="31"/>
      <c r="AF50" s="35"/>
      <c r="AG50" s="35"/>
      <c r="AH50" s="1"/>
      <c r="AI50" s="35"/>
      <c r="AJ50" s="9"/>
    </row>
    <row r="51" spans="1:36" ht="13.5" customHeight="1" x14ac:dyDescent="0.25">
      <c r="A51" s="57"/>
      <c r="B51" s="58"/>
      <c r="C51" s="47" t="s">
        <v>50</v>
      </c>
      <c r="D51" s="50">
        <v>100</v>
      </c>
      <c r="E51" s="59"/>
      <c r="F51" s="60"/>
      <c r="G51" s="61"/>
      <c r="H51" s="61"/>
      <c r="I51" s="51"/>
      <c r="J51" s="22"/>
      <c r="K51" s="22"/>
      <c r="L51" s="22"/>
      <c r="M51" s="22"/>
      <c r="N51" s="2"/>
      <c r="O51" s="2"/>
      <c r="P51" s="2"/>
      <c r="Q51" s="2"/>
      <c r="R51" s="2"/>
      <c r="S51" s="18"/>
      <c r="T51" s="13"/>
      <c r="U51" s="19"/>
      <c r="V51" s="48"/>
      <c r="W51" s="3"/>
      <c r="X51" s="3"/>
      <c r="Y51" s="12"/>
      <c r="Z51" s="11"/>
      <c r="AA51" s="11"/>
      <c r="AB51" s="40"/>
      <c r="AC51" s="7"/>
      <c r="AD51" s="40"/>
      <c r="AE51" s="31"/>
      <c r="AF51" s="35"/>
      <c r="AG51" s="35"/>
      <c r="AH51" s="1"/>
      <c r="AI51" s="35"/>
      <c r="AJ51" s="9"/>
    </row>
    <row r="52" spans="1:36" ht="13.5" customHeight="1" x14ac:dyDescent="0.25">
      <c r="A52" s="57">
        <v>13</v>
      </c>
      <c r="B52" s="58" t="s">
        <v>86</v>
      </c>
      <c r="C52" s="47" t="s">
        <v>6</v>
      </c>
      <c r="D52" s="50"/>
      <c r="E52" s="59">
        <f t="shared" ref="E52" si="17">SUM(D52:D55)</f>
        <v>50</v>
      </c>
      <c r="F52" s="60" t="s">
        <v>81</v>
      </c>
      <c r="G52" s="61"/>
      <c r="H52" s="61">
        <f t="shared" ref="H52" si="18">E52*G52</f>
        <v>0</v>
      </c>
      <c r="I52" s="51"/>
      <c r="J52" s="22"/>
      <c r="K52" s="22"/>
      <c r="L52" s="22"/>
      <c r="M52" s="22"/>
      <c r="N52" s="2"/>
      <c r="O52" s="2"/>
      <c r="P52" s="2"/>
      <c r="Q52" s="2"/>
      <c r="R52" s="2"/>
      <c r="S52" s="18"/>
      <c r="T52" s="13"/>
      <c r="U52" s="19"/>
      <c r="V52" s="48"/>
      <c r="W52" s="3"/>
      <c r="X52" s="3"/>
      <c r="Y52" s="12"/>
      <c r="Z52" s="11"/>
      <c r="AA52" s="11"/>
      <c r="AB52" s="40"/>
      <c r="AC52" s="7"/>
      <c r="AD52" s="40"/>
      <c r="AE52" s="31"/>
      <c r="AF52" s="35"/>
      <c r="AG52" s="35"/>
      <c r="AH52" s="1"/>
      <c r="AI52" s="35"/>
      <c r="AJ52" s="9"/>
    </row>
    <row r="53" spans="1:36" ht="13.5" customHeight="1" x14ac:dyDescent="0.25">
      <c r="A53" s="57"/>
      <c r="B53" s="58"/>
      <c r="C53" s="47" t="s">
        <v>7</v>
      </c>
      <c r="D53" s="50">
        <v>10</v>
      </c>
      <c r="E53" s="59"/>
      <c r="F53" s="60"/>
      <c r="G53" s="61"/>
      <c r="H53" s="61"/>
      <c r="I53" s="51"/>
      <c r="J53" s="22"/>
      <c r="K53" s="22"/>
      <c r="L53" s="22"/>
      <c r="M53" s="22"/>
      <c r="N53" s="2"/>
      <c r="O53" s="2"/>
      <c r="P53" s="2"/>
      <c r="Q53" s="2"/>
      <c r="R53" s="2"/>
      <c r="S53" s="18"/>
      <c r="T53" s="13"/>
      <c r="U53" s="19"/>
      <c r="V53" s="48"/>
      <c r="W53" s="3"/>
      <c r="X53" s="3"/>
      <c r="Y53" s="12"/>
      <c r="Z53" s="11"/>
      <c r="AA53" s="11"/>
      <c r="AB53" s="40"/>
      <c r="AC53" s="7"/>
      <c r="AD53" s="40"/>
      <c r="AE53" s="31"/>
      <c r="AF53" s="35"/>
      <c r="AG53" s="35"/>
      <c r="AH53" s="1"/>
      <c r="AI53" s="35"/>
      <c r="AJ53" s="9"/>
    </row>
    <row r="54" spans="1:36" ht="13.5" customHeight="1" x14ac:dyDescent="0.25">
      <c r="A54" s="57"/>
      <c r="B54" s="58"/>
      <c r="C54" s="47" t="s">
        <v>23</v>
      </c>
      <c r="D54" s="50"/>
      <c r="E54" s="59"/>
      <c r="F54" s="60"/>
      <c r="G54" s="61"/>
      <c r="H54" s="61"/>
      <c r="I54" s="51"/>
      <c r="J54" s="22"/>
      <c r="K54" s="22"/>
      <c r="L54" s="22"/>
      <c r="M54" s="22"/>
      <c r="N54" s="2"/>
      <c r="O54" s="2"/>
      <c r="P54" s="2"/>
      <c r="Q54" s="2"/>
      <c r="R54" s="2"/>
      <c r="S54" s="18"/>
      <c r="T54" s="13"/>
      <c r="U54" s="19"/>
      <c r="V54" s="48"/>
      <c r="W54" s="3"/>
      <c r="X54" s="3"/>
      <c r="Y54" s="12"/>
      <c r="Z54" s="11"/>
      <c r="AA54" s="11"/>
      <c r="AB54" s="40"/>
      <c r="AC54" s="7"/>
      <c r="AD54" s="40"/>
      <c r="AE54" s="31"/>
      <c r="AF54" s="35"/>
      <c r="AG54" s="35"/>
      <c r="AH54" s="1"/>
      <c r="AI54" s="35"/>
      <c r="AJ54" s="9"/>
    </row>
    <row r="55" spans="1:36" ht="13.5" customHeight="1" x14ac:dyDescent="0.25">
      <c r="A55" s="57"/>
      <c r="B55" s="58"/>
      <c r="C55" s="47" t="s">
        <v>50</v>
      </c>
      <c r="D55" s="50">
        <v>40</v>
      </c>
      <c r="E55" s="59"/>
      <c r="F55" s="60"/>
      <c r="G55" s="61"/>
      <c r="H55" s="61"/>
      <c r="I55" s="51"/>
      <c r="J55" s="22"/>
      <c r="K55" s="22"/>
      <c r="L55" s="22"/>
      <c r="M55" s="22"/>
      <c r="N55" s="2"/>
      <c r="O55" s="2"/>
      <c r="P55" s="2"/>
      <c r="Q55" s="2"/>
      <c r="R55" s="2"/>
      <c r="S55" s="18"/>
      <c r="T55" s="13"/>
      <c r="U55" s="19"/>
      <c r="V55" s="48"/>
      <c r="W55" s="3"/>
      <c r="X55" s="3"/>
      <c r="Y55" s="12"/>
      <c r="Z55" s="11"/>
      <c r="AA55" s="11"/>
      <c r="AB55" s="40"/>
      <c r="AC55" s="7"/>
      <c r="AD55" s="40"/>
      <c r="AE55" s="31"/>
      <c r="AF55" s="35"/>
      <c r="AG55" s="35"/>
      <c r="AH55" s="1"/>
      <c r="AI55" s="35"/>
      <c r="AJ55" s="9"/>
    </row>
    <row r="56" spans="1:36" ht="13.5" customHeight="1" x14ac:dyDescent="0.25">
      <c r="A56" s="57">
        <v>14</v>
      </c>
      <c r="B56" s="58" t="s">
        <v>56</v>
      </c>
      <c r="C56" s="47" t="s">
        <v>6</v>
      </c>
      <c r="D56" s="50"/>
      <c r="E56" s="59">
        <f>SUM(D56:D59)</f>
        <v>43</v>
      </c>
      <c r="F56" s="60" t="s">
        <v>81</v>
      </c>
      <c r="G56" s="61"/>
      <c r="H56" s="61">
        <f t="shared" ref="H56" si="19">E56*G56</f>
        <v>0</v>
      </c>
      <c r="I56" s="51"/>
      <c r="J56" s="22"/>
      <c r="K56" s="22"/>
      <c r="L56" s="22"/>
      <c r="M56" s="22"/>
      <c r="N56" s="2"/>
      <c r="O56" s="2"/>
      <c r="P56" s="2"/>
      <c r="Q56" s="2"/>
      <c r="R56" s="2"/>
      <c r="S56" s="18"/>
      <c r="T56" s="13"/>
      <c r="U56" s="19"/>
      <c r="V56" s="48"/>
      <c r="W56" s="3"/>
      <c r="X56" s="3"/>
      <c r="Y56" s="12"/>
      <c r="Z56" s="11"/>
      <c r="AA56" s="11"/>
      <c r="AB56" s="40"/>
      <c r="AC56" s="7"/>
      <c r="AD56" s="40"/>
      <c r="AE56" s="31"/>
      <c r="AF56" s="35"/>
      <c r="AG56" s="35"/>
      <c r="AH56" s="1"/>
      <c r="AI56" s="35"/>
      <c r="AJ56" s="9"/>
    </row>
    <row r="57" spans="1:36" ht="13.5" customHeight="1" x14ac:dyDescent="0.25">
      <c r="A57" s="57"/>
      <c r="B57" s="58"/>
      <c r="C57" s="47" t="s">
        <v>7</v>
      </c>
      <c r="D57" s="50">
        <v>12</v>
      </c>
      <c r="E57" s="59"/>
      <c r="F57" s="60"/>
      <c r="G57" s="61"/>
      <c r="H57" s="61"/>
      <c r="I57" s="51"/>
      <c r="J57" s="22"/>
      <c r="K57" s="22"/>
      <c r="L57" s="22"/>
      <c r="M57" s="22"/>
      <c r="N57" s="2"/>
      <c r="O57" s="2"/>
      <c r="P57" s="2"/>
      <c r="Q57" s="2"/>
      <c r="R57" s="2"/>
      <c r="S57" s="18"/>
      <c r="T57" s="13"/>
      <c r="U57" s="19"/>
      <c r="V57" s="48"/>
      <c r="W57" s="3"/>
      <c r="X57" s="3"/>
      <c r="Y57" s="12"/>
      <c r="Z57" s="11"/>
      <c r="AA57" s="11"/>
      <c r="AB57" s="40"/>
      <c r="AC57" s="7"/>
      <c r="AD57" s="40"/>
      <c r="AE57" s="31"/>
      <c r="AF57" s="35"/>
      <c r="AG57" s="35"/>
      <c r="AH57" s="1"/>
      <c r="AI57" s="35"/>
      <c r="AJ57" s="9"/>
    </row>
    <row r="58" spans="1:36" ht="13.5" customHeight="1" x14ac:dyDescent="0.25">
      <c r="A58" s="57"/>
      <c r="B58" s="58"/>
      <c r="C58" s="47" t="s">
        <v>23</v>
      </c>
      <c r="D58" s="50">
        <v>11</v>
      </c>
      <c r="E58" s="59"/>
      <c r="F58" s="60"/>
      <c r="G58" s="61"/>
      <c r="H58" s="61"/>
      <c r="I58" s="51"/>
      <c r="J58" s="22"/>
      <c r="K58" s="22"/>
      <c r="L58" s="22"/>
      <c r="M58" s="22"/>
      <c r="N58" s="2"/>
      <c r="O58" s="2"/>
      <c r="P58" s="2"/>
      <c r="Q58" s="2"/>
      <c r="R58" s="2"/>
      <c r="S58" s="18"/>
      <c r="T58" s="13"/>
      <c r="U58" s="19"/>
      <c r="V58" s="48"/>
      <c r="W58" s="3"/>
      <c r="X58" s="3"/>
      <c r="Y58" s="12"/>
      <c r="Z58" s="11"/>
      <c r="AA58" s="11"/>
      <c r="AB58" s="40"/>
      <c r="AC58" s="7"/>
      <c r="AD58" s="40"/>
      <c r="AE58" s="31"/>
      <c r="AF58" s="35"/>
      <c r="AG58" s="35"/>
      <c r="AH58" s="1"/>
      <c r="AI58" s="35"/>
      <c r="AJ58" s="9"/>
    </row>
    <row r="59" spans="1:36" ht="13.5" customHeight="1" x14ac:dyDescent="0.25">
      <c r="A59" s="57"/>
      <c r="B59" s="58"/>
      <c r="C59" s="47" t="s">
        <v>50</v>
      </c>
      <c r="D59" s="50">
        <v>20</v>
      </c>
      <c r="E59" s="59"/>
      <c r="F59" s="60"/>
      <c r="G59" s="61"/>
      <c r="H59" s="61"/>
      <c r="I59" s="51"/>
      <c r="J59" s="22"/>
      <c r="K59" s="22"/>
      <c r="L59" s="22"/>
      <c r="M59" s="22"/>
      <c r="N59" s="2"/>
      <c r="O59" s="2"/>
      <c r="P59" s="2"/>
      <c r="Q59" s="2"/>
      <c r="R59" s="2"/>
      <c r="S59" s="18"/>
      <c r="T59" s="13"/>
      <c r="U59" s="19"/>
      <c r="V59" s="48"/>
      <c r="W59" s="3"/>
      <c r="X59" s="3"/>
      <c r="Y59" s="12"/>
      <c r="Z59" s="11"/>
      <c r="AA59" s="11"/>
      <c r="AB59" s="40"/>
      <c r="AC59" s="7"/>
      <c r="AD59" s="40"/>
      <c r="AE59" s="31"/>
      <c r="AF59" s="35"/>
      <c r="AG59" s="35"/>
      <c r="AH59" s="1"/>
      <c r="AI59" s="35"/>
      <c r="AJ59" s="9"/>
    </row>
    <row r="60" spans="1:36" ht="13.5" customHeight="1" x14ac:dyDescent="0.25">
      <c r="A60" s="57">
        <v>15</v>
      </c>
      <c r="B60" s="58" t="s">
        <v>87</v>
      </c>
      <c r="C60" s="47" t="s">
        <v>6</v>
      </c>
      <c r="D60" s="50"/>
      <c r="E60" s="59">
        <f>SUM(D60:D63)</f>
        <v>10</v>
      </c>
      <c r="F60" s="60" t="s">
        <v>88</v>
      </c>
      <c r="G60" s="61"/>
      <c r="H60" s="61">
        <f t="shared" ref="H60" si="20">E60*G60</f>
        <v>0</v>
      </c>
      <c r="I60" s="51"/>
      <c r="J60" s="22"/>
      <c r="K60" s="22"/>
      <c r="L60" s="22"/>
      <c r="M60" s="22"/>
      <c r="N60" s="2"/>
      <c r="O60" s="2"/>
      <c r="P60" s="2"/>
      <c r="Q60" s="2"/>
      <c r="R60" s="2"/>
      <c r="S60" s="18"/>
      <c r="T60" s="13"/>
      <c r="U60" s="19"/>
      <c r="V60" s="48"/>
      <c r="W60" s="3"/>
      <c r="X60" s="3"/>
      <c r="Y60" s="12"/>
      <c r="Z60" s="11"/>
      <c r="AA60" s="11"/>
      <c r="AB60" s="40"/>
      <c r="AC60" s="7"/>
      <c r="AD60" s="40"/>
      <c r="AE60" s="31"/>
      <c r="AF60" s="35"/>
      <c r="AG60" s="35"/>
      <c r="AH60" s="1"/>
      <c r="AI60" s="35"/>
      <c r="AJ60" s="9"/>
    </row>
    <row r="61" spans="1:36" ht="13.5" customHeight="1" x14ac:dyDescent="0.25">
      <c r="A61" s="57"/>
      <c r="B61" s="58"/>
      <c r="C61" s="47" t="s">
        <v>7</v>
      </c>
      <c r="D61" s="50">
        <v>8</v>
      </c>
      <c r="E61" s="59"/>
      <c r="F61" s="60"/>
      <c r="G61" s="61"/>
      <c r="H61" s="61"/>
      <c r="I61" s="51"/>
      <c r="J61" s="22"/>
      <c r="K61" s="22"/>
      <c r="L61" s="22"/>
      <c r="M61" s="22"/>
      <c r="N61" s="2"/>
      <c r="O61" s="2"/>
      <c r="P61" s="2"/>
      <c r="Q61" s="2"/>
      <c r="R61" s="2"/>
      <c r="S61" s="18"/>
      <c r="T61" s="13"/>
      <c r="U61" s="19"/>
      <c r="V61" s="48"/>
      <c r="W61" s="3"/>
      <c r="X61" s="3"/>
      <c r="Y61" s="12"/>
      <c r="Z61" s="11"/>
      <c r="AA61" s="11"/>
      <c r="AB61" s="40"/>
      <c r="AC61" s="7"/>
      <c r="AD61" s="40"/>
      <c r="AE61" s="31"/>
      <c r="AF61" s="35"/>
      <c r="AG61" s="35"/>
      <c r="AH61" s="1"/>
      <c r="AI61" s="35"/>
      <c r="AJ61" s="9"/>
    </row>
    <row r="62" spans="1:36" ht="13.5" customHeight="1" x14ac:dyDescent="0.25">
      <c r="A62" s="57"/>
      <c r="B62" s="58"/>
      <c r="C62" s="47" t="s">
        <v>23</v>
      </c>
      <c r="D62" s="50"/>
      <c r="E62" s="59"/>
      <c r="F62" s="60"/>
      <c r="G62" s="61"/>
      <c r="H62" s="61"/>
      <c r="I62" s="51"/>
      <c r="J62" s="22"/>
      <c r="K62" s="22"/>
      <c r="L62" s="22"/>
      <c r="M62" s="22"/>
      <c r="N62" s="2"/>
      <c r="O62" s="2"/>
      <c r="P62" s="2"/>
      <c r="Q62" s="2"/>
      <c r="R62" s="2"/>
      <c r="S62" s="18"/>
      <c r="T62" s="13"/>
      <c r="U62" s="19"/>
      <c r="V62" s="48"/>
      <c r="W62" s="3"/>
      <c r="X62" s="3"/>
      <c r="Y62" s="12"/>
      <c r="Z62" s="11"/>
      <c r="AA62" s="11"/>
      <c r="AB62" s="40"/>
      <c r="AC62" s="7"/>
      <c r="AD62" s="40"/>
      <c r="AE62" s="31"/>
      <c r="AF62" s="35"/>
      <c r="AG62" s="35"/>
      <c r="AH62" s="1"/>
      <c r="AI62" s="35"/>
      <c r="AJ62" s="9"/>
    </row>
    <row r="63" spans="1:36" ht="13.5" customHeight="1" x14ac:dyDescent="0.25">
      <c r="A63" s="57"/>
      <c r="B63" s="58"/>
      <c r="C63" s="47" t="s">
        <v>50</v>
      </c>
      <c r="D63" s="50">
        <v>2</v>
      </c>
      <c r="E63" s="59"/>
      <c r="F63" s="60"/>
      <c r="G63" s="61"/>
      <c r="H63" s="61"/>
      <c r="I63" s="51"/>
      <c r="J63" s="22"/>
      <c r="K63" s="22"/>
      <c r="L63" s="22"/>
      <c r="M63" s="22"/>
      <c r="N63" s="2"/>
      <c r="O63" s="2"/>
      <c r="P63" s="2"/>
      <c r="Q63" s="2"/>
      <c r="R63" s="2"/>
      <c r="S63" s="18"/>
      <c r="T63" s="13"/>
      <c r="U63" s="19"/>
      <c r="V63" s="48"/>
      <c r="W63" s="3"/>
      <c r="X63" s="3"/>
      <c r="Y63" s="12"/>
      <c r="Z63" s="11"/>
      <c r="AA63" s="11"/>
      <c r="AB63" s="40"/>
      <c r="AC63" s="7"/>
      <c r="AD63" s="40"/>
      <c r="AE63" s="31"/>
      <c r="AF63" s="35"/>
      <c r="AG63" s="35"/>
      <c r="AH63" s="1"/>
      <c r="AI63" s="35"/>
      <c r="AJ63" s="9"/>
    </row>
    <row r="64" spans="1:36" ht="13.5" customHeight="1" x14ac:dyDescent="0.25">
      <c r="A64" s="57">
        <v>16</v>
      </c>
      <c r="B64" s="64" t="s">
        <v>78</v>
      </c>
      <c r="C64" s="47" t="s">
        <v>6</v>
      </c>
      <c r="D64" s="50">
        <v>4</v>
      </c>
      <c r="E64" s="59">
        <f t="shared" ref="E64" si="21">SUM(D64:D67)</f>
        <v>4</v>
      </c>
      <c r="F64" s="60" t="s">
        <v>88</v>
      </c>
      <c r="G64" s="61"/>
      <c r="H64" s="61">
        <f t="shared" ref="H64" si="22">E64*G64</f>
        <v>0</v>
      </c>
      <c r="I64" s="51"/>
      <c r="J64" s="22"/>
      <c r="K64" s="22"/>
      <c r="L64" s="22"/>
      <c r="M64" s="22"/>
      <c r="N64" s="2"/>
      <c r="O64" s="2"/>
      <c r="P64" s="2"/>
      <c r="Q64" s="2"/>
      <c r="R64" s="2"/>
      <c r="S64" s="18"/>
      <c r="T64" s="13"/>
      <c r="U64" s="19"/>
      <c r="V64" s="48"/>
      <c r="W64" s="3"/>
      <c r="X64" s="3"/>
      <c r="Y64" s="12"/>
      <c r="Z64" s="11"/>
      <c r="AA64" s="11"/>
      <c r="AB64" s="40"/>
      <c r="AC64" s="7"/>
      <c r="AD64" s="40"/>
      <c r="AE64" s="31"/>
      <c r="AF64" s="35"/>
      <c r="AG64" s="35"/>
      <c r="AH64" s="1"/>
      <c r="AI64" s="35"/>
      <c r="AJ64" s="9"/>
    </row>
    <row r="65" spans="1:36" ht="13.5" customHeight="1" x14ac:dyDescent="0.25">
      <c r="A65" s="57"/>
      <c r="B65" s="64"/>
      <c r="C65" s="47" t="s">
        <v>7</v>
      </c>
      <c r="D65" s="50"/>
      <c r="E65" s="59"/>
      <c r="F65" s="60"/>
      <c r="G65" s="61"/>
      <c r="H65" s="61"/>
      <c r="I65" s="51"/>
      <c r="J65" s="22"/>
      <c r="K65" s="22"/>
      <c r="L65" s="22"/>
      <c r="M65" s="22"/>
      <c r="N65" s="2"/>
      <c r="O65" s="2"/>
      <c r="P65" s="2"/>
      <c r="Q65" s="2"/>
      <c r="R65" s="2"/>
      <c r="S65" s="18"/>
      <c r="T65" s="13"/>
      <c r="U65" s="19"/>
      <c r="V65" s="48"/>
      <c r="W65" s="3"/>
      <c r="X65" s="3"/>
      <c r="Y65" s="12"/>
      <c r="Z65" s="11"/>
      <c r="AA65" s="11"/>
      <c r="AB65" s="40"/>
      <c r="AC65" s="7"/>
      <c r="AD65" s="40"/>
      <c r="AE65" s="31"/>
      <c r="AF65" s="35"/>
      <c r="AG65" s="35"/>
      <c r="AH65" s="1"/>
      <c r="AI65" s="35"/>
      <c r="AJ65" s="9"/>
    </row>
    <row r="66" spans="1:36" ht="13.5" customHeight="1" x14ac:dyDescent="0.25">
      <c r="A66" s="57"/>
      <c r="B66" s="64"/>
      <c r="C66" s="47" t="s">
        <v>23</v>
      </c>
      <c r="D66" s="50"/>
      <c r="E66" s="59"/>
      <c r="F66" s="60"/>
      <c r="G66" s="61"/>
      <c r="H66" s="61"/>
      <c r="I66" s="51"/>
      <c r="J66" s="22"/>
      <c r="K66" s="22"/>
      <c r="L66" s="22"/>
      <c r="M66" s="22"/>
      <c r="N66" s="2"/>
      <c r="O66" s="2"/>
      <c r="P66" s="2"/>
      <c r="Q66" s="2"/>
      <c r="R66" s="2"/>
      <c r="S66" s="18"/>
      <c r="T66" s="13"/>
      <c r="U66" s="19"/>
      <c r="V66" s="48"/>
      <c r="W66" s="3"/>
      <c r="X66" s="3"/>
      <c r="Y66" s="12"/>
      <c r="Z66" s="11"/>
      <c r="AA66" s="11"/>
      <c r="AB66" s="40"/>
      <c r="AC66" s="7"/>
      <c r="AD66" s="40"/>
      <c r="AE66" s="31"/>
      <c r="AF66" s="35"/>
      <c r="AG66" s="35"/>
      <c r="AH66" s="1"/>
      <c r="AI66" s="35"/>
      <c r="AJ66" s="9"/>
    </row>
    <row r="67" spans="1:36" ht="13.5" customHeight="1" x14ac:dyDescent="0.25">
      <c r="A67" s="57"/>
      <c r="B67" s="64"/>
      <c r="C67" s="47" t="s">
        <v>50</v>
      </c>
      <c r="D67" s="50"/>
      <c r="E67" s="59"/>
      <c r="F67" s="60"/>
      <c r="G67" s="61"/>
      <c r="H67" s="61"/>
      <c r="I67" s="51"/>
      <c r="J67" s="22"/>
      <c r="K67" s="22"/>
      <c r="L67" s="22"/>
      <c r="M67" s="22"/>
      <c r="N67" s="2"/>
      <c r="O67" s="2"/>
      <c r="P67" s="2"/>
      <c r="Q67" s="2"/>
      <c r="R67" s="2"/>
      <c r="S67" s="18"/>
      <c r="T67" s="13"/>
      <c r="U67" s="19"/>
      <c r="V67" s="48"/>
      <c r="W67" s="3"/>
      <c r="X67" s="3"/>
      <c r="Y67" s="12"/>
      <c r="Z67" s="11"/>
      <c r="AA67" s="11"/>
      <c r="AB67" s="40"/>
      <c r="AC67" s="7"/>
      <c r="AD67" s="40"/>
      <c r="AE67" s="31"/>
      <c r="AF67" s="35"/>
      <c r="AG67" s="35"/>
      <c r="AH67" s="1"/>
      <c r="AI67" s="35"/>
      <c r="AJ67" s="9"/>
    </row>
    <row r="68" spans="1:36" ht="13.5" customHeight="1" x14ac:dyDescent="0.25">
      <c r="A68" s="57">
        <v>17</v>
      </c>
      <c r="B68" s="64" t="s">
        <v>71</v>
      </c>
      <c r="C68" s="47" t="s">
        <v>6</v>
      </c>
      <c r="D68" s="50">
        <v>4</v>
      </c>
      <c r="E68" s="59">
        <f t="shared" ref="E68:E120" si="23">SUM(D68:D71)</f>
        <v>10</v>
      </c>
      <c r="F68" s="60" t="s">
        <v>88</v>
      </c>
      <c r="G68" s="61"/>
      <c r="H68" s="61">
        <f t="shared" ref="H68" si="24">E68*G68</f>
        <v>0</v>
      </c>
      <c r="I68" s="51"/>
      <c r="J68" s="22"/>
      <c r="K68" s="22"/>
      <c r="L68" s="22"/>
      <c r="M68" s="22"/>
      <c r="N68" s="2"/>
      <c r="O68" s="2"/>
      <c r="P68" s="2"/>
      <c r="Q68" s="2"/>
      <c r="R68" s="2"/>
      <c r="S68" s="18"/>
      <c r="T68" s="13"/>
      <c r="U68" s="19"/>
      <c r="V68" s="48"/>
      <c r="W68" s="3"/>
      <c r="X68" s="3"/>
      <c r="Y68" s="12"/>
      <c r="Z68" s="11"/>
      <c r="AA68" s="11"/>
      <c r="AB68" s="40"/>
      <c r="AC68" s="7"/>
      <c r="AD68" s="40"/>
      <c r="AE68" s="31"/>
      <c r="AF68" s="35"/>
      <c r="AG68" s="35"/>
      <c r="AH68" s="1"/>
      <c r="AI68" s="35"/>
      <c r="AJ68" s="9"/>
    </row>
    <row r="69" spans="1:36" ht="13.5" customHeight="1" x14ac:dyDescent="0.25">
      <c r="A69" s="57"/>
      <c r="B69" s="64"/>
      <c r="C69" s="47" t="s">
        <v>7</v>
      </c>
      <c r="D69" s="50">
        <v>4</v>
      </c>
      <c r="E69" s="59"/>
      <c r="F69" s="60"/>
      <c r="G69" s="61"/>
      <c r="H69" s="61"/>
      <c r="I69" s="51"/>
      <c r="J69" s="22"/>
      <c r="K69" s="22"/>
      <c r="L69" s="22"/>
      <c r="M69" s="22"/>
      <c r="N69" s="2"/>
      <c r="O69" s="2"/>
      <c r="P69" s="2"/>
      <c r="Q69" s="2"/>
      <c r="R69" s="2"/>
      <c r="S69" s="18"/>
      <c r="T69" s="13"/>
      <c r="U69" s="19"/>
      <c r="V69" s="48"/>
      <c r="W69" s="3"/>
      <c r="X69" s="3"/>
      <c r="Y69" s="12"/>
      <c r="Z69" s="11"/>
      <c r="AA69" s="11"/>
      <c r="AB69" s="40"/>
      <c r="AC69" s="7"/>
      <c r="AD69" s="40"/>
      <c r="AE69" s="31"/>
      <c r="AF69" s="35"/>
      <c r="AG69" s="35"/>
      <c r="AH69" s="1"/>
      <c r="AI69" s="35"/>
      <c r="AJ69" s="9"/>
    </row>
    <row r="70" spans="1:36" ht="13.5" customHeight="1" x14ac:dyDescent="0.25">
      <c r="A70" s="57"/>
      <c r="B70" s="64"/>
      <c r="C70" s="47" t="s">
        <v>23</v>
      </c>
      <c r="D70" s="50"/>
      <c r="E70" s="59"/>
      <c r="F70" s="60"/>
      <c r="G70" s="61"/>
      <c r="H70" s="61"/>
      <c r="I70" s="51"/>
      <c r="J70" s="22"/>
      <c r="K70" s="22"/>
      <c r="L70" s="22"/>
      <c r="M70" s="22"/>
      <c r="N70" s="2"/>
      <c r="O70" s="2"/>
      <c r="P70" s="2"/>
      <c r="Q70" s="2"/>
      <c r="R70" s="2"/>
      <c r="S70" s="18"/>
      <c r="T70" s="13"/>
      <c r="U70" s="19"/>
      <c r="V70" s="48"/>
      <c r="W70" s="3"/>
      <c r="X70" s="3"/>
      <c r="Y70" s="12"/>
      <c r="Z70" s="11"/>
      <c r="AA70" s="11"/>
      <c r="AB70" s="40"/>
      <c r="AC70" s="7"/>
      <c r="AD70" s="40"/>
      <c r="AE70" s="31"/>
      <c r="AF70" s="35"/>
      <c r="AG70" s="35"/>
      <c r="AH70" s="1"/>
      <c r="AI70" s="35"/>
      <c r="AJ70" s="9"/>
    </row>
    <row r="71" spans="1:36" ht="13.5" customHeight="1" x14ac:dyDescent="0.25">
      <c r="A71" s="57"/>
      <c r="B71" s="64"/>
      <c r="C71" s="47" t="s">
        <v>50</v>
      </c>
      <c r="D71" s="50">
        <v>2</v>
      </c>
      <c r="E71" s="59"/>
      <c r="F71" s="60"/>
      <c r="G71" s="61"/>
      <c r="H71" s="61"/>
      <c r="I71" s="51"/>
      <c r="J71" s="22"/>
      <c r="K71" s="22"/>
      <c r="L71" s="22"/>
      <c r="M71" s="22"/>
      <c r="N71" s="2"/>
      <c r="O71" s="2"/>
      <c r="P71" s="2"/>
      <c r="Q71" s="2"/>
      <c r="R71" s="2"/>
      <c r="S71" s="18"/>
      <c r="T71" s="13"/>
      <c r="U71" s="19"/>
      <c r="V71" s="48"/>
      <c r="W71" s="3"/>
      <c r="X71" s="3"/>
      <c r="Y71" s="12"/>
      <c r="Z71" s="11"/>
      <c r="AA71" s="11"/>
      <c r="AB71" s="40"/>
      <c r="AC71" s="7"/>
      <c r="AD71" s="40"/>
      <c r="AE71" s="31"/>
      <c r="AF71" s="35"/>
      <c r="AG71" s="35"/>
      <c r="AH71" s="1"/>
      <c r="AI71" s="35"/>
      <c r="AJ71" s="9"/>
    </row>
    <row r="72" spans="1:36" ht="13.5" customHeight="1" x14ac:dyDescent="0.25">
      <c r="A72" s="57">
        <v>18</v>
      </c>
      <c r="B72" s="58" t="s">
        <v>105</v>
      </c>
      <c r="C72" s="47" t="s">
        <v>6</v>
      </c>
      <c r="D72" s="50"/>
      <c r="E72" s="59">
        <f t="shared" ref="E72:E128" si="25">SUM(D72:D75)</f>
        <v>3</v>
      </c>
      <c r="F72" s="60" t="s">
        <v>81</v>
      </c>
      <c r="G72" s="61"/>
      <c r="H72" s="61">
        <f t="shared" ref="H72" si="26">E72*G72</f>
        <v>0</v>
      </c>
      <c r="I72" s="51"/>
      <c r="J72" s="22"/>
      <c r="K72" s="22"/>
      <c r="L72" s="22"/>
      <c r="M72" s="22"/>
      <c r="N72" s="2"/>
      <c r="O72" s="2"/>
      <c r="P72" s="2"/>
      <c r="Q72" s="2"/>
      <c r="R72" s="2"/>
      <c r="S72" s="18"/>
      <c r="T72" s="13"/>
      <c r="U72" s="19"/>
      <c r="V72" s="48"/>
      <c r="W72" s="3"/>
      <c r="X72" s="3"/>
      <c r="Y72" s="12"/>
      <c r="Z72" s="11"/>
      <c r="AA72" s="11"/>
      <c r="AB72" s="40"/>
      <c r="AC72" s="7"/>
      <c r="AD72" s="40"/>
      <c r="AE72" s="31"/>
      <c r="AF72" s="35"/>
      <c r="AG72" s="35"/>
      <c r="AH72" s="1"/>
      <c r="AI72" s="35"/>
      <c r="AJ72" s="9"/>
    </row>
    <row r="73" spans="1:36" ht="13.5" customHeight="1" x14ac:dyDescent="0.25">
      <c r="A73" s="57"/>
      <c r="B73" s="58"/>
      <c r="C73" s="47" t="s">
        <v>7</v>
      </c>
      <c r="D73" s="50"/>
      <c r="E73" s="59"/>
      <c r="F73" s="60"/>
      <c r="G73" s="61"/>
      <c r="H73" s="61"/>
      <c r="I73" s="51"/>
      <c r="J73" s="22"/>
      <c r="K73" s="22"/>
      <c r="L73" s="22"/>
      <c r="M73" s="22"/>
      <c r="N73" s="2"/>
      <c r="O73" s="2"/>
      <c r="P73" s="2"/>
      <c r="Q73" s="2"/>
      <c r="R73" s="2"/>
      <c r="S73" s="18"/>
      <c r="T73" s="13"/>
      <c r="U73" s="19"/>
      <c r="V73" s="48"/>
      <c r="W73" s="3"/>
      <c r="X73" s="3"/>
      <c r="Y73" s="12"/>
      <c r="Z73" s="11"/>
      <c r="AA73" s="11"/>
      <c r="AB73" s="40"/>
      <c r="AC73" s="7"/>
      <c r="AD73" s="40"/>
      <c r="AE73" s="31"/>
      <c r="AF73" s="35"/>
      <c r="AG73" s="35"/>
      <c r="AH73" s="1"/>
      <c r="AI73" s="35"/>
      <c r="AJ73" s="9"/>
    </row>
    <row r="74" spans="1:36" ht="13.5" customHeight="1" x14ac:dyDescent="0.25">
      <c r="A74" s="57"/>
      <c r="B74" s="58"/>
      <c r="C74" s="47" t="s">
        <v>23</v>
      </c>
      <c r="D74" s="50"/>
      <c r="E74" s="59"/>
      <c r="F74" s="60"/>
      <c r="G74" s="61"/>
      <c r="H74" s="61"/>
      <c r="I74" s="51"/>
      <c r="J74" s="22"/>
      <c r="K74" s="22"/>
      <c r="L74" s="22"/>
      <c r="M74" s="22"/>
      <c r="N74" s="2"/>
      <c r="O74" s="2"/>
      <c r="P74" s="2"/>
      <c r="Q74" s="2"/>
      <c r="R74" s="2"/>
      <c r="S74" s="18"/>
      <c r="T74" s="13"/>
      <c r="U74" s="19"/>
      <c r="V74" s="48"/>
      <c r="W74" s="3"/>
      <c r="X74" s="3"/>
      <c r="Y74" s="12"/>
      <c r="Z74" s="11"/>
      <c r="AA74" s="11"/>
      <c r="AB74" s="40"/>
      <c r="AC74" s="7"/>
      <c r="AD74" s="40"/>
      <c r="AE74" s="31"/>
      <c r="AF74" s="35"/>
      <c r="AG74" s="35"/>
      <c r="AH74" s="1"/>
      <c r="AI74" s="35"/>
      <c r="AJ74" s="9"/>
    </row>
    <row r="75" spans="1:36" ht="13.5" customHeight="1" x14ac:dyDescent="0.25">
      <c r="A75" s="57"/>
      <c r="B75" s="58"/>
      <c r="C75" s="47" t="s">
        <v>50</v>
      </c>
      <c r="D75" s="50">
        <v>3</v>
      </c>
      <c r="E75" s="59"/>
      <c r="F75" s="60"/>
      <c r="G75" s="61"/>
      <c r="H75" s="61"/>
      <c r="I75" s="51"/>
      <c r="J75" s="22"/>
      <c r="K75" s="22"/>
      <c r="L75" s="22"/>
      <c r="M75" s="22"/>
      <c r="N75" s="2"/>
      <c r="O75" s="2"/>
      <c r="P75" s="2"/>
      <c r="Q75" s="2"/>
      <c r="R75" s="2"/>
      <c r="S75" s="18"/>
      <c r="T75" s="13"/>
      <c r="U75" s="19"/>
      <c r="V75" s="48"/>
      <c r="W75" s="3"/>
      <c r="X75" s="3"/>
      <c r="Y75" s="12"/>
      <c r="Z75" s="11"/>
      <c r="AA75" s="11"/>
      <c r="AB75" s="40"/>
      <c r="AC75" s="7"/>
      <c r="AD75" s="40"/>
      <c r="AE75" s="31"/>
      <c r="AF75" s="35"/>
      <c r="AG75" s="35"/>
      <c r="AH75" s="1"/>
      <c r="AI75" s="35"/>
      <c r="AJ75" s="9"/>
    </row>
    <row r="76" spans="1:36" ht="13.5" customHeight="1" x14ac:dyDescent="0.25">
      <c r="A76" s="57">
        <v>19</v>
      </c>
      <c r="B76" s="64" t="s">
        <v>72</v>
      </c>
      <c r="C76" s="47" t="s">
        <v>6</v>
      </c>
      <c r="D76" s="50">
        <v>10</v>
      </c>
      <c r="E76" s="59">
        <f t="shared" ref="E76" si="27">SUM(D76:D79)</f>
        <v>16</v>
      </c>
      <c r="F76" s="60" t="s">
        <v>81</v>
      </c>
      <c r="G76" s="61"/>
      <c r="H76" s="61">
        <f t="shared" ref="H76" si="28">E76*G76</f>
        <v>0</v>
      </c>
      <c r="I76" s="51"/>
      <c r="J76" s="22"/>
      <c r="K76" s="22"/>
      <c r="L76" s="22"/>
      <c r="M76" s="22"/>
      <c r="N76" s="2"/>
      <c r="O76" s="2"/>
      <c r="P76" s="2"/>
      <c r="Q76" s="2"/>
      <c r="R76" s="2"/>
      <c r="S76" s="18"/>
      <c r="T76" s="13"/>
      <c r="U76" s="19"/>
      <c r="V76" s="48"/>
      <c r="W76" s="3"/>
      <c r="X76" s="3"/>
      <c r="Y76" s="12"/>
      <c r="Z76" s="11"/>
      <c r="AA76" s="11"/>
      <c r="AB76" s="40"/>
      <c r="AC76" s="7"/>
      <c r="AD76" s="40"/>
      <c r="AE76" s="31"/>
      <c r="AF76" s="35"/>
      <c r="AG76" s="35"/>
      <c r="AH76" s="1"/>
      <c r="AI76" s="35"/>
      <c r="AJ76" s="9"/>
    </row>
    <row r="77" spans="1:36" ht="13.5" customHeight="1" x14ac:dyDescent="0.25">
      <c r="A77" s="57"/>
      <c r="B77" s="64"/>
      <c r="C77" s="47" t="s">
        <v>7</v>
      </c>
      <c r="D77" s="50"/>
      <c r="E77" s="59"/>
      <c r="F77" s="60"/>
      <c r="G77" s="61"/>
      <c r="H77" s="61"/>
      <c r="I77" s="51"/>
      <c r="J77" s="22"/>
      <c r="K77" s="22"/>
      <c r="L77" s="22"/>
      <c r="M77" s="22"/>
      <c r="N77" s="2"/>
      <c r="O77" s="2"/>
      <c r="P77" s="2"/>
      <c r="Q77" s="2"/>
      <c r="R77" s="2"/>
      <c r="S77" s="18"/>
      <c r="T77" s="13"/>
      <c r="U77" s="19"/>
      <c r="V77" s="48"/>
      <c r="W77" s="3"/>
      <c r="X77" s="3"/>
      <c r="Y77" s="12"/>
      <c r="Z77" s="11"/>
      <c r="AA77" s="11"/>
      <c r="AB77" s="40"/>
      <c r="AC77" s="7"/>
      <c r="AD77" s="40"/>
      <c r="AE77" s="31"/>
      <c r="AF77" s="35"/>
      <c r="AG77" s="35"/>
      <c r="AH77" s="1"/>
      <c r="AI77" s="35"/>
      <c r="AJ77" s="9"/>
    </row>
    <row r="78" spans="1:36" ht="13.5" customHeight="1" x14ac:dyDescent="0.25">
      <c r="A78" s="57"/>
      <c r="B78" s="64"/>
      <c r="C78" s="47" t="s">
        <v>23</v>
      </c>
      <c r="D78" s="50"/>
      <c r="E78" s="59"/>
      <c r="F78" s="60"/>
      <c r="G78" s="61"/>
      <c r="H78" s="61"/>
      <c r="I78" s="51"/>
      <c r="J78" s="22"/>
      <c r="K78" s="22"/>
      <c r="L78" s="22"/>
      <c r="M78" s="22"/>
      <c r="N78" s="2"/>
      <c r="O78" s="2"/>
      <c r="P78" s="2"/>
      <c r="Q78" s="2"/>
      <c r="R78" s="2"/>
      <c r="S78" s="18"/>
      <c r="T78" s="13"/>
      <c r="U78" s="19"/>
      <c r="V78" s="48"/>
      <c r="W78" s="3"/>
      <c r="X78" s="3"/>
      <c r="Y78" s="12"/>
      <c r="Z78" s="11"/>
      <c r="AA78" s="11"/>
      <c r="AB78" s="40"/>
      <c r="AC78" s="7"/>
      <c r="AD78" s="40"/>
      <c r="AE78" s="31"/>
      <c r="AF78" s="35"/>
      <c r="AG78" s="35"/>
      <c r="AH78" s="1"/>
      <c r="AI78" s="35"/>
      <c r="AJ78" s="9"/>
    </row>
    <row r="79" spans="1:36" ht="77.25" customHeight="1" x14ac:dyDescent="0.25">
      <c r="A79" s="57"/>
      <c r="B79" s="64"/>
      <c r="C79" s="47" t="s">
        <v>50</v>
      </c>
      <c r="D79" s="50">
        <v>6</v>
      </c>
      <c r="E79" s="59"/>
      <c r="F79" s="60"/>
      <c r="G79" s="61"/>
      <c r="H79" s="61"/>
      <c r="I79" s="51"/>
      <c r="J79" s="22"/>
      <c r="K79" s="22"/>
      <c r="L79" s="22"/>
      <c r="M79" s="22"/>
      <c r="N79" s="2"/>
      <c r="O79" s="2"/>
      <c r="P79" s="2"/>
      <c r="Q79" s="2"/>
      <c r="R79" s="2"/>
      <c r="S79" s="18"/>
      <c r="T79" s="13"/>
      <c r="U79" s="19"/>
      <c r="V79" s="48"/>
      <c r="W79" s="3"/>
      <c r="X79" s="3"/>
      <c r="Y79" s="12"/>
      <c r="Z79" s="11"/>
      <c r="AA79" s="11"/>
      <c r="AB79" s="40"/>
      <c r="AC79" s="7"/>
      <c r="AD79" s="40"/>
      <c r="AE79" s="31"/>
      <c r="AF79" s="35"/>
      <c r="AG79" s="35"/>
      <c r="AH79" s="1"/>
      <c r="AI79" s="35"/>
      <c r="AJ79" s="9"/>
    </row>
    <row r="80" spans="1:36" ht="13.9" customHeight="1" x14ac:dyDescent="0.25">
      <c r="A80" s="57">
        <v>20</v>
      </c>
      <c r="B80" s="58" t="s">
        <v>59</v>
      </c>
      <c r="C80" s="47" t="s">
        <v>6</v>
      </c>
      <c r="D80" s="50"/>
      <c r="E80" s="59">
        <f t="shared" ref="E80" si="29">SUM(D80:D83)</f>
        <v>40</v>
      </c>
      <c r="F80" s="60" t="s">
        <v>81</v>
      </c>
      <c r="G80" s="61"/>
      <c r="H80" s="61">
        <f t="shared" ref="H80" si="30">E80*G80</f>
        <v>0</v>
      </c>
      <c r="I80" s="56" t="s">
        <v>3</v>
      </c>
      <c r="J80" s="22"/>
      <c r="K80" s="22"/>
      <c r="L80" s="22"/>
      <c r="M80" s="22"/>
      <c r="N80" s="2"/>
      <c r="O80" s="2"/>
      <c r="P80" s="2"/>
      <c r="Q80" s="2"/>
      <c r="R80" s="2"/>
      <c r="S80" s="18">
        <f t="shared" ref="S80:S122" si="31">SUM(J80:R80)</f>
        <v>0</v>
      </c>
      <c r="T80" s="62">
        <f>SUM(S80:S83)</f>
        <v>0</v>
      </c>
      <c r="U80" s="19" t="e">
        <f>#REF!-S80</f>
        <v>#REF!</v>
      </c>
      <c r="V80" s="63" t="e">
        <f>SUM(U80:U83)</f>
        <v>#REF!</v>
      </c>
      <c r="W80" s="3"/>
      <c r="X80" s="3"/>
      <c r="Y80" s="65" t="e">
        <f>IF(V80&lt;0,1," ")</f>
        <v>#REF!</v>
      </c>
      <c r="Z80" s="66" t="e">
        <f>IF(V80=0,1," ")</f>
        <v>#REF!</v>
      </c>
      <c r="AA80" s="66" t="e">
        <f>IF(V80=#REF!,1," ")</f>
        <v>#REF!</v>
      </c>
      <c r="AB80" s="39"/>
      <c r="AC80" s="24"/>
      <c r="AD80" s="39"/>
      <c r="AE80" s="30"/>
      <c r="AF80" s="34"/>
      <c r="AG80" s="34"/>
      <c r="AH80" s="25"/>
      <c r="AI80" s="38"/>
      <c r="AJ80" s="26"/>
    </row>
    <row r="81" spans="1:36" ht="13.9" customHeight="1" x14ac:dyDescent="0.25">
      <c r="A81" s="57"/>
      <c r="B81" s="58"/>
      <c r="C81" s="47" t="s">
        <v>7</v>
      </c>
      <c r="D81" s="50"/>
      <c r="E81" s="59"/>
      <c r="F81" s="60"/>
      <c r="G81" s="61"/>
      <c r="H81" s="61"/>
      <c r="I81" s="56"/>
      <c r="J81" s="22"/>
      <c r="K81" s="22"/>
      <c r="L81" s="22"/>
      <c r="M81" s="22"/>
      <c r="N81" s="2"/>
      <c r="O81" s="2"/>
      <c r="P81" s="2"/>
      <c r="Q81" s="2"/>
      <c r="R81" s="2"/>
      <c r="S81" s="18">
        <f t="shared" si="31"/>
        <v>0</v>
      </c>
      <c r="T81" s="62"/>
      <c r="U81" s="19" t="e">
        <f>#REF!-S81</f>
        <v>#REF!</v>
      </c>
      <c r="V81" s="63"/>
      <c r="W81" s="3"/>
      <c r="X81" s="3"/>
      <c r="Y81" s="65"/>
      <c r="Z81" s="66"/>
      <c r="AA81" s="66"/>
      <c r="AB81" s="40"/>
      <c r="AC81" s="7"/>
      <c r="AD81" s="40"/>
      <c r="AE81" s="31"/>
      <c r="AF81" s="35"/>
      <c r="AG81" s="35"/>
      <c r="AH81" s="8"/>
      <c r="AI81" s="37"/>
      <c r="AJ81" s="6"/>
    </row>
    <row r="82" spans="1:36" ht="13.9" customHeight="1" x14ac:dyDescent="0.25">
      <c r="A82" s="57"/>
      <c r="B82" s="58"/>
      <c r="C82" s="47" t="s">
        <v>23</v>
      </c>
      <c r="D82" s="50">
        <v>20</v>
      </c>
      <c r="E82" s="59"/>
      <c r="F82" s="60"/>
      <c r="G82" s="61"/>
      <c r="H82" s="61"/>
      <c r="I82" s="56"/>
      <c r="J82" s="22"/>
      <c r="K82" s="22"/>
      <c r="L82" s="22"/>
      <c r="M82" s="22"/>
      <c r="N82" s="2"/>
      <c r="O82" s="2"/>
      <c r="P82" s="2"/>
      <c r="Q82" s="2"/>
      <c r="R82" s="2"/>
      <c r="S82" s="18">
        <f t="shared" si="31"/>
        <v>0</v>
      </c>
      <c r="T82" s="62"/>
      <c r="U82" s="19" t="e">
        <f>#REF!-S82</f>
        <v>#REF!</v>
      </c>
      <c r="V82" s="63"/>
      <c r="W82" s="3"/>
      <c r="X82" s="3"/>
      <c r="Y82" s="65"/>
      <c r="Z82" s="66"/>
      <c r="AA82" s="66"/>
      <c r="AB82" s="40"/>
      <c r="AC82" s="7"/>
      <c r="AD82" s="40"/>
      <c r="AE82" s="31"/>
      <c r="AF82" s="35"/>
      <c r="AG82" s="35"/>
      <c r="AH82" s="8"/>
      <c r="AI82" s="37"/>
      <c r="AJ82" s="6"/>
    </row>
    <row r="83" spans="1:36" ht="14.45" customHeight="1" x14ac:dyDescent="0.25">
      <c r="A83" s="57"/>
      <c r="B83" s="58"/>
      <c r="C83" s="47" t="s">
        <v>64</v>
      </c>
      <c r="D83" s="50">
        <v>20</v>
      </c>
      <c r="E83" s="59"/>
      <c r="F83" s="60"/>
      <c r="G83" s="61"/>
      <c r="H83" s="61"/>
      <c r="I83" s="56"/>
      <c r="J83" s="22"/>
      <c r="K83" s="22"/>
      <c r="L83" s="22"/>
      <c r="M83" s="22"/>
      <c r="N83" s="2"/>
      <c r="O83" s="2"/>
      <c r="P83" s="2"/>
      <c r="Q83" s="2"/>
      <c r="R83" s="2"/>
      <c r="S83" s="18">
        <f>SUM(J83:R83)</f>
        <v>0</v>
      </c>
      <c r="T83" s="62"/>
      <c r="U83" s="19" t="e">
        <f>#REF!-S83</f>
        <v>#REF!</v>
      </c>
      <c r="V83" s="63"/>
      <c r="W83" s="3"/>
      <c r="X83" s="3"/>
      <c r="Y83" s="65"/>
      <c r="Z83" s="66"/>
      <c r="AA83" s="66"/>
      <c r="AB83" s="41"/>
      <c r="AC83" s="27"/>
      <c r="AD83" s="41"/>
      <c r="AE83" s="32"/>
      <c r="AF83" s="36"/>
      <c r="AG83" s="36"/>
      <c r="AH83" s="10"/>
      <c r="AI83" s="36"/>
      <c r="AJ83" s="28"/>
    </row>
    <row r="84" spans="1:36" ht="14.45" customHeight="1" x14ac:dyDescent="0.25">
      <c r="A84" s="57">
        <v>21</v>
      </c>
      <c r="B84" s="58" t="s">
        <v>62</v>
      </c>
      <c r="C84" s="47" t="s">
        <v>6</v>
      </c>
      <c r="D84" s="50"/>
      <c r="E84" s="59">
        <f t="shared" ref="E84:E88" si="32">SUM(D84:D87)</f>
        <v>30</v>
      </c>
      <c r="F84" s="60" t="s">
        <v>81</v>
      </c>
      <c r="G84" s="61"/>
      <c r="H84" s="61">
        <f t="shared" ref="H84" si="33">E84*G84</f>
        <v>0</v>
      </c>
      <c r="I84" s="51"/>
      <c r="J84" s="22"/>
      <c r="K84" s="22"/>
      <c r="L84" s="22"/>
      <c r="M84" s="22"/>
      <c r="N84" s="2"/>
      <c r="O84" s="2"/>
      <c r="P84" s="2"/>
      <c r="Q84" s="2"/>
      <c r="R84" s="2"/>
      <c r="S84" s="18"/>
      <c r="T84" s="13"/>
      <c r="U84" s="19"/>
      <c r="V84" s="48"/>
      <c r="W84" s="3"/>
      <c r="X84" s="3"/>
      <c r="Y84" s="12"/>
      <c r="Z84" s="11"/>
      <c r="AA84" s="11"/>
      <c r="AB84" s="40"/>
      <c r="AC84" s="7"/>
      <c r="AD84" s="40"/>
      <c r="AE84" s="31"/>
      <c r="AF84" s="35"/>
      <c r="AG84" s="35"/>
      <c r="AH84" s="1"/>
      <c r="AI84" s="35"/>
      <c r="AJ84" s="9"/>
    </row>
    <row r="85" spans="1:36" ht="14.45" customHeight="1" x14ac:dyDescent="0.25">
      <c r="A85" s="57"/>
      <c r="B85" s="58"/>
      <c r="C85" s="47" t="s">
        <v>7</v>
      </c>
      <c r="D85" s="50"/>
      <c r="E85" s="59"/>
      <c r="F85" s="60"/>
      <c r="G85" s="61"/>
      <c r="H85" s="61"/>
      <c r="I85" s="51"/>
      <c r="J85" s="22"/>
      <c r="K85" s="22"/>
      <c r="L85" s="22"/>
      <c r="M85" s="22"/>
      <c r="N85" s="2"/>
      <c r="O85" s="2"/>
      <c r="P85" s="2"/>
      <c r="Q85" s="2"/>
      <c r="R85" s="2"/>
      <c r="S85" s="18"/>
      <c r="T85" s="13"/>
      <c r="U85" s="19"/>
      <c r="V85" s="48"/>
      <c r="W85" s="3"/>
      <c r="X85" s="3"/>
      <c r="Y85" s="12"/>
      <c r="Z85" s="11"/>
      <c r="AA85" s="11"/>
      <c r="AB85" s="40"/>
      <c r="AC85" s="7"/>
      <c r="AD85" s="40"/>
      <c r="AE85" s="31"/>
      <c r="AF85" s="35"/>
      <c r="AG85" s="35"/>
      <c r="AH85" s="1"/>
      <c r="AI85" s="35"/>
      <c r="AJ85" s="9"/>
    </row>
    <row r="86" spans="1:36" ht="14.45" customHeight="1" x14ac:dyDescent="0.25">
      <c r="A86" s="57"/>
      <c r="B86" s="58"/>
      <c r="C86" s="47" t="s">
        <v>64</v>
      </c>
      <c r="D86" s="50">
        <v>20</v>
      </c>
      <c r="E86" s="59"/>
      <c r="F86" s="60"/>
      <c r="G86" s="61"/>
      <c r="H86" s="61"/>
      <c r="I86" s="51"/>
      <c r="J86" s="22"/>
      <c r="K86" s="22"/>
      <c r="L86" s="22"/>
      <c r="M86" s="22"/>
      <c r="N86" s="2"/>
      <c r="O86" s="2"/>
      <c r="P86" s="2"/>
      <c r="Q86" s="2"/>
      <c r="R86" s="2"/>
      <c r="S86" s="18"/>
      <c r="T86" s="13"/>
      <c r="U86" s="19"/>
      <c r="V86" s="48"/>
      <c r="W86" s="3"/>
      <c r="X86" s="3"/>
      <c r="Y86" s="12"/>
      <c r="Z86" s="11"/>
      <c r="AA86" s="11"/>
      <c r="AB86" s="40"/>
      <c r="AC86" s="7"/>
      <c r="AD86" s="40"/>
      <c r="AE86" s="31"/>
      <c r="AF86" s="35"/>
      <c r="AG86" s="35"/>
      <c r="AH86" s="1"/>
      <c r="AI86" s="35"/>
      <c r="AJ86" s="9"/>
    </row>
    <row r="87" spans="1:36" ht="14.45" customHeight="1" x14ac:dyDescent="0.25">
      <c r="A87" s="57"/>
      <c r="B87" s="58"/>
      <c r="C87" s="47" t="s">
        <v>50</v>
      </c>
      <c r="D87" s="50">
        <v>10</v>
      </c>
      <c r="E87" s="59"/>
      <c r="F87" s="60"/>
      <c r="G87" s="61"/>
      <c r="H87" s="61"/>
      <c r="I87" s="51"/>
      <c r="J87" s="22"/>
      <c r="K87" s="22"/>
      <c r="L87" s="22"/>
      <c r="M87" s="22"/>
      <c r="N87" s="2"/>
      <c r="O87" s="2"/>
      <c r="P87" s="2"/>
      <c r="Q87" s="2"/>
      <c r="R87" s="2"/>
      <c r="S87" s="18"/>
      <c r="T87" s="13"/>
      <c r="U87" s="19"/>
      <c r="V87" s="48"/>
      <c r="W87" s="3"/>
      <c r="X87" s="3"/>
      <c r="Y87" s="12"/>
      <c r="Z87" s="11"/>
      <c r="AA87" s="11"/>
      <c r="AB87" s="40"/>
      <c r="AC87" s="7"/>
      <c r="AD87" s="40"/>
      <c r="AE87" s="31"/>
      <c r="AF87" s="35"/>
      <c r="AG87" s="35"/>
      <c r="AH87" s="1"/>
      <c r="AI87" s="35"/>
      <c r="AJ87" s="9"/>
    </row>
    <row r="88" spans="1:36" ht="14.45" customHeight="1" x14ac:dyDescent="0.25">
      <c r="A88" s="57">
        <v>22</v>
      </c>
      <c r="B88" s="58" t="s">
        <v>63</v>
      </c>
      <c r="C88" s="47" t="s">
        <v>6</v>
      </c>
      <c r="D88" s="50"/>
      <c r="E88" s="59">
        <f t="shared" si="32"/>
        <v>20</v>
      </c>
      <c r="F88" s="60" t="s">
        <v>81</v>
      </c>
      <c r="G88" s="61"/>
      <c r="H88" s="61">
        <f t="shared" ref="H88" si="34">E88*G88</f>
        <v>0</v>
      </c>
      <c r="I88" s="51"/>
      <c r="J88" s="22"/>
      <c r="K88" s="22"/>
      <c r="L88" s="22"/>
      <c r="M88" s="22"/>
      <c r="N88" s="2"/>
      <c r="O88" s="2"/>
      <c r="P88" s="2"/>
      <c r="Q88" s="2"/>
      <c r="R88" s="2"/>
      <c r="S88" s="18"/>
      <c r="T88" s="13"/>
      <c r="U88" s="19"/>
      <c r="V88" s="48"/>
      <c r="W88" s="3"/>
      <c r="X88" s="3"/>
      <c r="Y88" s="12"/>
      <c r="Z88" s="11"/>
      <c r="AA88" s="11"/>
      <c r="AB88" s="40"/>
      <c r="AC88" s="7"/>
      <c r="AD88" s="40"/>
      <c r="AE88" s="31"/>
      <c r="AF88" s="35"/>
      <c r="AG88" s="35"/>
      <c r="AH88" s="1"/>
      <c r="AI88" s="35"/>
      <c r="AJ88" s="9"/>
    </row>
    <row r="89" spans="1:36" ht="14.45" customHeight="1" x14ac:dyDescent="0.25">
      <c r="A89" s="57"/>
      <c r="B89" s="58"/>
      <c r="C89" s="47" t="s">
        <v>7</v>
      </c>
      <c r="D89" s="50"/>
      <c r="E89" s="59"/>
      <c r="F89" s="60"/>
      <c r="G89" s="61"/>
      <c r="H89" s="61"/>
      <c r="I89" s="51"/>
      <c r="J89" s="22"/>
      <c r="K89" s="22"/>
      <c r="L89" s="22"/>
      <c r="M89" s="22"/>
      <c r="N89" s="2"/>
      <c r="O89" s="2"/>
      <c r="P89" s="2"/>
      <c r="Q89" s="2"/>
      <c r="R89" s="2"/>
      <c r="S89" s="18"/>
      <c r="T89" s="13"/>
      <c r="U89" s="19"/>
      <c r="V89" s="48"/>
      <c r="W89" s="3"/>
      <c r="X89" s="3"/>
      <c r="Y89" s="12"/>
      <c r="Z89" s="11"/>
      <c r="AA89" s="11"/>
      <c r="AB89" s="40"/>
      <c r="AC89" s="7"/>
      <c r="AD89" s="40"/>
      <c r="AE89" s="31"/>
      <c r="AF89" s="35"/>
      <c r="AG89" s="35"/>
      <c r="AH89" s="1"/>
      <c r="AI89" s="35"/>
      <c r="AJ89" s="9"/>
    </row>
    <row r="90" spans="1:36" ht="14.45" customHeight="1" x14ac:dyDescent="0.25">
      <c r="A90" s="57"/>
      <c r="B90" s="58"/>
      <c r="C90" s="47" t="s">
        <v>23</v>
      </c>
      <c r="D90" s="50"/>
      <c r="E90" s="59"/>
      <c r="F90" s="60"/>
      <c r="G90" s="61"/>
      <c r="H90" s="61"/>
      <c r="I90" s="51"/>
      <c r="J90" s="22"/>
      <c r="K90" s="22"/>
      <c r="L90" s="22"/>
      <c r="M90" s="22"/>
      <c r="N90" s="2"/>
      <c r="O90" s="2"/>
      <c r="P90" s="2"/>
      <c r="Q90" s="2"/>
      <c r="R90" s="2"/>
      <c r="S90" s="18"/>
      <c r="T90" s="13"/>
      <c r="U90" s="19"/>
      <c r="V90" s="48"/>
      <c r="W90" s="3"/>
      <c r="X90" s="3"/>
      <c r="Y90" s="12"/>
      <c r="Z90" s="11"/>
      <c r="AA90" s="11"/>
      <c r="AB90" s="40"/>
      <c r="AC90" s="7"/>
      <c r="AD90" s="40"/>
      <c r="AE90" s="31"/>
      <c r="AF90" s="35"/>
      <c r="AG90" s="35"/>
      <c r="AH90" s="1"/>
      <c r="AI90" s="35"/>
      <c r="AJ90" s="9"/>
    </row>
    <row r="91" spans="1:36" ht="14.45" customHeight="1" x14ac:dyDescent="0.25">
      <c r="A91" s="57"/>
      <c r="B91" s="58"/>
      <c r="C91" s="47" t="s">
        <v>64</v>
      </c>
      <c r="D91" s="50">
        <v>20</v>
      </c>
      <c r="E91" s="59"/>
      <c r="F91" s="60"/>
      <c r="G91" s="61"/>
      <c r="H91" s="61"/>
      <c r="I91" s="51"/>
      <c r="J91" s="22"/>
      <c r="K91" s="22"/>
      <c r="L91" s="22"/>
      <c r="M91" s="22"/>
      <c r="N91" s="2"/>
      <c r="O91" s="2"/>
      <c r="P91" s="2"/>
      <c r="Q91" s="2"/>
      <c r="R91" s="2"/>
      <c r="S91" s="18"/>
      <c r="T91" s="13"/>
      <c r="U91" s="19"/>
      <c r="V91" s="48"/>
      <c r="W91" s="3"/>
      <c r="X91" s="3"/>
      <c r="Y91" s="12"/>
      <c r="Z91" s="11"/>
      <c r="AA91" s="11"/>
      <c r="AB91" s="40"/>
      <c r="AC91" s="7"/>
      <c r="AD91" s="40"/>
      <c r="AE91" s="31"/>
      <c r="AF91" s="35"/>
      <c r="AG91" s="35"/>
      <c r="AH91" s="1"/>
      <c r="AI91" s="35"/>
      <c r="AJ91" s="9"/>
    </row>
    <row r="92" spans="1:36" x14ac:dyDescent="0.25">
      <c r="A92" s="57">
        <v>23</v>
      </c>
      <c r="B92" s="58" t="s">
        <v>61</v>
      </c>
      <c r="C92" s="47" t="s">
        <v>6</v>
      </c>
      <c r="D92" s="50"/>
      <c r="E92" s="59">
        <f t="shared" ref="E92:E140" si="35">SUM(D92:D95)</f>
        <v>22</v>
      </c>
      <c r="F92" s="60" t="s">
        <v>42</v>
      </c>
      <c r="G92" s="61"/>
      <c r="H92" s="61">
        <f t="shared" ref="H92" si="36">E92*G92</f>
        <v>0</v>
      </c>
      <c r="I92" s="52"/>
      <c r="J92" s="22"/>
      <c r="K92" s="22"/>
      <c r="L92" s="22"/>
      <c r="M92" s="22"/>
      <c r="N92" s="2"/>
      <c r="O92" s="2"/>
      <c r="P92" s="2"/>
      <c r="Q92" s="2"/>
      <c r="R92" s="2"/>
      <c r="S92" s="18"/>
      <c r="T92" s="13"/>
      <c r="U92" s="19"/>
      <c r="V92" s="48"/>
      <c r="W92" s="3"/>
      <c r="X92" s="3"/>
      <c r="Y92" s="12"/>
      <c r="Z92" s="11"/>
      <c r="AA92" s="11"/>
      <c r="AB92" s="40"/>
      <c r="AC92" s="7"/>
      <c r="AD92" s="40"/>
      <c r="AE92" s="31"/>
      <c r="AF92" s="35"/>
      <c r="AG92" s="35"/>
      <c r="AH92" s="1"/>
      <c r="AI92" s="35"/>
      <c r="AJ92" s="9"/>
    </row>
    <row r="93" spans="1:36" x14ac:dyDescent="0.25">
      <c r="A93" s="57"/>
      <c r="B93" s="58"/>
      <c r="C93" s="47" t="s">
        <v>7</v>
      </c>
      <c r="D93" s="50">
        <v>15</v>
      </c>
      <c r="E93" s="59"/>
      <c r="F93" s="60"/>
      <c r="G93" s="61"/>
      <c r="H93" s="61"/>
      <c r="I93" s="52"/>
      <c r="J93" s="22"/>
      <c r="K93" s="22"/>
      <c r="L93" s="22"/>
      <c r="M93" s="22"/>
      <c r="N93" s="2"/>
      <c r="O93" s="2"/>
      <c r="P93" s="2"/>
      <c r="Q93" s="2"/>
      <c r="R93" s="2"/>
      <c r="S93" s="18"/>
      <c r="T93" s="13"/>
      <c r="U93" s="19"/>
      <c r="V93" s="48"/>
      <c r="W93" s="3"/>
      <c r="X93" s="3"/>
      <c r="Y93" s="12"/>
      <c r="Z93" s="11"/>
      <c r="AA93" s="11"/>
      <c r="AB93" s="40"/>
      <c r="AC93" s="7"/>
      <c r="AD93" s="40"/>
      <c r="AE93" s="31"/>
      <c r="AF93" s="35"/>
      <c r="AG93" s="35"/>
      <c r="AH93" s="1"/>
      <c r="AI93" s="35"/>
      <c r="AJ93" s="9"/>
    </row>
    <row r="94" spans="1:36" x14ac:dyDescent="0.25">
      <c r="A94" s="57"/>
      <c r="B94" s="58"/>
      <c r="C94" s="47" t="s">
        <v>64</v>
      </c>
      <c r="D94" s="50">
        <v>7</v>
      </c>
      <c r="E94" s="59"/>
      <c r="F94" s="60"/>
      <c r="G94" s="61"/>
      <c r="H94" s="61"/>
      <c r="I94" s="52"/>
      <c r="J94" s="22"/>
      <c r="K94" s="22"/>
      <c r="L94" s="22"/>
      <c r="M94" s="22"/>
      <c r="N94" s="2"/>
      <c r="O94" s="2"/>
      <c r="P94" s="2"/>
      <c r="Q94" s="2"/>
      <c r="R94" s="2"/>
      <c r="S94" s="18"/>
      <c r="T94" s="13"/>
      <c r="U94" s="19"/>
      <c r="V94" s="48"/>
      <c r="W94" s="3"/>
      <c r="X94" s="3"/>
      <c r="Y94" s="12"/>
      <c r="Z94" s="11"/>
      <c r="AA94" s="11"/>
      <c r="AB94" s="40"/>
      <c r="AC94" s="7"/>
      <c r="AD94" s="40"/>
      <c r="AE94" s="31"/>
      <c r="AF94" s="35"/>
      <c r="AG94" s="35"/>
      <c r="AH94" s="1"/>
      <c r="AI94" s="35"/>
      <c r="AJ94" s="9"/>
    </row>
    <row r="95" spans="1:36" x14ac:dyDescent="0.25">
      <c r="A95" s="57"/>
      <c r="B95" s="58"/>
      <c r="C95" s="47" t="s">
        <v>50</v>
      </c>
      <c r="D95" s="50"/>
      <c r="E95" s="59"/>
      <c r="F95" s="60"/>
      <c r="G95" s="61"/>
      <c r="H95" s="61"/>
      <c r="I95" s="52"/>
      <c r="J95" s="22"/>
      <c r="K95" s="22"/>
      <c r="L95" s="22"/>
      <c r="M95" s="22"/>
      <c r="N95" s="2"/>
      <c r="O95" s="2"/>
      <c r="P95" s="2"/>
      <c r="Q95" s="2"/>
      <c r="R95" s="2"/>
      <c r="S95" s="18"/>
      <c r="T95" s="13"/>
      <c r="U95" s="19"/>
      <c r="V95" s="48"/>
      <c r="W95" s="3"/>
      <c r="X95" s="3"/>
      <c r="Y95" s="12"/>
      <c r="Z95" s="11"/>
      <c r="AA95" s="11"/>
      <c r="AB95" s="40"/>
      <c r="AC95" s="7"/>
      <c r="AD95" s="40"/>
      <c r="AE95" s="31"/>
      <c r="AF95" s="35"/>
      <c r="AG95" s="35"/>
      <c r="AH95" s="1"/>
      <c r="AI95" s="35"/>
      <c r="AJ95" s="9"/>
    </row>
    <row r="96" spans="1:36" x14ac:dyDescent="0.25">
      <c r="A96" s="57">
        <v>24</v>
      </c>
      <c r="B96" s="58" t="s">
        <v>89</v>
      </c>
      <c r="C96" s="47" t="s">
        <v>6</v>
      </c>
      <c r="D96" s="50"/>
      <c r="E96" s="59">
        <f t="shared" ref="E96" si="37">SUM(D96:D99)</f>
        <v>40</v>
      </c>
      <c r="F96" s="60" t="s">
        <v>42</v>
      </c>
      <c r="G96" s="61"/>
      <c r="H96" s="61">
        <f t="shared" ref="H96" si="38">E96*G96</f>
        <v>0</v>
      </c>
      <c r="I96" s="52"/>
      <c r="J96" s="22"/>
      <c r="K96" s="22"/>
      <c r="L96" s="22"/>
      <c r="M96" s="22"/>
      <c r="N96" s="2"/>
      <c r="O96" s="2"/>
      <c r="P96" s="2"/>
      <c r="Q96" s="2"/>
      <c r="R96" s="2"/>
      <c r="S96" s="18"/>
      <c r="T96" s="13"/>
      <c r="U96" s="19"/>
      <c r="V96" s="48"/>
      <c r="W96" s="3"/>
      <c r="X96" s="3"/>
      <c r="Y96" s="12"/>
      <c r="Z96" s="11"/>
      <c r="AA96" s="11"/>
      <c r="AB96" s="40"/>
      <c r="AC96" s="7"/>
      <c r="AD96" s="40"/>
      <c r="AE96" s="31"/>
      <c r="AF96" s="35"/>
      <c r="AG96" s="35"/>
      <c r="AH96" s="1"/>
      <c r="AI96" s="35"/>
      <c r="AJ96" s="9"/>
    </row>
    <row r="97" spans="1:36" x14ac:dyDescent="0.25">
      <c r="A97" s="57"/>
      <c r="B97" s="58"/>
      <c r="C97" s="47" t="s">
        <v>7</v>
      </c>
      <c r="D97" s="50"/>
      <c r="E97" s="59"/>
      <c r="F97" s="60"/>
      <c r="G97" s="61"/>
      <c r="H97" s="61"/>
      <c r="I97" s="52"/>
      <c r="J97" s="22"/>
      <c r="K97" s="22"/>
      <c r="L97" s="22"/>
      <c r="M97" s="22"/>
      <c r="N97" s="2"/>
      <c r="O97" s="2"/>
      <c r="P97" s="2"/>
      <c r="Q97" s="2"/>
      <c r="R97" s="2"/>
      <c r="S97" s="18"/>
      <c r="T97" s="13"/>
      <c r="U97" s="19"/>
      <c r="V97" s="48"/>
      <c r="W97" s="3"/>
      <c r="X97" s="3"/>
      <c r="Y97" s="12"/>
      <c r="Z97" s="11"/>
      <c r="AA97" s="11"/>
      <c r="AB97" s="40"/>
      <c r="AC97" s="7"/>
      <c r="AD97" s="40"/>
      <c r="AE97" s="31"/>
      <c r="AF97" s="35"/>
      <c r="AG97" s="35"/>
      <c r="AH97" s="1"/>
      <c r="AI97" s="35"/>
      <c r="AJ97" s="9"/>
    </row>
    <row r="98" spans="1:36" x14ac:dyDescent="0.25">
      <c r="A98" s="57"/>
      <c r="B98" s="58"/>
      <c r="C98" s="47" t="s">
        <v>64</v>
      </c>
      <c r="D98" s="50"/>
      <c r="E98" s="59"/>
      <c r="F98" s="60"/>
      <c r="G98" s="61"/>
      <c r="H98" s="61"/>
      <c r="I98" s="52"/>
      <c r="J98" s="22"/>
      <c r="K98" s="22"/>
      <c r="L98" s="22"/>
      <c r="M98" s="22"/>
      <c r="N98" s="2"/>
      <c r="O98" s="2"/>
      <c r="P98" s="2"/>
      <c r="Q98" s="2"/>
      <c r="R98" s="2"/>
      <c r="S98" s="18"/>
      <c r="T98" s="13"/>
      <c r="U98" s="19"/>
      <c r="V98" s="48"/>
      <c r="W98" s="3"/>
      <c r="X98" s="3"/>
      <c r="Y98" s="12"/>
      <c r="Z98" s="11"/>
      <c r="AA98" s="11"/>
      <c r="AB98" s="40"/>
      <c r="AC98" s="7"/>
      <c r="AD98" s="40"/>
      <c r="AE98" s="31"/>
      <c r="AF98" s="35"/>
      <c r="AG98" s="35"/>
      <c r="AH98" s="1"/>
      <c r="AI98" s="35"/>
      <c r="AJ98" s="9"/>
    </row>
    <row r="99" spans="1:36" x14ac:dyDescent="0.25">
      <c r="A99" s="57"/>
      <c r="B99" s="58"/>
      <c r="C99" s="47" t="s">
        <v>50</v>
      </c>
      <c r="D99" s="50">
        <v>40</v>
      </c>
      <c r="E99" s="59"/>
      <c r="F99" s="60"/>
      <c r="G99" s="61"/>
      <c r="H99" s="61"/>
      <c r="I99" s="52"/>
      <c r="J99" s="22"/>
      <c r="K99" s="22"/>
      <c r="L99" s="22"/>
      <c r="M99" s="22"/>
      <c r="N99" s="2"/>
      <c r="O99" s="2"/>
      <c r="P99" s="2"/>
      <c r="Q99" s="2"/>
      <c r="R99" s="2"/>
      <c r="S99" s="18"/>
      <c r="T99" s="13"/>
      <c r="U99" s="19"/>
      <c r="V99" s="48"/>
      <c r="W99" s="3"/>
      <c r="X99" s="3"/>
      <c r="Y99" s="12"/>
      <c r="Z99" s="11"/>
      <c r="AA99" s="11"/>
      <c r="AB99" s="40"/>
      <c r="AC99" s="7"/>
      <c r="AD99" s="40"/>
      <c r="AE99" s="31"/>
      <c r="AF99" s="35"/>
      <c r="AG99" s="35"/>
      <c r="AH99" s="1"/>
      <c r="AI99" s="35"/>
      <c r="AJ99" s="9"/>
    </row>
    <row r="100" spans="1:36" x14ac:dyDescent="0.25">
      <c r="A100" s="57">
        <v>25</v>
      </c>
      <c r="B100" s="58" t="s">
        <v>116</v>
      </c>
      <c r="C100" s="47" t="s">
        <v>6</v>
      </c>
      <c r="D100" s="50"/>
      <c r="E100" s="59">
        <v>1000</v>
      </c>
      <c r="F100" s="60" t="s">
        <v>42</v>
      </c>
      <c r="G100" s="61"/>
      <c r="H100" s="61">
        <f t="shared" ref="H100" si="39">E100*G100</f>
        <v>0</v>
      </c>
      <c r="I100" s="52"/>
      <c r="J100" s="22"/>
      <c r="K100" s="22"/>
      <c r="L100" s="22"/>
      <c r="M100" s="22"/>
      <c r="N100" s="2"/>
      <c r="O100" s="2"/>
      <c r="P100" s="2"/>
      <c r="Q100" s="2"/>
      <c r="R100" s="2"/>
      <c r="S100" s="18"/>
      <c r="T100" s="13"/>
      <c r="U100" s="19"/>
      <c r="V100" s="48"/>
      <c r="W100" s="3"/>
      <c r="X100" s="3"/>
      <c r="Y100" s="12"/>
      <c r="Z100" s="11"/>
      <c r="AA100" s="11"/>
      <c r="AB100" s="40"/>
      <c r="AC100" s="7"/>
      <c r="AD100" s="40"/>
      <c r="AE100" s="31"/>
      <c r="AF100" s="35"/>
      <c r="AG100" s="35"/>
      <c r="AH100" s="1"/>
      <c r="AI100" s="35"/>
      <c r="AJ100" s="9"/>
    </row>
    <row r="101" spans="1:36" x14ac:dyDescent="0.25">
      <c r="A101" s="57"/>
      <c r="B101" s="58"/>
      <c r="C101" s="47" t="s">
        <v>7</v>
      </c>
      <c r="D101" s="50"/>
      <c r="E101" s="59"/>
      <c r="F101" s="60"/>
      <c r="G101" s="61"/>
      <c r="H101" s="61"/>
      <c r="I101" s="52"/>
      <c r="J101" s="22"/>
      <c r="K101" s="22"/>
      <c r="L101" s="22"/>
      <c r="M101" s="22"/>
      <c r="N101" s="2"/>
      <c r="O101" s="2"/>
      <c r="P101" s="2"/>
      <c r="Q101" s="2"/>
      <c r="R101" s="2"/>
      <c r="S101" s="18"/>
      <c r="T101" s="13"/>
      <c r="U101" s="19"/>
      <c r="V101" s="48"/>
      <c r="W101" s="3"/>
      <c r="X101" s="3"/>
      <c r="Y101" s="12"/>
      <c r="Z101" s="11"/>
      <c r="AA101" s="11"/>
      <c r="AB101" s="40"/>
      <c r="AC101" s="7"/>
      <c r="AD101" s="40"/>
      <c r="AE101" s="31"/>
      <c r="AF101" s="35"/>
      <c r="AG101" s="35"/>
      <c r="AH101" s="1"/>
      <c r="AI101" s="35"/>
      <c r="AJ101" s="9"/>
    </row>
    <row r="102" spans="1:36" x14ac:dyDescent="0.25">
      <c r="A102" s="57"/>
      <c r="B102" s="58"/>
      <c r="C102" s="47" t="s">
        <v>23</v>
      </c>
      <c r="D102" s="50"/>
      <c r="E102" s="59"/>
      <c r="F102" s="60"/>
      <c r="G102" s="61"/>
      <c r="H102" s="61"/>
      <c r="I102" s="52"/>
      <c r="J102" s="22"/>
      <c r="K102" s="22"/>
      <c r="L102" s="22"/>
      <c r="M102" s="22"/>
      <c r="N102" s="2"/>
      <c r="O102" s="2"/>
      <c r="P102" s="2"/>
      <c r="Q102" s="2"/>
      <c r="R102" s="2"/>
      <c r="S102" s="18"/>
      <c r="T102" s="13"/>
      <c r="U102" s="19"/>
      <c r="V102" s="48"/>
      <c r="W102" s="3"/>
      <c r="X102" s="3"/>
      <c r="Y102" s="12"/>
      <c r="Z102" s="11"/>
      <c r="AA102" s="11"/>
      <c r="AB102" s="40"/>
      <c r="AC102" s="7"/>
      <c r="AD102" s="40"/>
      <c r="AE102" s="31"/>
      <c r="AF102" s="35"/>
      <c r="AG102" s="35"/>
      <c r="AH102" s="1"/>
      <c r="AI102" s="35"/>
      <c r="AJ102" s="9"/>
    </row>
    <row r="103" spans="1:36" x14ac:dyDescent="0.25">
      <c r="A103" s="57"/>
      <c r="B103" s="58"/>
      <c r="C103" s="47" t="s">
        <v>50</v>
      </c>
      <c r="D103" s="49">
        <v>10000</v>
      </c>
      <c r="E103" s="59"/>
      <c r="F103" s="60"/>
      <c r="G103" s="61"/>
      <c r="H103" s="61"/>
      <c r="I103" s="52"/>
      <c r="J103" s="22"/>
      <c r="K103" s="22"/>
      <c r="L103" s="22"/>
      <c r="M103" s="22"/>
      <c r="N103" s="2"/>
      <c r="O103" s="2"/>
      <c r="P103" s="2"/>
      <c r="Q103" s="2"/>
      <c r="R103" s="2"/>
      <c r="S103" s="18"/>
      <c r="T103" s="13"/>
      <c r="U103" s="19"/>
      <c r="V103" s="48"/>
      <c r="W103" s="3"/>
      <c r="X103" s="3"/>
      <c r="Y103" s="12"/>
      <c r="Z103" s="11"/>
      <c r="AA103" s="11"/>
      <c r="AB103" s="40"/>
      <c r="AC103" s="7"/>
      <c r="AD103" s="40"/>
      <c r="AE103" s="31"/>
      <c r="AF103" s="35"/>
      <c r="AG103" s="35"/>
      <c r="AH103" s="1"/>
      <c r="AI103" s="35"/>
      <c r="AJ103" s="9"/>
    </row>
    <row r="104" spans="1:36" ht="15" customHeight="1" x14ac:dyDescent="0.25">
      <c r="A104" s="57">
        <v>26</v>
      </c>
      <c r="B104" s="58" t="s">
        <v>27</v>
      </c>
      <c r="C104" s="47" t="s">
        <v>6</v>
      </c>
      <c r="D104" s="50"/>
      <c r="E104" s="59">
        <f t="shared" ref="E104" si="40">SUM(D104:D107)</f>
        <v>100</v>
      </c>
      <c r="F104" s="60" t="s">
        <v>81</v>
      </c>
      <c r="G104" s="61"/>
      <c r="H104" s="61">
        <f t="shared" ref="H104" si="41">E104*G104</f>
        <v>0</v>
      </c>
      <c r="I104" s="51"/>
      <c r="J104" s="22"/>
      <c r="K104" s="22"/>
      <c r="L104" s="22"/>
      <c r="M104" s="22"/>
      <c r="N104" s="22"/>
      <c r="O104" s="22"/>
      <c r="P104" s="22"/>
      <c r="Q104" s="22"/>
      <c r="R104" s="2"/>
      <c r="S104" s="18"/>
      <c r="T104" s="42"/>
      <c r="U104" s="19"/>
      <c r="V104" s="43"/>
      <c r="W104" s="3"/>
      <c r="X104" s="3"/>
      <c r="Y104" s="12"/>
      <c r="Z104" s="11"/>
      <c r="AA104" s="11"/>
      <c r="AB104" s="40"/>
      <c r="AC104" s="7"/>
      <c r="AD104" s="40"/>
      <c r="AE104" s="31"/>
      <c r="AF104" s="35"/>
      <c r="AG104" s="35"/>
      <c r="AH104" s="1"/>
      <c r="AI104" s="35"/>
      <c r="AJ104" s="9"/>
    </row>
    <row r="105" spans="1:36" ht="15" customHeight="1" x14ac:dyDescent="0.25">
      <c r="A105" s="57"/>
      <c r="B105" s="58"/>
      <c r="C105" s="47" t="s">
        <v>7</v>
      </c>
      <c r="D105" s="50">
        <v>100</v>
      </c>
      <c r="E105" s="59"/>
      <c r="F105" s="60"/>
      <c r="G105" s="61"/>
      <c r="H105" s="61"/>
      <c r="I105" s="51"/>
      <c r="J105" s="22"/>
      <c r="K105" s="22"/>
      <c r="L105" s="22"/>
      <c r="M105" s="22"/>
      <c r="N105" s="22"/>
      <c r="O105" s="22"/>
      <c r="P105" s="22"/>
      <c r="Q105" s="22"/>
      <c r="R105" s="2"/>
      <c r="S105" s="18"/>
      <c r="T105" s="42"/>
      <c r="U105" s="19"/>
      <c r="V105" s="43"/>
      <c r="W105" s="3"/>
      <c r="X105" s="3"/>
      <c r="Y105" s="12"/>
      <c r="Z105" s="11"/>
      <c r="AA105" s="11"/>
      <c r="AB105" s="40"/>
      <c r="AC105" s="7"/>
      <c r="AD105" s="40"/>
      <c r="AE105" s="31"/>
      <c r="AF105" s="35"/>
      <c r="AG105" s="35"/>
      <c r="AH105" s="1"/>
      <c r="AI105" s="35"/>
      <c r="AJ105" s="9"/>
    </row>
    <row r="106" spans="1:36" ht="15" customHeight="1" x14ac:dyDescent="0.25">
      <c r="A106" s="57"/>
      <c r="B106" s="58"/>
      <c r="C106" s="47" t="s">
        <v>23</v>
      </c>
      <c r="D106" s="50"/>
      <c r="E106" s="59"/>
      <c r="F106" s="60"/>
      <c r="G106" s="61"/>
      <c r="H106" s="61"/>
      <c r="I106" s="51"/>
      <c r="J106" s="22"/>
      <c r="K106" s="22"/>
      <c r="L106" s="22"/>
      <c r="M106" s="22"/>
      <c r="N106" s="22"/>
      <c r="O106" s="22"/>
      <c r="P106" s="22"/>
      <c r="Q106" s="22"/>
      <c r="R106" s="2"/>
      <c r="S106" s="18"/>
      <c r="T106" s="42"/>
      <c r="U106" s="19"/>
      <c r="V106" s="43"/>
      <c r="W106" s="3"/>
      <c r="X106" s="3"/>
      <c r="Y106" s="12"/>
      <c r="Z106" s="11"/>
      <c r="AA106" s="11"/>
      <c r="AB106" s="40"/>
      <c r="AC106" s="7"/>
      <c r="AD106" s="40"/>
      <c r="AE106" s="31"/>
      <c r="AF106" s="35"/>
      <c r="AG106" s="35"/>
      <c r="AH106" s="1"/>
      <c r="AI106" s="35"/>
      <c r="AJ106" s="9"/>
    </row>
    <row r="107" spans="1:36" ht="15" customHeight="1" x14ac:dyDescent="0.25">
      <c r="A107" s="57"/>
      <c r="B107" s="58"/>
      <c r="C107" s="47" t="s">
        <v>50</v>
      </c>
      <c r="D107" s="50"/>
      <c r="E107" s="59"/>
      <c r="F107" s="60"/>
      <c r="G107" s="61"/>
      <c r="H107" s="61"/>
      <c r="I107" s="51"/>
      <c r="J107" s="22"/>
      <c r="K107" s="22"/>
      <c r="L107" s="22"/>
      <c r="M107" s="22"/>
      <c r="N107" s="22"/>
      <c r="O107" s="22"/>
      <c r="P107" s="22"/>
      <c r="Q107" s="22"/>
      <c r="R107" s="2"/>
      <c r="S107" s="18"/>
      <c r="T107" s="42"/>
      <c r="U107" s="19"/>
      <c r="V107" s="43"/>
      <c r="W107" s="3"/>
      <c r="X107" s="3"/>
      <c r="Y107" s="12"/>
      <c r="Z107" s="11"/>
      <c r="AA107" s="11"/>
      <c r="AB107" s="40"/>
      <c r="AC107" s="7"/>
      <c r="AD107" s="40"/>
      <c r="AE107" s="31"/>
      <c r="AF107" s="35"/>
      <c r="AG107" s="35"/>
      <c r="AH107" s="1"/>
      <c r="AI107" s="35"/>
      <c r="AJ107" s="9"/>
    </row>
    <row r="108" spans="1:36" x14ac:dyDescent="0.25">
      <c r="A108" s="57">
        <v>27</v>
      </c>
      <c r="B108" s="58" t="s">
        <v>39</v>
      </c>
      <c r="C108" s="47" t="s">
        <v>6</v>
      </c>
      <c r="D108" s="50">
        <v>30</v>
      </c>
      <c r="E108" s="59">
        <f t="shared" ref="E108:E160" si="42">SUM(D108:D111)</f>
        <v>30</v>
      </c>
      <c r="F108" s="60" t="s">
        <v>81</v>
      </c>
      <c r="G108" s="61"/>
      <c r="H108" s="61">
        <f t="shared" ref="H108" si="43">E108*G108</f>
        <v>0</v>
      </c>
      <c r="I108" s="56" t="s">
        <v>3</v>
      </c>
      <c r="J108" s="22"/>
      <c r="K108" s="22"/>
      <c r="L108" s="22"/>
      <c r="M108" s="22"/>
      <c r="N108" s="22"/>
      <c r="O108" s="22"/>
      <c r="P108" s="22"/>
      <c r="Q108" s="22"/>
      <c r="R108" s="2"/>
      <c r="S108" s="18">
        <f t="shared" ref="S108:S111" si="44">SUM(J108:R108)</f>
        <v>0</v>
      </c>
      <c r="T108" s="98"/>
      <c r="U108" s="19">
        <f t="shared" ref="U108:U135" si="45">D108-S108</f>
        <v>30</v>
      </c>
      <c r="V108" s="101"/>
      <c r="W108" s="3"/>
      <c r="X108" s="3"/>
      <c r="Y108" s="12"/>
      <c r="Z108" s="11"/>
      <c r="AA108" s="11"/>
      <c r="AB108" s="40"/>
      <c r="AC108" s="7"/>
      <c r="AD108" s="40"/>
      <c r="AE108" s="31"/>
      <c r="AF108" s="35"/>
      <c r="AG108" s="35"/>
      <c r="AH108" s="1"/>
      <c r="AI108" s="35"/>
      <c r="AJ108" s="9"/>
    </row>
    <row r="109" spans="1:36" x14ac:dyDescent="0.25">
      <c r="A109" s="57"/>
      <c r="B109" s="58"/>
      <c r="C109" s="47" t="s">
        <v>7</v>
      </c>
      <c r="D109" s="50"/>
      <c r="E109" s="59"/>
      <c r="F109" s="60"/>
      <c r="G109" s="61"/>
      <c r="H109" s="61"/>
      <c r="I109" s="56"/>
      <c r="J109" s="22"/>
      <c r="K109" s="22"/>
      <c r="L109" s="22"/>
      <c r="M109" s="22"/>
      <c r="N109" s="22"/>
      <c r="O109" s="22"/>
      <c r="P109" s="22"/>
      <c r="Q109" s="22"/>
      <c r="R109" s="2"/>
      <c r="S109" s="18">
        <f t="shared" si="44"/>
        <v>0</v>
      </c>
      <c r="T109" s="99"/>
      <c r="U109" s="19">
        <f t="shared" si="45"/>
        <v>0</v>
      </c>
      <c r="V109" s="102"/>
      <c r="W109" s="3"/>
      <c r="X109" s="3"/>
      <c r="Y109" s="12"/>
      <c r="Z109" s="11"/>
      <c r="AA109" s="11"/>
      <c r="AB109" s="40"/>
      <c r="AC109" s="7"/>
      <c r="AD109" s="40"/>
      <c r="AE109" s="31"/>
      <c r="AF109" s="35"/>
      <c r="AG109" s="35"/>
      <c r="AH109" s="1"/>
      <c r="AI109" s="35"/>
      <c r="AJ109" s="9"/>
    </row>
    <row r="110" spans="1:36" x14ac:dyDescent="0.25">
      <c r="A110" s="57"/>
      <c r="B110" s="58"/>
      <c r="C110" s="47" t="s">
        <v>23</v>
      </c>
      <c r="D110" s="50"/>
      <c r="E110" s="59"/>
      <c r="F110" s="60"/>
      <c r="G110" s="61"/>
      <c r="H110" s="61"/>
      <c r="I110" s="56"/>
      <c r="J110" s="22"/>
      <c r="K110" s="22"/>
      <c r="L110" s="22"/>
      <c r="M110" s="22"/>
      <c r="N110" s="22"/>
      <c r="O110" s="22"/>
      <c r="P110" s="22"/>
      <c r="Q110" s="22"/>
      <c r="R110" s="2"/>
      <c r="S110" s="18">
        <f t="shared" si="44"/>
        <v>0</v>
      </c>
      <c r="T110" s="99"/>
      <c r="U110" s="19">
        <f t="shared" si="45"/>
        <v>0</v>
      </c>
      <c r="V110" s="102"/>
      <c r="W110" s="3"/>
      <c r="X110" s="3"/>
      <c r="Y110" s="12"/>
      <c r="Z110" s="11"/>
      <c r="AA110" s="11"/>
      <c r="AB110" s="40"/>
      <c r="AC110" s="7"/>
      <c r="AD110" s="40"/>
      <c r="AE110" s="31"/>
      <c r="AF110" s="35"/>
      <c r="AG110" s="35"/>
      <c r="AH110" s="1"/>
      <c r="AI110" s="35"/>
      <c r="AJ110" s="9"/>
    </row>
    <row r="111" spans="1:36" x14ac:dyDescent="0.25">
      <c r="A111" s="57"/>
      <c r="B111" s="58"/>
      <c r="C111" s="47" t="s">
        <v>50</v>
      </c>
      <c r="D111" s="50"/>
      <c r="E111" s="59"/>
      <c r="F111" s="60"/>
      <c r="G111" s="61"/>
      <c r="H111" s="61"/>
      <c r="I111" s="56"/>
      <c r="J111" s="22"/>
      <c r="K111" s="22"/>
      <c r="L111" s="22"/>
      <c r="M111" s="22"/>
      <c r="N111" s="22"/>
      <c r="O111" s="22"/>
      <c r="P111" s="22"/>
      <c r="Q111" s="22"/>
      <c r="R111" s="2"/>
      <c r="S111" s="18">
        <f t="shared" si="44"/>
        <v>0</v>
      </c>
      <c r="T111" s="100"/>
      <c r="U111" s="19">
        <f t="shared" si="45"/>
        <v>0</v>
      </c>
      <c r="V111" s="103"/>
      <c r="W111" s="3"/>
      <c r="X111" s="3"/>
      <c r="Y111" s="12"/>
      <c r="Z111" s="11"/>
      <c r="AA111" s="11"/>
      <c r="AB111" s="40"/>
      <c r="AC111" s="7"/>
      <c r="AD111" s="40"/>
      <c r="AE111" s="31"/>
      <c r="AF111" s="35"/>
      <c r="AG111" s="35"/>
      <c r="AH111" s="1"/>
      <c r="AI111" s="35"/>
      <c r="AJ111" s="9"/>
    </row>
    <row r="112" spans="1:36" x14ac:dyDescent="0.25">
      <c r="A112" s="57">
        <v>28</v>
      </c>
      <c r="B112" s="58" t="s">
        <v>49</v>
      </c>
      <c r="C112" s="47" t="s">
        <v>6</v>
      </c>
      <c r="D112" s="50">
        <v>25</v>
      </c>
      <c r="E112" s="59">
        <f t="shared" ref="E112" si="46">SUM(D112:D115)</f>
        <v>25</v>
      </c>
      <c r="F112" s="60" t="s">
        <v>81</v>
      </c>
      <c r="G112" s="61"/>
      <c r="H112" s="61">
        <f t="shared" ref="H112" si="47">E112*G112</f>
        <v>0</v>
      </c>
      <c r="I112" s="56" t="s">
        <v>3</v>
      </c>
      <c r="J112" s="22"/>
      <c r="K112" s="22"/>
      <c r="L112" s="22"/>
      <c r="M112" s="22"/>
      <c r="N112" s="2"/>
      <c r="O112" s="2"/>
      <c r="P112" s="2"/>
      <c r="Q112" s="2"/>
      <c r="R112" s="2"/>
      <c r="S112" s="18">
        <f t="shared" si="31"/>
        <v>0</v>
      </c>
      <c r="T112" s="62">
        <f>SUM(S112:S115)</f>
        <v>0</v>
      </c>
      <c r="U112" s="19">
        <f t="shared" si="45"/>
        <v>25</v>
      </c>
      <c r="V112" s="63">
        <f>SUM(U112:U115)</f>
        <v>25</v>
      </c>
      <c r="W112" s="3"/>
      <c r="X112" s="3"/>
      <c r="Y112" s="12"/>
      <c r="Z112" s="11"/>
      <c r="AA112" s="11"/>
      <c r="AB112" s="39"/>
      <c r="AC112" s="24"/>
      <c r="AD112" s="39"/>
      <c r="AE112" s="30"/>
      <c r="AF112" s="38"/>
      <c r="AG112" s="38"/>
      <c r="AH112" s="25"/>
      <c r="AI112" s="38"/>
      <c r="AJ112" s="29"/>
    </row>
    <row r="113" spans="1:36" x14ac:dyDescent="0.25">
      <c r="A113" s="57"/>
      <c r="B113" s="58"/>
      <c r="C113" s="47" t="s">
        <v>7</v>
      </c>
      <c r="D113" s="50"/>
      <c r="E113" s="59"/>
      <c r="F113" s="60"/>
      <c r="G113" s="61"/>
      <c r="H113" s="61"/>
      <c r="I113" s="56"/>
      <c r="J113" s="22"/>
      <c r="K113" s="22"/>
      <c r="L113" s="22"/>
      <c r="M113" s="22"/>
      <c r="N113" s="2"/>
      <c r="O113" s="2"/>
      <c r="P113" s="2"/>
      <c r="Q113" s="2"/>
      <c r="R113" s="2"/>
      <c r="S113" s="18">
        <f t="shared" si="31"/>
        <v>0</v>
      </c>
      <c r="T113" s="62"/>
      <c r="U113" s="19">
        <f t="shared" si="45"/>
        <v>0</v>
      </c>
      <c r="V113" s="63"/>
      <c r="W113" s="3"/>
      <c r="X113" s="3"/>
      <c r="Y113" s="12"/>
      <c r="Z113" s="11"/>
      <c r="AA113" s="11"/>
      <c r="AB113" s="40"/>
      <c r="AC113" s="7"/>
      <c r="AD113" s="40"/>
      <c r="AE113" s="31"/>
      <c r="AF113" s="35"/>
      <c r="AG113" s="35"/>
      <c r="AH113" s="1"/>
      <c r="AI113" s="35"/>
      <c r="AJ113" s="9"/>
    </row>
    <row r="114" spans="1:36" x14ac:dyDescent="0.25">
      <c r="A114" s="57"/>
      <c r="B114" s="58"/>
      <c r="C114" s="47" t="s">
        <v>23</v>
      </c>
      <c r="D114" s="50"/>
      <c r="E114" s="59"/>
      <c r="F114" s="60"/>
      <c r="G114" s="61"/>
      <c r="H114" s="61"/>
      <c r="I114" s="56"/>
      <c r="J114" s="22"/>
      <c r="K114" s="22"/>
      <c r="L114" s="22"/>
      <c r="M114" s="22"/>
      <c r="N114" s="2"/>
      <c r="O114" s="2"/>
      <c r="P114" s="2"/>
      <c r="Q114" s="2"/>
      <c r="R114" s="2"/>
      <c r="S114" s="18">
        <f t="shared" si="31"/>
        <v>0</v>
      </c>
      <c r="T114" s="62"/>
      <c r="U114" s="19">
        <f t="shared" si="45"/>
        <v>0</v>
      </c>
      <c r="V114" s="63"/>
      <c r="W114" s="3"/>
      <c r="X114" s="3"/>
      <c r="Y114" s="12"/>
      <c r="Z114" s="11"/>
      <c r="AA114" s="11"/>
      <c r="AB114" s="40"/>
      <c r="AC114" s="7"/>
      <c r="AD114" s="40"/>
      <c r="AE114" s="31"/>
      <c r="AF114" s="35"/>
      <c r="AG114" s="35"/>
      <c r="AH114" s="1"/>
      <c r="AI114" s="35"/>
      <c r="AJ114" s="9"/>
    </row>
    <row r="115" spans="1:36" x14ac:dyDescent="0.25">
      <c r="A115" s="57"/>
      <c r="B115" s="58"/>
      <c r="C115" s="47" t="s">
        <v>50</v>
      </c>
      <c r="D115" s="50"/>
      <c r="E115" s="59"/>
      <c r="F115" s="60"/>
      <c r="G115" s="61"/>
      <c r="H115" s="61"/>
      <c r="I115" s="56"/>
      <c r="J115" s="22"/>
      <c r="K115" s="22"/>
      <c r="L115" s="22"/>
      <c r="M115" s="22"/>
      <c r="N115" s="2"/>
      <c r="O115" s="2"/>
      <c r="P115" s="2"/>
      <c r="Q115" s="2"/>
      <c r="R115" s="2"/>
      <c r="S115" s="18">
        <f t="shared" si="31"/>
        <v>0</v>
      </c>
      <c r="T115" s="62"/>
      <c r="U115" s="19">
        <f t="shared" si="45"/>
        <v>0</v>
      </c>
      <c r="V115" s="63"/>
      <c r="W115" s="3"/>
      <c r="X115" s="3"/>
      <c r="Y115" s="12"/>
      <c r="Z115" s="11"/>
      <c r="AA115" s="11"/>
      <c r="AB115" s="41"/>
      <c r="AC115" s="27"/>
      <c r="AD115" s="41"/>
      <c r="AE115" s="32"/>
      <c r="AF115" s="36"/>
      <c r="AG115" s="36"/>
      <c r="AH115" s="10"/>
      <c r="AI115" s="36"/>
      <c r="AJ115" s="28"/>
    </row>
    <row r="116" spans="1:36" x14ac:dyDescent="0.25">
      <c r="A116" s="57">
        <v>29</v>
      </c>
      <c r="B116" s="58" t="s">
        <v>57</v>
      </c>
      <c r="C116" s="47" t="s">
        <v>6</v>
      </c>
      <c r="D116" s="50"/>
      <c r="E116" s="59">
        <f t="shared" ref="E116" si="48">SUM(D116:D119)</f>
        <v>250</v>
      </c>
      <c r="F116" s="60" t="s">
        <v>81</v>
      </c>
      <c r="G116" s="61"/>
      <c r="H116" s="61">
        <f t="shared" ref="H116" si="49">E116*G116</f>
        <v>0</v>
      </c>
      <c r="I116" s="56" t="s">
        <v>25</v>
      </c>
      <c r="J116" s="22"/>
      <c r="K116" s="22"/>
      <c r="L116" s="22"/>
      <c r="M116" s="22"/>
      <c r="N116" s="2"/>
      <c r="O116" s="2"/>
      <c r="P116" s="2"/>
      <c r="Q116" s="2"/>
      <c r="R116" s="2"/>
      <c r="S116" s="18">
        <f t="shared" si="31"/>
        <v>0</v>
      </c>
      <c r="T116" s="62">
        <f>SUM(S116:S119)</f>
        <v>0</v>
      </c>
      <c r="U116" s="19">
        <f t="shared" si="45"/>
        <v>0</v>
      </c>
      <c r="V116" s="63">
        <f>SUM(U116:U119)</f>
        <v>250</v>
      </c>
      <c r="W116" s="3"/>
      <c r="X116" s="3"/>
      <c r="Y116" s="12"/>
      <c r="Z116" s="11"/>
      <c r="AA116" s="11"/>
      <c r="AB116" s="39"/>
      <c r="AC116" s="24"/>
      <c r="AD116" s="39"/>
      <c r="AE116" s="30"/>
      <c r="AF116" s="38"/>
      <c r="AG116" s="38"/>
      <c r="AH116" s="25"/>
      <c r="AI116" s="38"/>
      <c r="AJ116" s="29"/>
    </row>
    <row r="117" spans="1:36" x14ac:dyDescent="0.25">
      <c r="A117" s="57"/>
      <c r="B117" s="58"/>
      <c r="C117" s="47" t="s">
        <v>7</v>
      </c>
      <c r="D117" s="50"/>
      <c r="E117" s="59"/>
      <c r="F117" s="60"/>
      <c r="G117" s="61"/>
      <c r="H117" s="61"/>
      <c r="I117" s="56"/>
      <c r="J117" s="22"/>
      <c r="K117" s="22"/>
      <c r="L117" s="22"/>
      <c r="M117" s="22"/>
      <c r="N117" s="2"/>
      <c r="O117" s="2"/>
      <c r="P117" s="2"/>
      <c r="Q117" s="2"/>
      <c r="R117" s="2"/>
      <c r="S117" s="18">
        <f t="shared" si="31"/>
        <v>0</v>
      </c>
      <c r="T117" s="62"/>
      <c r="U117" s="19">
        <f t="shared" si="45"/>
        <v>0</v>
      </c>
      <c r="V117" s="63"/>
      <c r="W117" s="3"/>
      <c r="X117" s="3"/>
      <c r="Y117" s="12"/>
      <c r="Z117" s="11"/>
      <c r="AA117" s="11"/>
      <c r="AB117" s="40"/>
      <c r="AC117" s="7"/>
      <c r="AD117" s="40"/>
      <c r="AE117" s="31"/>
      <c r="AF117" s="35"/>
      <c r="AG117" s="35"/>
      <c r="AH117" s="1"/>
      <c r="AI117" s="35"/>
      <c r="AJ117" s="9"/>
    </row>
    <row r="118" spans="1:36" x14ac:dyDescent="0.25">
      <c r="A118" s="57"/>
      <c r="B118" s="58"/>
      <c r="C118" s="47" t="s">
        <v>23</v>
      </c>
      <c r="D118" s="50"/>
      <c r="E118" s="59"/>
      <c r="F118" s="60"/>
      <c r="G118" s="61"/>
      <c r="H118" s="61"/>
      <c r="I118" s="56"/>
      <c r="J118" s="22"/>
      <c r="K118" s="22"/>
      <c r="L118" s="22"/>
      <c r="M118" s="22"/>
      <c r="N118" s="2"/>
      <c r="O118" s="2"/>
      <c r="P118" s="2"/>
      <c r="Q118" s="2"/>
      <c r="R118" s="2"/>
      <c r="S118" s="18">
        <f t="shared" si="31"/>
        <v>0</v>
      </c>
      <c r="T118" s="62"/>
      <c r="U118" s="19">
        <f t="shared" si="45"/>
        <v>0</v>
      </c>
      <c r="V118" s="63"/>
      <c r="W118" s="3"/>
      <c r="X118" s="3"/>
      <c r="Y118" s="12"/>
      <c r="Z118" s="11"/>
      <c r="AA118" s="11"/>
      <c r="AB118" s="40"/>
      <c r="AC118" s="7"/>
      <c r="AD118" s="40"/>
      <c r="AE118" s="31"/>
      <c r="AF118" s="35"/>
      <c r="AG118" s="35"/>
      <c r="AH118" s="1"/>
      <c r="AI118" s="35"/>
      <c r="AJ118" s="9"/>
    </row>
    <row r="119" spans="1:36" x14ac:dyDescent="0.25">
      <c r="A119" s="57"/>
      <c r="B119" s="58"/>
      <c r="C119" s="47" t="s">
        <v>50</v>
      </c>
      <c r="D119" s="50">
        <v>250</v>
      </c>
      <c r="E119" s="59"/>
      <c r="F119" s="60"/>
      <c r="G119" s="61"/>
      <c r="H119" s="61"/>
      <c r="I119" s="56"/>
      <c r="J119" s="22"/>
      <c r="K119" s="22"/>
      <c r="L119" s="22"/>
      <c r="M119" s="22"/>
      <c r="N119" s="2"/>
      <c r="O119" s="2"/>
      <c r="P119" s="2"/>
      <c r="Q119" s="2"/>
      <c r="R119" s="2"/>
      <c r="S119" s="18">
        <f t="shared" si="31"/>
        <v>0</v>
      </c>
      <c r="T119" s="62"/>
      <c r="U119" s="19">
        <f t="shared" si="45"/>
        <v>250</v>
      </c>
      <c r="V119" s="63"/>
      <c r="W119" s="3"/>
      <c r="X119" s="3"/>
      <c r="Y119" s="12"/>
      <c r="Z119" s="11"/>
      <c r="AA119" s="11"/>
      <c r="AB119" s="41"/>
      <c r="AC119" s="27"/>
      <c r="AD119" s="41"/>
      <c r="AE119" s="32"/>
      <c r="AF119" s="36"/>
      <c r="AG119" s="36"/>
      <c r="AH119" s="10"/>
      <c r="AI119" s="36"/>
      <c r="AJ119" s="28"/>
    </row>
    <row r="120" spans="1:36" x14ac:dyDescent="0.25">
      <c r="A120" s="57">
        <v>30</v>
      </c>
      <c r="B120" s="58" t="s">
        <v>94</v>
      </c>
      <c r="C120" s="47" t="s">
        <v>6</v>
      </c>
      <c r="D120" s="50"/>
      <c r="E120" s="59">
        <f t="shared" si="23"/>
        <v>6</v>
      </c>
      <c r="F120" s="60" t="s">
        <v>81</v>
      </c>
      <c r="G120" s="61"/>
      <c r="H120" s="61">
        <f>E120*G120</f>
        <v>0</v>
      </c>
      <c r="I120" s="56" t="s">
        <v>3</v>
      </c>
      <c r="J120" s="22"/>
      <c r="K120" s="22"/>
      <c r="L120" s="22"/>
      <c r="M120" s="22"/>
      <c r="N120" s="2"/>
      <c r="O120" s="2"/>
      <c r="P120" s="2"/>
      <c r="Q120" s="2"/>
      <c r="R120" s="2"/>
      <c r="S120" s="18">
        <f t="shared" si="31"/>
        <v>0</v>
      </c>
      <c r="T120" s="62">
        <f>SUM(S120:S123)</f>
        <v>0</v>
      </c>
      <c r="U120" s="19">
        <f t="shared" si="45"/>
        <v>0</v>
      </c>
      <c r="V120" s="63">
        <f>SUM(U120:U123)</f>
        <v>6</v>
      </c>
      <c r="W120" s="3"/>
      <c r="X120" s="3"/>
      <c r="Y120" s="65" t="str">
        <f>IF(V120&lt;0,1," ")</f>
        <v xml:space="preserve"> </v>
      </c>
      <c r="Z120" s="66" t="str">
        <f>IF(V120=0,1," ")</f>
        <v xml:space="preserve"> </v>
      </c>
      <c r="AA120" s="66">
        <f>IF(V120=E120,1," ")</f>
        <v>1</v>
      </c>
      <c r="AB120" s="40"/>
      <c r="AC120" s="7"/>
      <c r="AD120" s="40"/>
      <c r="AE120" s="31"/>
      <c r="AF120" s="37"/>
      <c r="AG120" s="37"/>
      <c r="AH120" s="1"/>
      <c r="AI120" s="35"/>
      <c r="AJ120" s="6"/>
    </row>
    <row r="121" spans="1:36" x14ac:dyDescent="0.25">
      <c r="A121" s="57"/>
      <c r="B121" s="58"/>
      <c r="C121" s="47" t="s">
        <v>7</v>
      </c>
      <c r="D121" s="50"/>
      <c r="E121" s="59"/>
      <c r="F121" s="60"/>
      <c r="G121" s="61"/>
      <c r="H121" s="61"/>
      <c r="I121" s="56"/>
      <c r="J121" s="22"/>
      <c r="K121" s="22"/>
      <c r="L121" s="22"/>
      <c r="M121" s="22"/>
      <c r="N121" s="2"/>
      <c r="O121" s="2"/>
      <c r="P121" s="2"/>
      <c r="Q121" s="2"/>
      <c r="R121" s="2"/>
      <c r="S121" s="18">
        <f t="shared" si="31"/>
        <v>0</v>
      </c>
      <c r="T121" s="62"/>
      <c r="U121" s="19">
        <f t="shared" si="45"/>
        <v>0</v>
      </c>
      <c r="V121" s="63"/>
      <c r="W121" s="3"/>
      <c r="X121" s="3"/>
      <c r="Y121" s="65"/>
      <c r="Z121" s="66"/>
      <c r="AA121" s="66"/>
      <c r="AB121" s="40"/>
      <c r="AC121" s="7"/>
      <c r="AD121" s="40"/>
      <c r="AE121" s="31"/>
      <c r="AF121" s="35"/>
      <c r="AG121" s="35"/>
      <c r="AH121" s="8"/>
      <c r="AI121" s="37"/>
      <c r="AJ121" s="6"/>
    </row>
    <row r="122" spans="1:36" x14ac:dyDescent="0.25">
      <c r="A122" s="57"/>
      <c r="B122" s="58"/>
      <c r="C122" s="47" t="s">
        <v>23</v>
      </c>
      <c r="D122" s="50">
        <v>6</v>
      </c>
      <c r="E122" s="59"/>
      <c r="F122" s="60"/>
      <c r="G122" s="61"/>
      <c r="H122" s="61"/>
      <c r="I122" s="56"/>
      <c r="J122" s="22"/>
      <c r="K122" s="22"/>
      <c r="L122" s="22"/>
      <c r="M122" s="22"/>
      <c r="N122" s="2"/>
      <c r="O122" s="2"/>
      <c r="P122" s="2"/>
      <c r="Q122" s="2"/>
      <c r="R122" s="2"/>
      <c r="S122" s="18">
        <f t="shared" si="31"/>
        <v>0</v>
      </c>
      <c r="T122" s="62"/>
      <c r="U122" s="19">
        <f t="shared" si="45"/>
        <v>6</v>
      </c>
      <c r="V122" s="63"/>
      <c r="W122" s="3"/>
      <c r="X122" s="3"/>
      <c r="Y122" s="65"/>
      <c r="Z122" s="66"/>
      <c r="AA122" s="66"/>
      <c r="AB122" s="40"/>
      <c r="AC122" s="7"/>
      <c r="AD122" s="40"/>
      <c r="AE122" s="31"/>
      <c r="AF122" s="35"/>
      <c r="AG122" s="35"/>
      <c r="AH122" s="8"/>
      <c r="AI122" s="37"/>
      <c r="AJ122" s="6"/>
    </row>
    <row r="123" spans="1:36" x14ac:dyDescent="0.25">
      <c r="A123" s="57"/>
      <c r="B123" s="58"/>
      <c r="C123" s="47" t="s">
        <v>50</v>
      </c>
      <c r="D123" s="50"/>
      <c r="E123" s="59"/>
      <c r="F123" s="60"/>
      <c r="G123" s="61"/>
      <c r="H123" s="61"/>
      <c r="I123" s="56"/>
      <c r="J123" s="22"/>
      <c r="K123" s="22"/>
      <c r="L123" s="22"/>
      <c r="M123" s="22"/>
      <c r="N123" s="2"/>
      <c r="O123" s="2"/>
      <c r="P123" s="2"/>
      <c r="Q123" s="2"/>
      <c r="R123" s="2"/>
      <c r="S123" s="18">
        <f t="shared" ref="S123:S142" si="50">SUM(J123:R123)</f>
        <v>0</v>
      </c>
      <c r="T123" s="62"/>
      <c r="U123" s="19">
        <f t="shared" si="45"/>
        <v>0</v>
      </c>
      <c r="V123" s="63"/>
      <c r="W123" s="3"/>
      <c r="X123" s="3"/>
      <c r="Y123" s="65"/>
      <c r="Z123" s="66"/>
      <c r="AA123" s="66"/>
      <c r="AB123" s="40"/>
      <c r="AC123" s="7"/>
      <c r="AD123" s="40"/>
      <c r="AE123" s="31"/>
      <c r="AF123" s="35"/>
      <c r="AG123" s="35"/>
      <c r="AH123" s="1"/>
      <c r="AI123" s="35"/>
      <c r="AJ123" s="9"/>
    </row>
    <row r="124" spans="1:36" x14ac:dyDescent="0.25">
      <c r="A124" s="57">
        <v>31</v>
      </c>
      <c r="B124" s="58" t="s">
        <v>24</v>
      </c>
      <c r="C124" s="47" t="s">
        <v>6</v>
      </c>
      <c r="D124" s="50"/>
      <c r="E124" s="59">
        <f t="shared" ref="E124" si="51">SUM(D124:D127)</f>
        <v>4</v>
      </c>
      <c r="F124" s="60" t="s">
        <v>81</v>
      </c>
      <c r="G124" s="61"/>
      <c r="H124" s="61">
        <f t="shared" ref="H124" si="52">E124*G124</f>
        <v>0</v>
      </c>
      <c r="I124" s="56" t="s">
        <v>3</v>
      </c>
      <c r="J124" s="22"/>
      <c r="K124" s="22"/>
      <c r="L124" s="22"/>
      <c r="M124" s="22"/>
      <c r="N124" s="2"/>
      <c r="O124" s="2"/>
      <c r="P124" s="2"/>
      <c r="Q124" s="2"/>
      <c r="R124" s="2"/>
      <c r="S124" s="18">
        <f t="shared" si="50"/>
        <v>0</v>
      </c>
      <c r="T124" s="62">
        <f>SUM(S124:S127)</f>
        <v>0</v>
      </c>
      <c r="U124" s="19">
        <f t="shared" si="45"/>
        <v>0</v>
      </c>
      <c r="V124" s="63">
        <f>SUM(U124:U127)</f>
        <v>4</v>
      </c>
      <c r="W124" s="3"/>
      <c r="X124" s="3"/>
      <c r="Y124" s="65" t="str">
        <f>IF(V124&lt;0,1," ")</f>
        <v xml:space="preserve"> </v>
      </c>
      <c r="Z124" s="66" t="str">
        <f>IF(V124=0,1," ")</f>
        <v xml:space="preserve"> </v>
      </c>
      <c r="AA124" s="66">
        <f>IF(V124=E124,1," ")</f>
        <v>1</v>
      </c>
      <c r="AB124" s="39"/>
      <c r="AC124" s="24"/>
      <c r="AD124" s="39"/>
      <c r="AE124" s="30"/>
      <c r="AF124" s="34"/>
      <c r="AG124" s="34"/>
      <c r="AH124" s="25"/>
      <c r="AI124" s="38"/>
      <c r="AJ124" s="26"/>
    </row>
    <row r="125" spans="1:36" x14ac:dyDescent="0.25">
      <c r="A125" s="57"/>
      <c r="B125" s="58"/>
      <c r="C125" s="47" t="s">
        <v>7</v>
      </c>
      <c r="D125" s="50"/>
      <c r="E125" s="59"/>
      <c r="F125" s="60"/>
      <c r="G125" s="61"/>
      <c r="H125" s="61"/>
      <c r="I125" s="56"/>
      <c r="J125" s="22"/>
      <c r="K125" s="22"/>
      <c r="L125" s="22"/>
      <c r="M125" s="22"/>
      <c r="N125" s="2"/>
      <c r="O125" s="2"/>
      <c r="P125" s="2"/>
      <c r="Q125" s="2"/>
      <c r="R125" s="2"/>
      <c r="S125" s="18">
        <f t="shared" si="50"/>
        <v>0</v>
      </c>
      <c r="T125" s="62"/>
      <c r="U125" s="19">
        <f t="shared" si="45"/>
        <v>0</v>
      </c>
      <c r="V125" s="63"/>
      <c r="W125" s="3"/>
      <c r="X125" s="3"/>
      <c r="Y125" s="65"/>
      <c r="Z125" s="66"/>
      <c r="AA125" s="66"/>
      <c r="AB125" s="40"/>
      <c r="AC125" s="7"/>
      <c r="AD125" s="40"/>
      <c r="AE125" s="31"/>
      <c r="AF125" s="35"/>
      <c r="AG125" s="35"/>
      <c r="AH125" s="8"/>
      <c r="AI125" s="37"/>
      <c r="AJ125" s="6"/>
    </row>
    <row r="126" spans="1:36" x14ac:dyDescent="0.25">
      <c r="A126" s="57"/>
      <c r="B126" s="58"/>
      <c r="C126" s="47" t="s">
        <v>23</v>
      </c>
      <c r="D126" s="50"/>
      <c r="E126" s="59"/>
      <c r="F126" s="60"/>
      <c r="G126" s="61"/>
      <c r="H126" s="61"/>
      <c r="I126" s="56"/>
      <c r="J126" s="22"/>
      <c r="K126" s="22"/>
      <c r="L126" s="22"/>
      <c r="M126" s="23"/>
      <c r="N126" s="2"/>
      <c r="O126" s="2"/>
      <c r="P126" s="2"/>
      <c r="Q126" s="2"/>
      <c r="R126" s="2"/>
      <c r="S126" s="18">
        <f t="shared" si="50"/>
        <v>0</v>
      </c>
      <c r="T126" s="62"/>
      <c r="U126" s="19">
        <f t="shared" si="45"/>
        <v>0</v>
      </c>
      <c r="V126" s="63"/>
      <c r="W126" s="3"/>
      <c r="X126" s="3"/>
      <c r="Y126" s="65"/>
      <c r="Z126" s="66"/>
      <c r="AA126" s="66"/>
      <c r="AB126" s="40"/>
      <c r="AC126" s="7"/>
      <c r="AD126" s="40"/>
      <c r="AE126" s="31"/>
      <c r="AF126" s="35"/>
      <c r="AG126" s="35"/>
      <c r="AH126" s="8"/>
      <c r="AI126" s="37"/>
      <c r="AJ126" s="6"/>
    </row>
    <row r="127" spans="1:36" x14ac:dyDescent="0.25">
      <c r="A127" s="57"/>
      <c r="B127" s="58"/>
      <c r="C127" s="47" t="s">
        <v>50</v>
      </c>
      <c r="D127" s="50">
        <v>4</v>
      </c>
      <c r="E127" s="59"/>
      <c r="F127" s="60"/>
      <c r="G127" s="61"/>
      <c r="H127" s="61"/>
      <c r="I127" s="56"/>
      <c r="J127" s="22"/>
      <c r="K127" s="22"/>
      <c r="L127" s="22"/>
      <c r="M127" s="22"/>
      <c r="N127" s="2"/>
      <c r="O127" s="2"/>
      <c r="P127" s="2"/>
      <c r="Q127" s="2"/>
      <c r="R127" s="2"/>
      <c r="S127" s="18">
        <f t="shared" si="50"/>
        <v>0</v>
      </c>
      <c r="T127" s="62"/>
      <c r="U127" s="19">
        <f t="shared" si="45"/>
        <v>4</v>
      </c>
      <c r="V127" s="63"/>
      <c r="W127" s="3"/>
      <c r="X127" s="3"/>
      <c r="Y127" s="65"/>
      <c r="Z127" s="66"/>
      <c r="AA127" s="66"/>
      <c r="AB127" s="41"/>
      <c r="AC127" s="27"/>
      <c r="AD127" s="41"/>
      <c r="AE127" s="32"/>
      <c r="AF127" s="36"/>
      <c r="AG127" s="36"/>
      <c r="AH127" s="10"/>
      <c r="AI127" s="36"/>
      <c r="AJ127" s="28"/>
    </row>
    <row r="128" spans="1:36" x14ac:dyDescent="0.25">
      <c r="A128" s="57">
        <v>32</v>
      </c>
      <c r="B128" s="58" t="s">
        <v>60</v>
      </c>
      <c r="C128" s="47" t="s">
        <v>6</v>
      </c>
      <c r="D128" s="50"/>
      <c r="E128" s="59">
        <f t="shared" si="25"/>
        <v>500</v>
      </c>
      <c r="F128" s="60" t="s">
        <v>81</v>
      </c>
      <c r="G128" s="61"/>
      <c r="H128" s="61">
        <f t="shared" ref="H128" si="53">E128*G128</f>
        <v>0</v>
      </c>
      <c r="I128" s="56" t="s">
        <v>29</v>
      </c>
      <c r="J128" s="22"/>
      <c r="K128" s="22"/>
      <c r="L128" s="22"/>
      <c r="M128" s="22"/>
      <c r="N128" s="2"/>
      <c r="O128" s="2"/>
      <c r="P128" s="2"/>
      <c r="Q128" s="2"/>
      <c r="R128" s="2"/>
      <c r="S128" s="18">
        <f>SUM(J128:R128)</f>
        <v>0</v>
      </c>
      <c r="T128" s="62">
        <f>SUM(S128:S131)</f>
        <v>0</v>
      </c>
      <c r="U128" s="19">
        <f>D80-S128</f>
        <v>0</v>
      </c>
      <c r="V128" s="63">
        <f>SUM(U128:U131)</f>
        <v>40</v>
      </c>
      <c r="W128" s="3"/>
      <c r="X128" s="3"/>
      <c r="Y128" s="65" t="str">
        <f>IF(V128&lt;0,1," ")</f>
        <v xml:space="preserve"> </v>
      </c>
      <c r="Z128" s="66" t="str">
        <f>IF(V128=0,1," ")</f>
        <v xml:space="preserve"> </v>
      </c>
      <c r="AA128" s="66">
        <f>IF(V128=E80,1," ")</f>
        <v>1</v>
      </c>
      <c r="AB128" s="40"/>
      <c r="AC128" s="7"/>
      <c r="AD128" s="40"/>
      <c r="AE128" s="31"/>
      <c r="AF128" s="37"/>
      <c r="AG128" s="37"/>
      <c r="AH128" s="1"/>
      <c r="AI128" s="35"/>
      <c r="AJ128" s="6"/>
    </row>
    <row r="129" spans="1:36" x14ac:dyDescent="0.25">
      <c r="A129" s="57"/>
      <c r="B129" s="58"/>
      <c r="C129" s="47" t="s">
        <v>7</v>
      </c>
      <c r="D129" s="50"/>
      <c r="E129" s="59"/>
      <c r="F129" s="60"/>
      <c r="G129" s="61"/>
      <c r="H129" s="61"/>
      <c r="I129" s="56"/>
      <c r="J129" s="22"/>
      <c r="K129" s="22"/>
      <c r="L129" s="22"/>
      <c r="M129" s="22"/>
      <c r="N129" s="2"/>
      <c r="O129" s="2"/>
      <c r="P129" s="2"/>
      <c r="Q129" s="2"/>
      <c r="R129" s="2"/>
      <c r="S129" s="18">
        <f t="shared" si="50"/>
        <v>0</v>
      </c>
      <c r="T129" s="62"/>
      <c r="U129" s="19">
        <f>D81-S129</f>
        <v>0</v>
      </c>
      <c r="V129" s="63"/>
      <c r="W129" s="3"/>
      <c r="X129" s="3"/>
      <c r="Y129" s="65"/>
      <c r="Z129" s="66"/>
      <c r="AA129" s="66"/>
      <c r="AB129" s="40"/>
      <c r="AC129" s="7"/>
      <c r="AD129" s="40"/>
      <c r="AE129" s="31"/>
      <c r="AF129" s="35"/>
      <c r="AG129" s="35"/>
      <c r="AH129" s="8"/>
      <c r="AI129" s="37"/>
      <c r="AJ129" s="6"/>
    </row>
    <row r="130" spans="1:36" x14ac:dyDescent="0.25">
      <c r="A130" s="57"/>
      <c r="B130" s="58"/>
      <c r="C130" s="47" t="s">
        <v>23</v>
      </c>
      <c r="D130" s="50"/>
      <c r="E130" s="59"/>
      <c r="F130" s="60"/>
      <c r="G130" s="61"/>
      <c r="H130" s="61"/>
      <c r="I130" s="56"/>
      <c r="J130" s="22"/>
      <c r="K130" s="22"/>
      <c r="L130" s="22"/>
      <c r="M130" s="22"/>
      <c r="N130" s="2"/>
      <c r="O130" s="2"/>
      <c r="P130" s="2"/>
      <c r="Q130" s="2"/>
      <c r="R130" s="2"/>
      <c r="S130" s="18">
        <f t="shared" si="50"/>
        <v>0</v>
      </c>
      <c r="T130" s="62"/>
      <c r="U130" s="19">
        <f>D82-S130</f>
        <v>20</v>
      </c>
      <c r="V130" s="63"/>
      <c r="W130" s="3"/>
      <c r="X130" s="3"/>
      <c r="Y130" s="65"/>
      <c r="Z130" s="66"/>
      <c r="AA130" s="66"/>
      <c r="AB130" s="40"/>
      <c r="AC130" s="7"/>
      <c r="AD130" s="40"/>
      <c r="AE130" s="31"/>
      <c r="AF130" s="35"/>
      <c r="AG130" s="35"/>
      <c r="AH130" s="8"/>
      <c r="AI130" s="37"/>
      <c r="AJ130" s="6"/>
    </row>
    <row r="131" spans="1:36" ht="14.25" customHeight="1" x14ac:dyDescent="0.25">
      <c r="A131" s="57"/>
      <c r="B131" s="58"/>
      <c r="C131" s="47" t="s">
        <v>50</v>
      </c>
      <c r="D131" s="50">
        <v>500</v>
      </c>
      <c r="E131" s="59"/>
      <c r="F131" s="60"/>
      <c r="G131" s="61"/>
      <c r="H131" s="61"/>
      <c r="I131" s="56"/>
      <c r="J131" s="22"/>
      <c r="K131" s="22"/>
      <c r="L131" s="22"/>
      <c r="M131" s="22"/>
      <c r="N131" s="2"/>
      <c r="O131" s="2"/>
      <c r="P131" s="2"/>
      <c r="Q131" s="2"/>
      <c r="R131" s="2"/>
      <c r="S131" s="18">
        <f t="shared" si="50"/>
        <v>0</v>
      </c>
      <c r="T131" s="62"/>
      <c r="U131" s="19">
        <f>D83-S131</f>
        <v>20</v>
      </c>
      <c r="V131" s="63"/>
      <c r="W131" s="3"/>
      <c r="X131" s="3"/>
      <c r="Y131" s="65"/>
      <c r="Z131" s="66"/>
      <c r="AA131" s="66"/>
      <c r="AB131" s="40"/>
      <c r="AC131" s="7"/>
      <c r="AD131" s="40"/>
      <c r="AE131" s="31"/>
      <c r="AF131" s="35"/>
      <c r="AG131" s="35"/>
      <c r="AH131" s="1"/>
      <c r="AI131" s="35"/>
      <c r="AJ131" s="9"/>
    </row>
    <row r="132" spans="1:36" x14ac:dyDescent="0.25">
      <c r="A132" s="57">
        <v>33</v>
      </c>
      <c r="B132" s="58" t="s">
        <v>80</v>
      </c>
      <c r="C132" s="47" t="s">
        <v>6</v>
      </c>
      <c r="D132" s="50"/>
      <c r="E132" s="59">
        <f t="shared" ref="E132" si="54">SUM(D132:D135)</f>
        <v>500</v>
      </c>
      <c r="F132" s="60" t="s">
        <v>81</v>
      </c>
      <c r="G132" s="61"/>
      <c r="H132" s="61">
        <f t="shared" ref="H132" si="55">E132*G132</f>
        <v>0</v>
      </c>
      <c r="I132" s="56" t="s">
        <v>25</v>
      </c>
      <c r="J132" s="22"/>
      <c r="K132" s="22"/>
      <c r="L132" s="22"/>
      <c r="M132" s="22"/>
      <c r="N132" s="2"/>
      <c r="O132" s="2"/>
      <c r="P132" s="2"/>
      <c r="Q132" s="2"/>
      <c r="R132" s="2"/>
      <c r="S132" s="18">
        <f t="shared" si="50"/>
        <v>0</v>
      </c>
      <c r="T132" s="62">
        <f>SUM(S132:S135)</f>
        <v>0</v>
      </c>
      <c r="U132" s="19">
        <f t="shared" si="45"/>
        <v>0</v>
      </c>
      <c r="V132" s="63">
        <f>SUM(U132:U135)</f>
        <v>500</v>
      </c>
      <c r="W132" s="3"/>
      <c r="X132" s="3"/>
      <c r="Y132" s="65" t="str">
        <f>IF(V132&lt;0,1," ")</f>
        <v xml:space="preserve"> </v>
      </c>
      <c r="Z132" s="66" t="str">
        <f>IF(V132=0,1," ")</f>
        <v xml:space="preserve"> </v>
      </c>
      <c r="AA132" s="66">
        <f>IF(V132=E132,1," ")</f>
        <v>1</v>
      </c>
      <c r="AB132" s="40"/>
      <c r="AC132" s="7"/>
      <c r="AD132" s="40"/>
      <c r="AE132" s="31"/>
      <c r="AF132" s="37"/>
      <c r="AG132" s="37"/>
      <c r="AH132" s="1"/>
      <c r="AI132" s="35"/>
      <c r="AJ132" s="6"/>
    </row>
    <row r="133" spans="1:36" x14ac:dyDescent="0.25">
      <c r="A133" s="57"/>
      <c r="B133" s="58"/>
      <c r="C133" s="47" t="s">
        <v>7</v>
      </c>
      <c r="D133" s="50"/>
      <c r="E133" s="59"/>
      <c r="F133" s="60"/>
      <c r="G133" s="61"/>
      <c r="H133" s="61"/>
      <c r="I133" s="56"/>
      <c r="J133" s="22"/>
      <c r="K133" s="22"/>
      <c r="L133" s="22"/>
      <c r="M133" s="22"/>
      <c r="N133" s="2"/>
      <c r="O133" s="2"/>
      <c r="P133" s="2"/>
      <c r="Q133" s="2"/>
      <c r="R133" s="2"/>
      <c r="S133" s="18">
        <f t="shared" si="50"/>
        <v>0</v>
      </c>
      <c r="T133" s="62"/>
      <c r="U133" s="19">
        <f t="shared" si="45"/>
        <v>0</v>
      </c>
      <c r="V133" s="63"/>
      <c r="W133" s="3"/>
      <c r="X133" s="3"/>
      <c r="Y133" s="65"/>
      <c r="Z133" s="66"/>
      <c r="AA133" s="66"/>
      <c r="AB133" s="40"/>
      <c r="AC133" s="7"/>
      <c r="AD133" s="40"/>
      <c r="AE133" s="31"/>
      <c r="AF133" s="35"/>
      <c r="AG133" s="35"/>
      <c r="AH133" s="8"/>
      <c r="AI133" s="37"/>
      <c r="AJ133" s="6"/>
    </row>
    <row r="134" spans="1:36" x14ac:dyDescent="0.25">
      <c r="A134" s="57"/>
      <c r="B134" s="58"/>
      <c r="C134" s="47" t="s">
        <v>23</v>
      </c>
      <c r="D134" s="50"/>
      <c r="E134" s="59"/>
      <c r="F134" s="60"/>
      <c r="G134" s="61"/>
      <c r="H134" s="61"/>
      <c r="I134" s="56"/>
      <c r="J134" s="22"/>
      <c r="K134" s="22"/>
      <c r="L134" s="22"/>
      <c r="M134" s="22"/>
      <c r="N134" s="2"/>
      <c r="O134" s="2"/>
      <c r="P134" s="2"/>
      <c r="Q134" s="2"/>
      <c r="R134" s="2"/>
      <c r="S134" s="18">
        <f t="shared" si="50"/>
        <v>0</v>
      </c>
      <c r="T134" s="62"/>
      <c r="U134" s="19">
        <f t="shared" si="45"/>
        <v>0</v>
      </c>
      <c r="V134" s="63"/>
      <c r="W134" s="3"/>
      <c r="X134" s="3"/>
      <c r="Y134" s="65"/>
      <c r="Z134" s="66"/>
      <c r="AA134" s="66"/>
      <c r="AB134" s="40"/>
      <c r="AC134" s="7"/>
      <c r="AD134" s="40"/>
      <c r="AE134" s="31"/>
      <c r="AF134" s="35"/>
      <c r="AG134" s="35"/>
      <c r="AH134" s="8"/>
      <c r="AI134" s="37"/>
      <c r="AJ134" s="6"/>
    </row>
    <row r="135" spans="1:36" x14ac:dyDescent="0.25">
      <c r="A135" s="57"/>
      <c r="B135" s="58"/>
      <c r="C135" s="47" t="s">
        <v>50</v>
      </c>
      <c r="D135" s="50">
        <v>500</v>
      </c>
      <c r="E135" s="59"/>
      <c r="F135" s="60"/>
      <c r="G135" s="61"/>
      <c r="H135" s="61"/>
      <c r="I135" s="56"/>
      <c r="J135" s="22"/>
      <c r="K135" s="22"/>
      <c r="L135" s="22"/>
      <c r="M135" s="22"/>
      <c r="N135" s="2"/>
      <c r="O135" s="2"/>
      <c r="P135" s="2"/>
      <c r="Q135" s="2"/>
      <c r="R135" s="2"/>
      <c r="S135" s="18">
        <f t="shared" si="50"/>
        <v>0</v>
      </c>
      <c r="T135" s="62"/>
      <c r="U135" s="19">
        <f t="shared" si="45"/>
        <v>500</v>
      </c>
      <c r="V135" s="63"/>
      <c r="W135" s="3"/>
      <c r="X135" s="3"/>
      <c r="Y135" s="65"/>
      <c r="Z135" s="66"/>
      <c r="AA135" s="66"/>
      <c r="AB135" s="40"/>
      <c r="AC135" s="7"/>
      <c r="AD135" s="40"/>
      <c r="AE135" s="31"/>
      <c r="AF135" s="35"/>
      <c r="AG135" s="35"/>
      <c r="AH135" s="1"/>
      <c r="AI135" s="35"/>
      <c r="AJ135" s="9"/>
    </row>
    <row r="136" spans="1:36" x14ac:dyDescent="0.25">
      <c r="A136" s="57">
        <v>34</v>
      </c>
      <c r="B136" s="58" t="s">
        <v>44</v>
      </c>
      <c r="C136" s="47" t="s">
        <v>6</v>
      </c>
      <c r="D136" s="50"/>
      <c r="E136" s="59">
        <f t="shared" ref="E136" si="56">SUM(D136:D139)</f>
        <v>8</v>
      </c>
      <c r="F136" s="60" t="s">
        <v>81</v>
      </c>
      <c r="G136" s="61"/>
      <c r="H136" s="61">
        <f t="shared" ref="H136" si="57">E136*G136</f>
        <v>0</v>
      </c>
      <c r="I136" s="51"/>
      <c r="J136" s="22"/>
      <c r="K136" s="22"/>
      <c r="L136" s="22"/>
      <c r="M136" s="22"/>
      <c r="N136" s="2"/>
      <c r="O136" s="2"/>
      <c r="P136" s="2"/>
      <c r="Q136" s="2"/>
      <c r="R136" s="2"/>
      <c r="S136" s="18"/>
      <c r="T136" s="13"/>
      <c r="U136" s="19"/>
      <c r="V136" s="48"/>
      <c r="W136" s="3"/>
      <c r="X136" s="3"/>
      <c r="Y136" s="12"/>
      <c r="Z136" s="11"/>
      <c r="AA136" s="11"/>
      <c r="AB136" s="40"/>
      <c r="AC136" s="7"/>
      <c r="AD136" s="40"/>
      <c r="AE136" s="31"/>
      <c r="AF136" s="35"/>
      <c r="AG136" s="35"/>
      <c r="AH136" s="1"/>
      <c r="AI136" s="35"/>
      <c r="AJ136" s="9"/>
    </row>
    <row r="137" spans="1:36" x14ac:dyDescent="0.25">
      <c r="A137" s="57"/>
      <c r="B137" s="58"/>
      <c r="C137" s="47" t="s">
        <v>7</v>
      </c>
      <c r="D137" s="50"/>
      <c r="E137" s="59"/>
      <c r="F137" s="60"/>
      <c r="G137" s="61"/>
      <c r="H137" s="61"/>
      <c r="I137" s="51"/>
      <c r="J137" s="22"/>
      <c r="K137" s="22"/>
      <c r="L137" s="22"/>
      <c r="M137" s="22"/>
      <c r="N137" s="2"/>
      <c r="O137" s="2"/>
      <c r="P137" s="2"/>
      <c r="Q137" s="2"/>
      <c r="R137" s="2"/>
      <c r="S137" s="18"/>
      <c r="T137" s="13"/>
      <c r="U137" s="19"/>
      <c r="V137" s="48"/>
      <c r="W137" s="3"/>
      <c r="X137" s="3"/>
      <c r="Y137" s="12"/>
      <c r="Z137" s="11"/>
      <c r="AA137" s="11"/>
      <c r="AB137" s="40"/>
      <c r="AC137" s="7"/>
      <c r="AD137" s="40"/>
      <c r="AE137" s="31"/>
      <c r="AF137" s="35"/>
      <c r="AG137" s="35"/>
      <c r="AH137" s="1"/>
      <c r="AI137" s="35"/>
      <c r="AJ137" s="9"/>
    </row>
    <row r="138" spans="1:36" x14ac:dyDescent="0.25">
      <c r="A138" s="57"/>
      <c r="B138" s="58"/>
      <c r="C138" s="47" t="s">
        <v>23</v>
      </c>
      <c r="D138" s="50">
        <v>5</v>
      </c>
      <c r="E138" s="59"/>
      <c r="F138" s="60"/>
      <c r="G138" s="61"/>
      <c r="H138" s="61"/>
      <c r="I138" s="51"/>
      <c r="J138" s="22"/>
      <c r="K138" s="22"/>
      <c r="L138" s="22"/>
      <c r="M138" s="22"/>
      <c r="N138" s="2"/>
      <c r="O138" s="2"/>
      <c r="P138" s="2"/>
      <c r="Q138" s="2"/>
      <c r="R138" s="2"/>
      <c r="S138" s="18"/>
      <c r="T138" s="13"/>
      <c r="U138" s="19"/>
      <c r="V138" s="48"/>
      <c r="W138" s="3"/>
      <c r="X138" s="3"/>
      <c r="Y138" s="12"/>
      <c r="Z138" s="11"/>
      <c r="AA138" s="11"/>
      <c r="AB138" s="40"/>
      <c r="AC138" s="7"/>
      <c r="AD138" s="40"/>
      <c r="AE138" s="31"/>
      <c r="AF138" s="35"/>
      <c r="AG138" s="35"/>
      <c r="AH138" s="1"/>
      <c r="AI138" s="35"/>
      <c r="AJ138" s="9"/>
    </row>
    <row r="139" spans="1:36" x14ac:dyDescent="0.25">
      <c r="A139" s="57"/>
      <c r="B139" s="58"/>
      <c r="C139" s="47" t="s">
        <v>64</v>
      </c>
      <c r="D139" s="50">
        <v>3</v>
      </c>
      <c r="E139" s="59"/>
      <c r="F139" s="60"/>
      <c r="G139" s="61"/>
      <c r="H139" s="61"/>
      <c r="I139" s="51"/>
      <c r="J139" s="22"/>
      <c r="K139" s="22"/>
      <c r="L139" s="22"/>
      <c r="M139" s="22"/>
      <c r="N139" s="2"/>
      <c r="O139" s="2"/>
      <c r="P139" s="2"/>
      <c r="Q139" s="2"/>
      <c r="R139" s="2"/>
      <c r="S139" s="18"/>
      <c r="T139" s="13"/>
      <c r="U139" s="19"/>
      <c r="V139" s="48"/>
      <c r="W139" s="3"/>
      <c r="X139" s="3"/>
      <c r="Y139" s="12"/>
      <c r="Z139" s="11"/>
      <c r="AA139" s="11"/>
      <c r="AB139" s="40"/>
      <c r="AC139" s="7"/>
      <c r="AD139" s="40"/>
      <c r="AE139" s="31"/>
      <c r="AF139" s="35"/>
      <c r="AG139" s="35"/>
      <c r="AH139" s="1"/>
      <c r="AI139" s="35"/>
      <c r="AJ139" s="9"/>
    </row>
    <row r="140" spans="1:36" x14ac:dyDescent="0.25">
      <c r="A140" s="57">
        <v>35</v>
      </c>
      <c r="B140" s="58" t="s">
        <v>95</v>
      </c>
      <c r="C140" s="47" t="s">
        <v>6</v>
      </c>
      <c r="D140" s="50"/>
      <c r="E140" s="59">
        <f t="shared" si="35"/>
        <v>15</v>
      </c>
      <c r="F140" s="60" t="s">
        <v>81</v>
      </c>
      <c r="G140" s="61"/>
      <c r="H140" s="61">
        <f t="shared" ref="H140" si="58">E140*G140</f>
        <v>0</v>
      </c>
      <c r="I140" s="56" t="s">
        <v>3</v>
      </c>
      <c r="J140" s="22"/>
      <c r="K140" s="22"/>
      <c r="L140" s="22"/>
      <c r="M140" s="22"/>
      <c r="N140" s="2"/>
      <c r="O140" s="2"/>
      <c r="P140" s="2"/>
      <c r="Q140" s="2"/>
      <c r="R140" s="2"/>
      <c r="S140" s="18">
        <f t="shared" si="50"/>
        <v>0</v>
      </c>
      <c r="T140" s="62">
        <f>SUM(S140:S143)</f>
        <v>0</v>
      </c>
      <c r="U140" s="19">
        <f t="shared" ref="U140:U163" si="59">D140-S140</f>
        <v>0</v>
      </c>
      <c r="V140" s="63">
        <f>SUM(U140:U143)</f>
        <v>15</v>
      </c>
      <c r="W140" s="3"/>
      <c r="X140" s="3"/>
      <c r="Y140" s="12"/>
      <c r="Z140" s="11"/>
      <c r="AA140" s="11"/>
      <c r="AB140" s="40"/>
      <c r="AC140" s="7"/>
      <c r="AD140" s="40"/>
      <c r="AE140" s="31"/>
      <c r="AF140" s="35"/>
      <c r="AG140" s="35"/>
      <c r="AH140" s="1"/>
      <c r="AI140" s="35"/>
      <c r="AJ140" s="9"/>
    </row>
    <row r="141" spans="1:36" x14ac:dyDescent="0.25">
      <c r="A141" s="57"/>
      <c r="B141" s="58"/>
      <c r="C141" s="47" t="s">
        <v>7</v>
      </c>
      <c r="D141" s="50"/>
      <c r="E141" s="59"/>
      <c r="F141" s="60"/>
      <c r="G141" s="61"/>
      <c r="H141" s="61"/>
      <c r="I141" s="56"/>
      <c r="J141" s="22"/>
      <c r="K141" s="22"/>
      <c r="L141" s="22"/>
      <c r="M141" s="22"/>
      <c r="N141" s="2"/>
      <c r="O141" s="2"/>
      <c r="P141" s="2"/>
      <c r="Q141" s="2"/>
      <c r="R141" s="2"/>
      <c r="S141" s="18">
        <f t="shared" si="50"/>
        <v>0</v>
      </c>
      <c r="T141" s="62"/>
      <c r="U141" s="19">
        <f t="shared" si="59"/>
        <v>0</v>
      </c>
      <c r="V141" s="63"/>
      <c r="W141" s="3"/>
      <c r="X141" s="3"/>
      <c r="Y141" s="12"/>
      <c r="Z141" s="11"/>
      <c r="AA141" s="11"/>
      <c r="AB141" s="40"/>
      <c r="AC141" s="7"/>
      <c r="AD141" s="40"/>
      <c r="AE141" s="31"/>
      <c r="AF141" s="35"/>
      <c r="AG141" s="35"/>
      <c r="AH141" s="1"/>
      <c r="AI141" s="35"/>
      <c r="AJ141" s="9"/>
    </row>
    <row r="142" spans="1:36" x14ac:dyDescent="0.25">
      <c r="A142" s="57"/>
      <c r="B142" s="58"/>
      <c r="C142" s="47" t="s">
        <v>23</v>
      </c>
      <c r="D142" s="50">
        <v>15</v>
      </c>
      <c r="E142" s="59"/>
      <c r="F142" s="60"/>
      <c r="G142" s="61"/>
      <c r="H142" s="61"/>
      <c r="I142" s="56"/>
      <c r="J142" s="22"/>
      <c r="K142" s="22"/>
      <c r="L142" s="22"/>
      <c r="M142" s="22"/>
      <c r="N142" s="2"/>
      <c r="O142" s="2"/>
      <c r="P142" s="2"/>
      <c r="Q142" s="2"/>
      <c r="R142" s="2"/>
      <c r="S142" s="18">
        <f t="shared" si="50"/>
        <v>0</v>
      </c>
      <c r="T142" s="62"/>
      <c r="U142" s="19">
        <f t="shared" si="59"/>
        <v>15</v>
      </c>
      <c r="V142" s="63"/>
      <c r="W142" s="3"/>
      <c r="X142" s="3"/>
      <c r="Y142" s="12"/>
      <c r="Z142" s="11"/>
      <c r="AA142" s="11"/>
      <c r="AB142" s="40"/>
      <c r="AC142" s="7"/>
      <c r="AD142" s="40"/>
      <c r="AE142" s="31"/>
      <c r="AF142" s="35"/>
      <c r="AG142" s="35"/>
      <c r="AH142" s="1"/>
      <c r="AI142" s="35"/>
      <c r="AJ142" s="9"/>
    </row>
    <row r="143" spans="1:36" x14ac:dyDescent="0.25">
      <c r="A143" s="57"/>
      <c r="B143" s="58"/>
      <c r="C143" s="47" t="s">
        <v>50</v>
      </c>
      <c r="D143" s="50"/>
      <c r="E143" s="59"/>
      <c r="F143" s="60"/>
      <c r="G143" s="61"/>
      <c r="H143" s="61"/>
      <c r="I143" s="56"/>
      <c r="J143" s="22"/>
      <c r="K143" s="22"/>
      <c r="L143" s="22"/>
      <c r="M143" s="22"/>
      <c r="N143" s="2"/>
      <c r="O143" s="2"/>
      <c r="P143" s="2"/>
      <c r="Q143" s="2"/>
      <c r="R143" s="2"/>
      <c r="S143" s="18">
        <f>SUM(J143:R143)</f>
        <v>0</v>
      </c>
      <c r="T143" s="62"/>
      <c r="U143" s="19">
        <f t="shared" si="59"/>
        <v>0</v>
      </c>
      <c r="V143" s="63"/>
      <c r="W143" s="3"/>
      <c r="X143" s="3"/>
      <c r="Y143" s="12"/>
      <c r="Z143" s="11"/>
      <c r="AA143" s="11"/>
      <c r="AB143" s="40"/>
      <c r="AC143" s="7"/>
      <c r="AD143" s="40"/>
      <c r="AE143" s="31"/>
      <c r="AF143" s="35"/>
      <c r="AG143" s="35"/>
      <c r="AH143" s="1"/>
      <c r="AI143" s="35"/>
      <c r="AJ143" s="9"/>
    </row>
    <row r="144" spans="1:36" x14ac:dyDescent="0.25">
      <c r="A144" s="57">
        <v>36</v>
      </c>
      <c r="B144" s="58" t="s">
        <v>96</v>
      </c>
      <c r="C144" s="47" t="s">
        <v>6</v>
      </c>
      <c r="D144" s="50"/>
      <c r="E144" s="59">
        <f t="shared" ref="E144" si="60">SUM(D144:D147)</f>
        <v>4</v>
      </c>
      <c r="F144" s="60" t="s">
        <v>81</v>
      </c>
      <c r="G144" s="61"/>
      <c r="H144" s="61">
        <f t="shared" ref="H144" si="61">E144*G144</f>
        <v>0</v>
      </c>
      <c r="I144" s="51"/>
      <c r="J144" s="22"/>
      <c r="K144" s="22"/>
      <c r="L144" s="22"/>
      <c r="M144" s="22"/>
      <c r="N144" s="2"/>
      <c r="O144" s="2"/>
      <c r="P144" s="2"/>
      <c r="Q144" s="2"/>
      <c r="R144" s="2"/>
      <c r="S144" s="18"/>
      <c r="T144" s="13"/>
      <c r="U144" s="19"/>
      <c r="V144" s="48"/>
      <c r="W144" s="3"/>
      <c r="X144" s="3"/>
      <c r="Y144" s="12"/>
      <c r="Z144" s="11"/>
      <c r="AA144" s="11"/>
      <c r="AB144" s="40"/>
      <c r="AC144" s="7"/>
      <c r="AD144" s="40"/>
      <c r="AE144" s="31"/>
      <c r="AF144" s="35"/>
      <c r="AG144" s="35"/>
      <c r="AH144" s="1"/>
      <c r="AI144" s="35"/>
      <c r="AJ144" s="9"/>
    </row>
    <row r="145" spans="1:36" x14ac:dyDescent="0.25">
      <c r="A145" s="57"/>
      <c r="B145" s="58"/>
      <c r="C145" s="47" t="s">
        <v>7</v>
      </c>
      <c r="D145" s="50"/>
      <c r="E145" s="59"/>
      <c r="F145" s="60"/>
      <c r="G145" s="61"/>
      <c r="H145" s="61"/>
      <c r="I145" s="51"/>
      <c r="J145" s="22"/>
      <c r="K145" s="22"/>
      <c r="L145" s="22"/>
      <c r="M145" s="22"/>
      <c r="N145" s="2"/>
      <c r="O145" s="2"/>
      <c r="P145" s="2"/>
      <c r="Q145" s="2"/>
      <c r="R145" s="2"/>
      <c r="S145" s="18"/>
      <c r="T145" s="13"/>
      <c r="U145" s="19"/>
      <c r="V145" s="48"/>
      <c r="W145" s="3"/>
      <c r="X145" s="3"/>
      <c r="Y145" s="12"/>
      <c r="Z145" s="11"/>
      <c r="AA145" s="11"/>
      <c r="AB145" s="40"/>
      <c r="AC145" s="7"/>
      <c r="AD145" s="40"/>
      <c r="AE145" s="31"/>
      <c r="AF145" s="35"/>
      <c r="AG145" s="35"/>
      <c r="AH145" s="1"/>
      <c r="AI145" s="35"/>
      <c r="AJ145" s="9"/>
    </row>
    <row r="146" spans="1:36" x14ac:dyDescent="0.25">
      <c r="A146" s="57"/>
      <c r="B146" s="58"/>
      <c r="C146" s="47" t="s">
        <v>23</v>
      </c>
      <c r="D146" s="50">
        <v>4</v>
      </c>
      <c r="E146" s="59"/>
      <c r="F146" s="60"/>
      <c r="G146" s="61"/>
      <c r="H146" s="61"/>
      <c r="I146" s="51"/>
      <c r="J146" s="22"/>
      <c r="K146" s="22"/>
      <c r="L146" s="22"/>
      <c r="M146" s="22"/>
      <c r="N146" s="2"/>
      <c r="O146" s="2"/>
      <c r="P146" s="2"/>
      <c r="Q146" s="2"/>
      <c r="R146" s="2"/>
      <c r="S146" s="18"/>
      <c r="T146" s="13"/>
      <c r="U146" s="19"/>
      <c r="V146" s="48"/>
      <c r="W146" s="3"/>
      <c r="X146" s="3"/>
      <c r="Y146" s="12"/>
      <c r="Z146" s="11"/>
      <c r="AA146" s="11"/>
      <c r="AB146" s="40"/>
      <c r="AC146" s="7"/>
      <c r="AD146" s="40"/>
      <c r="AE146" s="31"/>
      <c r="AF146" s="35"/>
      <c r="AG146" s="35"/>
      <c r="AH146" s="1"/>
      <c r="AI146" s="35"/>
      <c r="AJ146" s="9"/>
    </row>
    <row r="147" spans="1:36" x14ac:dyDescent="0.25">
      <c r="A147" s="57"/>
      <c r="B147" s="58"/>
      <c r="C147" s="47" t="s">
        <v>50</v>
      </c>
      <c r="D147" s="50"/>
      <c r="E147" s="59"/>
      <c r="F147" s="60"/>
      <c r="G147" s="61"/>
      <c r="H147" s="61"/>
      <c r="I147" s="51"/>
      <c r="J147" s="22"/>
      <c r="K147" s="22"/>
      <c r="L147" s="22"/>
      <c r="M147" s="22"/>
      <c r="N147" s="2"/>
      <c r="O147" s="2"/>
      <c r="P147" s="2"/>
      <c r="Q147" s="2"/>
      <c r="R147" s="2"/>
      <c r="S147" s="18"/>
      <c r="T147" s="13"/>
      <c r="U147" s="19"/>
      <c r="V147" s="48"/>
      <c r="W147" s="3"/>
      <c r="X147" s="3"/>
      <c r="Y147" s="12"/>
      <c r="Z147" s="11"/>
      <c r="AA147" s="11"/>
      <c r="AB147" s="40"/>
      <c r="AC147" s="7"/>
      <c r="AD147" s="40"/>
      <c r="AE147" s="31"/>
      <c r="AF147" s="35"/>
      <c r="AG147" s="35"/>
      <c r="AH147" s="1"/>
      <c r="AI147" s="35"/>
      <c r="AJ147" s="9"/>
    </row>
    <row r="148" spans="1:36" x14ac:dyDescent="0.25">
      <c r="A148" s="57">
        <v>37</v>
      </c>
      <c r="B148" s="58" t="s">
        <v>90</v>
      </c>
      <c r="C148" s="47" t="s">
        <v>6</v>
      </c>
      <c r="D148" s="50"/>
      <c r="E148" s="59">
        <f t="shared" ref="E148" si="62">SUM(D148:D151)</f>
        <v>2</v>
      </c>
      <c r="F148" s="60" t="s">
        <v>81</v>
      </c>
      <c r="G148" s="61"/>
      <c r="H148" s="61">
        <f t="shared" ref="H148" si="63">E148*G148</f>
        <v>0</v>
      </c>
      <c r="I148" s="51"/>
      <c r="J148" s="22"/>
      <c r="K148" s="22"/>
      <c r="L148" s="22"/>
      <c r="M148" s="22"/>
      <c r="N148" s="2"/>
      <c r="O148" s="2"/>
      <c r="P148" s="2"/>
      <c r="Q148" s="2"/>
      <c r="R148" s="2"/>
      <c r="S148" s="18"/>
      <c r="T148" s="13"/>
      <c r="U148" s="19"/>
      <c r="V148" s="48"/>
      <c r="W148" s="3"/>
      <c r="X148" s="3"/>
      <c r="Y148" s="12"/>
      <c r="Z148" s="11"/>
      <c r="AA148" s="11"/>
      <c r="AB148" s="40"/>
      <c r="AC148" s="7"/>
      <c r="AD148" s="40"/>
      <c r="AE148" s="31"/>
      <c r="AF148" s="35"/>
      <c r="AG148" s="35"/>
      <c r="AH148" s="1"/>
      <c r="AI148" s="35"/>
      <c r="AJ148" s="9"/>
    </row>
    <row r="149" spans="1:36" x14ac:dyDescent="0.25">
      <c r="A149" s="57"/>
      <c r="B149" s="58"/>
      <c r="C149" s="47" t="s">
        <v>7</v>
      </c>
      <c r="D149" s="50"/>
      <c r="E149" s="59"/>
      <c r="F149" s="60"/>
      <c r="G149" s="61"/>
      <c r="H149" s="61"/>
      <c r="I149" s="51"/>
      <c r="J149" s="22"/>
      <c r="K149" s="22"/>
      <c r="L149" s="22"/>
      <c r="M149" s="22"/>
      <c r="N149" s="2"/>
      <c r="O149" s="2"/>
      <c r="P149" s="2"/>
      <c r="Q149" s="2"/>
      <c r="R149" s="2"/>
      <c r="S149" s="18"/>
      <c r="T149" s="13"/>
      <c r="U149" s="19"/>
      <c r="V149" s="48"/>
      <c r="W149" s="3"/>
      <c r="X149" s="3"/>
      <c r="Y149" s="12"/>
      <c r="Z149" s="11"/>
      <c r="AA149" s="11"/>
      <c r="AB149" s="40"/>
      <c r="AC149" s="7"/>
      <c r="AD149" s="40"/>
      <c r="AE149" s="31"/>
      <c r="AF149" s="35"/>
      <c r="AG149" s="35"/>
      <c r="AH149" s="1"/>
      <c r="AI149" s="35"/>
      <c r="AJ149" s="9"/>
    </row>
    <row r="150" spans="1:36" x14ac:dyDescent="0.25">
      <c r="A150" s="57"/>
      <c r="B150" s="58"/>
      <c r="C150" s="47" t="s">
        <v>23</v>
      </c>
      <c r="D150" s="50"/>
      <c r="E150" s="59"/>
      <c r="F150" s="60"/>
      <c r="G150" s="61"/>
      <c r="H150" s="61"/>
      <c r="I150" s="51"/>
      <c r="J150" s="22"/>
      <c r="K150" s="22"/>
      <c r="L150" s="22"/>
      <c r="M150" s="22"/>
      <c r="N150" s="2"/>
      <c r="O150" s="2"/>
      <c r="P150" s="2"/>
      <c r="Q150" s="2"/>
      <c r="R150" s="2"/>
      <c r="S150" s="18"/>
      <c r="T150" s="13"/>
      <c r="U150" s="19"/>
      <c r="V150" s="48"/>
      <c r="W150" s="3"/>
      <c r="X150" s="3"/>
      <c r="Y150" s="12"/>
      <c r="Z150" s="11"/>
      <c r="AA150" s="11"/>
      <c r="AB150" s="40"/>
      <c r="AC150" s="7"/>
      <c r="AD150" s="40"/>
      <c r="AE150" s="31"/>
      <c r="AF150" s="35"/>
      <c r="AG150" s="35"/>
      <c r="AH150" s="1"/>
      <c r="AI150" s="35"/>
      <c r="AJ150" s="9"/>
    </row>
    <row r="151" spans="1:36" x14ac:dyDescent="0.25">
      <c r="A151" s="57"/>
      <c r="B151" s="58"/>
      <c r="C151" s="47" t="s">
        <v>50</v>
      </c>
      <c r="D151" s="50">
        <v>2</v>
      </c>
      <c r="E151" s="59"/>
      <c r="F151" s="60"/>
      <c r="G151" s="61"/>
      <c r="H151" s="61"/>
      <c r="I151" s="51"/>
      <c r="J151" s="22"/>
      <c r="K151" s="22"/>
      <c r="L151" s="22"/>
      <c r="M151" s="22"/>
      <c r="N151" s="2"/>
      <c r="O151" s="2"/>
      <c r="P151" s="2"/>
      <c r="Q151" s="2"/>
      <c r="R151" s="2"/>
      <c r="S151" s="18"/>
      <c r="T151" s="13"/>
      <c r="U151" s="19"/>
      <c r="V151" s="48"/>
      <c r="W151" s="3"/>
      <c r="X151" s="3"/>
      <c r="Y151" s="12"/>
      <c r="Z151" s="11"/>
      <c r="AA151" s="11"/>
      <c r="AB151" s="40"/>
      <c r="AC151" s="7"/>
      <c r="AD151" s="40"/>
      <c r="AE151" s="31"/>
      <c r="AF151" s="35"/>
      <c r="AG151" s="35"/>
      <c r="AH151" s="1"/>
      <c r="AI151" s="35"/>
      <c r="AJ151" s="9"/>
    </row>
    <row r="152" spans="1:36" x14ac:dyDescent="0.25">
      <c r="A152" s="57">
        <v>38</v>
      </c>
      <c r="B152" s="58" t="s">
        <v>55</v>
      </c>
      <c r="C152" s="47" t="s">
        <v>6</v>
      </c>
      <c r="D152" s="50"/>
      <c r="E152" s="59">
        <f t="shared" ref="E152" si="64">SUM(D152:D155)</f>
        <v>7</v>
      </c>
      <c r="F152" s="60" t="s">
        <v>81</v>
      </c>
      <c r="G152" s="61"/>
      <c r="H152" s="61">
        <f t="shared" ref="H152" si="65">E152*G152</f>
        <v>0</v>
      </c>
      <c r="I152" s="56" t="s">
        <v>3</v>
      </c>
      <c r="J152" s="22"/>
      <c r="K152" s="22"/>
      <c r="L152" s="22"/>
      <c r="M152" s="22"/>
      <c r="N152" s="2"/>
      <c r="O152" s="2"/>
      <c r="P152" s="2"/>
      <c r="Q152" s="2"/>
      <c r="R152" s="2"/>
      <c r="S152" s="18">
        <f>SUM(J152:R152)</f>
        <v>0</v>
      </c>
      <c r="T152" s="62">
        <f>SUM(S152:S155)</f>
        <v>0</v>
      </c>
      <c r="U152" s="19">
        <f t="shared" si="59"/>
        <v>0</v>
      </c>
      <c r="V152" s="63">
        <f>SUM(U152:U155)</f>
        <v>7</v>
      </c>
      <c r="W152" s="3"/>
      <c r="X152" s="3"/>
      <c r="Y152" s="65" t="str">
        <f>IF(V152&lt;0,1," ")</f>
        <v xml:space="preserve"> </v>
      </c>
      <c r="Z152" s="66" t="str">
        <f>IF(V152=0,1," ")</f>
        <v xml:space="preserve"> </v>
      </c>
      <c r="AA152" s="66">
        <f>IF(V152=E152,1," ")</f>
        <v>1</v>
      </c>
      <c r="AB152" s="39"/>
      <c r="AC152" s="24"/>
      <c r="AD152" s="39"/>
      <c r="AE152" s="30"/>
      <c r="AF152" s="34"/>
      <c r="AG152" s="34"/>
      <c r="AH152" s="25"/>
      <c r="AI152" s="38"/>
      <c r="AJ152" s="26"/>
    </row>
    <row r="153" spans="1:36" x14ac:dyDescent="0.25">
      <c r="A153" s="57"/>
      <c r="B153" s="58"/>
      <c r="C153" s="47" t="s">
        <v>7</v>
      </c>
      <c r="D153" s="50"/>
      <c r="E153" s="59"/>
      <c r="F153" s="60"/>
      <c r="G153" s="61"/>
      <c r="H153" s="61"/>
      <c r="I153" s="56"/>
      <c r="J153" s="22"/>
      <c r="K153" s="22"/>
      <c r="L153" s="22"/>
      <c r="M153" s="22"/>
      <c r="N153" s="2"/>
      <c r="O153" s="2"/>
      <c r="P153" s="2"/>
      <c r="Q153" s="2"/>
      <c r="R153" s="2"/>
      <c r="S153" s="18">
        <f>SUM(J153:R153)</f>
        <v>0</v>
      </c>
      <c r="T153" s="62"/>
      <c r="U153" s="19">
        <f t="shared" si="59"/>
        <v>0</v>
      </c>
      <c r="V153" s="63"/>
      <c r="W153" s="3"/>
      <c r="X153" s="3"/>
      <c r="Y153" s="65"/>
      <c r="Z153" s="66"/>
      <c r="AA153" s="66"/>
      <c r="AB153" s="40"/>
      <c r="AC153" s="7"/>
      <c r="AD153" s="40"/>
      <c r="AE153" s="31"/>
      <c r="AF153" s="35"/>
      <c r="AG153" s="35"/>
      <c r="AH153" s="8"/>
      <c r="AI153" s="37"/>
      <c r="AJ153" s="6"/>
    </row>
    <row r="154" spans="1:36" x14ac:dyDescent="0.25">
      <c r="A154" s="57"/>
      <c r="B154" s="58"/>
      <c r="C154" s="47" t="s">
        <v>23</v>
      </c>
      <c r="D154" s="50">
        <v>5</v>
      </c>
      <c r="E154" s="59"/>
      <c r="F154" s="60"/>
      <c r="G154" s="61"/>
      <c r="H154" s="61"/>
      <c r="I154" s="56"/>
      <c r="J154" s="22"/>
      <c r="K154" s="22"/>
      <c r="L154" s="22"/>
      <c r="M154" s="22"/>
      <c r="N154" s="2"/>
      <c r="O154" s="2"/>
      <c r="P154" s="2"/>
      <c r="Q154" s="2"/>
      <c r="R154" s="2"/>
      <c r="S154" s="18">
        <f>SUM(J154:R154)</f>
        <v>0</v>
      </c>
      <c r="T154" s="62"/>
      <c r="U154" s="19">
        <f t="shared" si="59"/>
        <v>5</v>
      </c>
      <c r="V154" s="63"/>
      <c r="W154" s="3"/>
      <c r="X154" s="3"/>
      <c r="Y154" s="65"/>
      <c r="Z154" s="66"/>
      <c r="AA154" s="66"/>
      <c r="AB154" s="40"/>
      <c r="AC154" s="7"/>
      <c r="AD154" s="40"/>
      <c r="AE154" s="31"/>
      <c r="AF154" s="35"/>
      <c r="AG154" s="35"/>
      <c r="AH154" s="8"/>
      <c r="AI154" s="37"/>
      <c r="AJ154" s="6"/>
    </row>
    <row r="155" spans="1:36" x14ac:dyDescent="0.25">
      <c r="A155" s="57"/>
      <c r="B155" s="58"/>
      <c r="C155" s="47" t="s">
        <v>50</v>
      </c>
      <c r="D155" s="50">
        <v>2</v>
      </c>
      <c r="E155" s="59"/>
      <c r="F155" s="60"/>
      <c r="G155" s="61"/>
      <c r="H155" s="61"/>
      <c r="I155" s="56"/>
      <c r="J155" s="22"/>
      <c r="K155" s="22"/>
      <c r="L155" s="22"/>
      <c r="M155" s="22"/>
      <c r="N155" s="2"/>
      <c r="O155" s="2"/>
      <c r="P155" s="2"/>
      <c r="Q155" s="2"/>
      <c r="R155" s="2"/>
      <c r="S155" s="18">
        <f>SUM(J155:R155)</f>
        <v>0</v>
      </c>
      <c r="T155" s="62"/>
      <c r="U155" s="19">
        <f t="shared" si="59"/>
        <v>2</v>
      </c>
      <c r="V155" s="63"/>
      <c r="W155" s="3"/>
      <c r="X155" s="3"/>
      <c r="Y155" s="65"/>
      <c r="Z155" s="66"/>
      <c r="AA155" s="66"/>
      <c r="AB155" s="41"/>
      <c r="AC155" s="27"/>
      <c r="AD155" s="41"/>
      <c r="AE155" s="32"/>
      <c r="AF155" s="36"/>
      <c r="AG155" s="36"/>
      <c r="AH155" s="10"/>
      <c r="AI155" s="36"/>
      <c r="AJ155" s="28"/>
    </row>
    <row r="156" spans="1:36" x14ac:dyDescent="0.25">
      <c r="A156" s="57">
        <v>39</v>
      </c>
      <c r="B156" s="64" t="s">
        <v>76</v>
      </c>
      <c r="C156" s="47" t="s">
        <v>6</v>
      </c>
      <c r="D156" s="50">
        <v>5</v>
      </c>
      <c r="E156" s="59">
        <f t="shared" ref="E156" si="66">SUM(D156:D159)</f>
        <v>12</v>
      </c>
      <c r="F156" s="60" t="s">
        <v>81</v>
      </c>
      <c r="G156" s="61"/>
      <c r="H156" s="61">
        <f t="shared" ref="H156" si="67">E156*G156</f>
        <v>0</v>
      </c>
      <c r="I156" s="56" t="s">
        <v>3</v>
      </c>
      <c r="J156" s="22"/>
      <c r="K156" s="22"/>
      <c r="L156" s="22"/>
      <c r="M156" s="22"/>
      <c r="N156" s="2"/>
      <c r="O156" s="2"/>
      <c r="P156" s="2"/>
      <c r="Q156" s="2"/>
      <c r="R156" s="2"/>
      <c r="S156" s="18">
        <f t="shared" ref="S156:S175" si="68">SUM(J156:R156)</f>
        <v>0</v>
      </c>
      <c r="T156" s="62">
        <f>SUM(S156:S159)</f>
        <v>0</v>
      </c>
      <c r="U156" s="19">
        <f t="shared" si="59"/>
        <v>5</v>
      </c>
      <c r="V156" s="63">
        <f>SUM(U156:U159)</f>
        <v>12</v>
      </c>
      <c r="W156" s="3"/>
      <c r="X156" s="3"/>
      <c r="Y156" s="12"/>
      <c r="Z156" s="11"/>
      <c r="AA156" s="11"/>
      <c r="AB156" s="40"/>
      <c r="AC156" s="7"/>
      <c r="AD156" s="40"/>
      <c r="AE156" s="31"/>
      <c r="AF156" s="35"/>
      <c r="AG156" s="35"/>
      <c r="AH156" s="1"/>
      <c r="AI156" s="35"/>
      <c r="AJ156" s="9"/>
    </row>
    <row r="157" spans="1:36" x14ac:dyDescent="0.25">
      <c r="A157" s="57"/>
      <c r="B157" s="64"/>
      <c r="C157" s="47" t="s">
        <v>7</v>
      </c>
      <c r="D157" s="50">
        <v>5</v>
      </c>
      <c r="E157" s="59"/>
      <c r="F157" s="60"/>
      <c r="G157" s="61"/>
      <c r="H157" s="61"/>
      <c r="I157" s="56"/>
      <c r="J157" s="22"/>
      <c r="K157" s="22"/>
      <c r="L157" s="22"/>
      <c r="M157" s="22"/>
      <c r="N157" s="2"/>
      <c r="O157" s="2"/>
      <c r="P157" s="2"/>
      <c r="Q157" s="2"/>
      <c r="R157" s="2"/>
      <c r="S157" s="18">
        <f t="shared" si="68"/>
        <v>0</v>
      </c>
      <c r="T157" s="62"/>
      <c r="U157" s="19">
        <f t="shared" si="59"/>
        <v>5</v>
      </c>
      <c r="V157" s="63"/>
      <c r="W157" s="3"/>
      <c r="X157" s="3"/>
      <c r="Y157" s="12"/>
      <c r="Z157" s="11"/>
      <c r="AA157" s="11"/>
      <c r="AB157" s="40"/>
      <c r="AC157" s="7"/>
      <c r="AD157" s="40"/>
      <c r="AE157" s="31"/>
      <c r="AF157" s="35"/>
      <c r="AG157" s="35"/>
      <c r="AH157" s="1"/>
      <c r="AI157" s="35"/>
      <c r="AJ157" s="9"/>
    </row>
    <row r="158" spans="1:36" x14ac:dyDescent="0.25">
      <c r="A158" s="57"/>
      <c r="B158" s="64"/>
      <c r="C158" s="47" t="s">
        <v>23</v>
      </c>
      <c r="D158" s="50"/>
      <c r="E158" s="59"/>
      <c r="F158" s="60"/>
      <c r="G158" s="61"/>
      <c r="H158" s="61"/>
      <c r="I158" s="56"/>
      <c r="J158" s="22"/>
      <c r="K158" s="22"/>
      <c r="L158" s="22"/>
      <c r="M158" s="22"/>
      <c r="N158" s="2"/>
      <c r="O158" s="2"/>
      <c r="P158" s="2"/>
      <c r="Q158" s="2"/>
      <c r="R158" s="2"/>
      <c r="S158" s="18">
        <f t="shared" si="68"/>
        <v>0</v>
      </c>
      <c r="T158" s="62"/>
      <c r="U158" s="19">
        <f t="shared" si="59"/>
        <v>0</v>
      </c>
      <c r="V158" s="63"/>
      <c r="W158" s="3"/>
      <c r="X158" s="3"/>
      <c r="Y158" s="12"/>
      <c r="Z158" s="11"/>
      <c r="AA158" s="11"/>
      <c r="AB158" s="40"/>
      <c r="AC158" s="7"/>
      <c r="AD158" s="40"/>
      <c r="AE158" s="31"/>
      <c r="AF158" s="35"/>
      <c r="AG158" s="35"/>
      <c r="AH158" s="1"/>
      <c r="AI158" s="35"/>
      <c r="AJ158" s="9"/>
    </row>
    <row r="159" spans="1:36" x14ac:dyDescent="0.25">
      <c r="A159" s="57"/>
      <c r="B159" s="64"/>
      <c r="C159" s="47" t="s">
        <v>50</v>
      </c>
      <c r="D159" s="50">
        <v>2</v>
      </c>
      <c r="E159" s="59"/>
      <c r="F159" s="60"/>
      <c r="G159" s="61"/>
      <c r="H159" s="61"/>
      <c r="I159" s="56"/>
      <c r="J159" s="22"/>
      <c r="K159" s="22"/>
      <c r="L159" s="22"/>
      <c r="M159" s="22"/>
      <c r="N159" s="2"/>
      <c r="O159" s="2"/>
      <c r="P159" s="2"/>
      <c r="Q159" s="2"/>
      <c r="R159" s="2"/>
      <c r="S159" s="18">
        <f t="shared" si="68"/>
        <v>0</v>
      </c>
      <c r="T159" s="62"/>
      <c r="U159" s="19">
        <f t="shared" si="59"/>
        <v>2</v>
      </c>
      <c r="V159" s="63"/>
      <c r="W159" s="3"/>
      <c r="X159" s="3"/>
      <c r="Y159" s="12"/>
      <c r="Z159" s="11"/>
      <c r="AA159" s="11"/>
      <c r="AB159" s="40"/>
      <c r="AC159" s="7"/>
      <c r="AD159" s="40"/>
      <c r="AE159" s="31"/>
      <c r="AF159" s="35"/>
      <c r="AG159" s="35"/>
      <c r="AH159" s="1"/>
      <c r="AI159" s="35"/>
      <c r="AJ159" s="9"/>
    </row>
    <row r="160" spans="1:36" x14ac:dyDescent="0.25">
      <c r="A160" s="57">
        <v>40</v>
      </c>
      <c r="B160" s="64" t="s">
        <v>73</v>
      </c>
      <c r="C160" s="47" t="s">
        <v>6</v>
      </c>
      <c r="D160" s="50">
        <v>4</v>
      </c>
      <c r="E160" s="59">
        <f t="shared" si="42"/>
        <v>8</v>
      </c>
      <c r="F160" s="60" t="s">
        <v>81</v>
      </c>
      <c r="G160" s="61"/>
      <c r="H160" s="61">
        <f t="shared" ref="H160" si="69">E160*G160</f>
        <v>0</v>
      </c>
      <c r="I160" s="56" t="s">
        <v>3</v>
      </c>
      <c r="J160" s="22"/>
      <c r="K160" s="22"/>
      <c r="L160" s="22"/>
      <c r="M160" s="22"/>
      <c r="N160" s="2"/>
      <c r="O160" s="2"/>
      <c r="P160" s="2"/>
      <c r="Q160" s="2"/>
      <c r="R160" s="2"/>
      <c r="S160" s="18">
        <f t="shared" si="68"/>
        <v>0</v>
      </c>
      <c r="T160" s="62">
        <f>SUM(S160:S163)</f>
        <v>0</v>
      </c>
      <c r="U160" s="19">
        <f t="shared" si="59"/>
        <v>4</v>
      </c>
      <c r="V160" s="63">
        <f>SUM(U160:U163)</f>
        <v>8</v>
      </c>
      <c r="W160" s="3"/>
      <c r="X160" s="3"/>
      <c r="Y160" s="65" t="str">
        <f>IF(V160&lt;0,1," ")</f>
        <v xml:space="preserve"> </v>
      </c>
      <c r="Z160" s="66" t="str">
        <f>IF(V160=0,1," ")</f>
        <v xml:space="preserve"> </v>
      </c>
      <c r="AA160" s="66">
        <f>IF(V160=E160,1," ")</f>
        <v>1</v>
      </c>
      <c r="AB160" s="39"/>
      <c r="AC160" s="24"/>
      <c r="AD160" s="39"/>
      <c r="AE160" s="30"/>
      <c r="AF160" s="34"/>
      <c r="AG160" s="34"/>
      <c r="AH160" s="25"/>
      <c r="AI160" s="38"/>
      <c r="AJ160" s="26"/>
    </row>
    <row r="161" spans="1:36" x14ac:dyDescent="0.25">
      <c r="A161" s="57"/>
      <c r="B161" s="64"/>
      <c r="C161" s="47" t="s">
        <v>7</v>
      </c>
      <c r="D161" s="50"/>
      <c r="E161" s="59"/>
      <c r="F161" s="60"/>
      <c r="G161" s="61"/>
      <c r="H161" s="61"/>
      <c r="I161" s="56"/>
      <c r="J161" s="22"/>
      <c r="K161" s="22"/>
      <c r="L161" s="22"/>
      <c r="M161" s="22"/>
      <c r="N161" s="2"/>
      <c r="O161" s="2"/>
      <c r="P161" s="2"/>
      <c r="Q161" s="2"/>
      <c r="R161" s="2"/>
      <c r="S161" s="18">
        <f t="shared" si="68"/>
        <v>0</v>
      </c>
      <c r="T161" s="62"/>
      <c r="U161" s="19">
        <f t="shared" si="59"/>
        <v>0</v>
      </c>
      <c r="V161" s="63"/>
      <c r="W161" s="3"/>
      <c r="X161" s="3"/>
      <c r="Y161" s="65"/>
      <c r="Z161" s="66"/>
      <c r="AA161" s="66"/>
      <c r="AB161" s="40"/>
      <c r="AC161" s="7"/>
      <c r="AD161" s="40"/>
      <c r="AE161" s="31"/>
      <c r="AF161" s="35"/>
      <c r="AG161" s="35"/>
      <c r="AH161" s="8"/>
      <c r="AI161" s="37"/>
      <c r="AJ161" s="6"/>
    </row>
    <row r="162" spans="1:36" x14ac:dyDescent="0.25">
      <c r="A162" s="57"/>
      <c r="B162" s="64"/>
      <c r="C162" s="47" t="s">
        <v>23</v>
      </c>
      <c r="D162" s="50"/>
      <c r="E162" s="59"/>
      <c r="F162" s="60"/>
      <c r="G162" s="61"/>
      <c r="H162" s="61"/>
      <c r="I162" s="56"/>
      <c r="J162" s="22"/>
      <c r="K162" s="22"/>
      <c r="L162" s="22"/>
      <c r="M162" s="22"/>
      <c r="N162" s="2"/>
      <c r="O162" s="2"/>
      <c r="P162" s="2"/>
      <c r="Q162" s="2"/>
      <c r="R162" s="2"/>
      <c r="S162" s="18">
        <f t="shared" si="68"/>
        <v>0</v>
      </c>
      <c r="T162" s="62"/>
      <c r="U162" s="19">
        <f t="shared" si="59"/>
        <v>0</v>
      </c>
      <c r="V162" s="63"/>
      <c r="W162" s="3"/>
      <c r="X162" s="3"/>
      <c r="Y162" s="65"/>
      <c r="Z162" s="66"/>
      <c r="AA162" s="66"/>
      <c r="AB162" s="40"/>
      <c r="AC162" s="7"/>
      <c r="AD162" s="40"/>
      <c r="AE162" s="31"/>
      <c r="AF162" s="35"/>
      <c r="AG162" s="35"/>
      <c r="AH162" s="8"/>
      <c r="AI162" s="37"/>
      <c r="AJ162" s="6"/>
    </row>
    <row r="163" spans="1:36" x14ac:dyDescent="0.25">
      <c r="A163" s="57"/>
      <c r="B163" s="64"/>
      <c r="C163" s="47" t="s">
        <v>50</v>
      </c>
      <c r="D163" s="50">
        <v>4</v>
      </c>
      <c r="E163" s="59"/>
      <c r="F163" s="60"/>
      <c r="G163" s="61"/>
      <c r="H163" s="61"/>
      <c r="I163" s="56"/>
      <c r="J163" s="22"/>
      <c r="K163" s="22"/>
      <c r="L163" s="22"/>
      <c r="M163" s="22"/>
      <c r="N163" s="2"/>
      <c r="O163" s="2"/>
      <c r="P163" s="2"/>
      <c r="Q163" s="2"/>
      <c r="R163" s="2"/>
      <c r="S163" s="18">
        <f t="shared" si="68"/>
        <v>0</v>
      </c>
      <c r="T163" s="62"/>
      <c r="U163" s="19">
        <f t="shared" si="59"/>
        <v>4</v>
      </c>
      <c r="V163" s="63"/>
      <c r="W163" s="3"/>
      <c r="X163" s="3"/>
      <c r="Y163" s="65"/>
      <c r="Z163" s="66"/>
      <c r="AA163" s="66"/>
      <c r="AB163" s="41"/>
      <c r="AC163" s="27"/>
      <c r="AD163" s="41"/>
      <c r="AE163" s="32"/>
      <c r="AF163" s="36"/>
      <c r="AG163" s="36"/>
      <c r="AH163" s="10"/>
      <c r="AI163" s="36"/>
      <c r="AJ163" s="28"/>
    </row>
    <row r="164" spans="1:36" ht="13.5" customHeight="1" x14ac:dyDescent="0.25">
      <c r="A164" s="57">
        <v>41</v>
      </c>
      <c r="B164" s="58" t="s">
        <v>97</v>
      </c>
      <c r="C164" s="47" t="s">
        <v>6</v>
      </c>
      <c r="D164" s="50"/>
      <c r="E164" s="59">
        <f t="shared" ref="E164" si="70">SUM(D164:D167)</f>
        <v>21</v>
      </c>
      <c r="F164" s="60" t="s">
        <v>81</v>
      </c>
      <c r="G164" s="61"/>
      <c r="H164" s="61">
        <f t="shared" ref="H164" si="71">E164*G164</f>
        <v>0</v>
      </c>
      <c r="I164" s="51"/>
      <c r="J164" s="22"/>
      <c r="K164" s="22"/>
      <c r="L164" s="22"/>
      <c r="M164" s="22"/>
      <c r="N164" s="2"/>
      <c r="O164" s="2"/>
      <c r="P164" s="2"/>
      <c r="Q164" s="2"/>
      <c r="R164" s="2"/>
      <c r="S164" s="18"/>
      <c r="T164" s="13"/>
      <c r="U164" s="19"/>
      <c r="V164" s="48"/>
      <c r="W164" s="3"/>
      <c r="X164" s="3"/>
      <c r="Y164" s="12"/>
      <c r="Z164" s="11"/>
      <c r="AA164" s="11"/>
      <c r="AB164" s="40"/>
      <c r="AC164" s="7"/>
      <c r="AD164" s="40"/>
      <c r="AE164" s="31"/>
      <c r="AF164" s="35"/>
      <c r="AG164" s="35"/>
      <c r="AH164" s="1"/>
      <c r="AI164" s="35"/>
      <c r="AJ164" s="9"/>
    </row>
    <row r="165" spans="1:36" ht="13.5" customHeight="1" x14ac:dyDescent="0.25">
      <c r="A165" s="57"/>
      <c r="B165" s="58"/>
      <c r="C165" s="47" t="s">
        <v>7</v>
      </c>
      <c r="D165" s="50"/>
      <c r="E165" s="59"/>
      <c r="F165" s="60"/>
      <c r="G165" s="61"/>
      <c r="H165" s="61"/>
      <c r="I165" s="51"/>
      <c r="J165" s="22"/>
      <c r="K165" s="22"/>
      <c r="L165" s="22"/>
      <c r="M165" s="22"/>
      <c r="N165" s="2"/>
      <c r="O165" s="2"/>
      <c r="P165" s="2"/>
      <c r="Q165" s="2"/>
      <c r="R165" s="2"/>
      <c r="S165" s="18"/>
      <c r="T165" s="13"/>
      <c r="U165" s="19"/>
      <c r="V165" s="48"/>
      <c r="W165" s="3"/>
      <c r="X165" s="3"/>
      <c r="Y165" s="12"/>
      <c r="Z165" s="11"/>
      <c r="AA165" s="11"/>
      <c r="AB165" s="40"/>
      <c r="AC165" s="7"/>
      <c r="AD165" s="40"/>
      <c r="AE165" s="31"/>
      <c r="AF165" s="35"/>
      <c r="AG165" s="35"/>
      <c r="AH165" s="1"/>
      <c r="AI165" s="35"/>
      <c r="AJ165" s="9"/>
    </row>
    <row r="166" spans="1:36" ht="13.5" customHeight="1" x14ac:dyDescent="0.25">
      <c r="A166" s="57"/>
      <c r="B166" s="58"/>
      <c r="C166" s="47" t="s">
        <v>23</v>
      </c>
      <c r="D166" s="50">
        <v>15</v>
      </c>
      <c r="E166" s="59"/>
      <c r="F166" s="60"/>
      <c r="G166" s="61"/>
      <c r="H166" s="61"/>
      <c r="I166" s="51"/>
      <c r="J166" s="22"/>
      <c r="K166" s="22"/>
      <c r="L166" s="22"/>
      <c r="M166" s="22"/>
      <c r="N166" s="2"/>
      <c r="O166" s="2"/>
      <c r="P166" s="2"/>
      <c r="Q166" s="2"/>
      <c r="R166" s="2"/>
      <c r="S166" s="18"/>
      <c r="T166" s="13"/>
      <c r="U166" s="19"/>
      <c r="V166" s="48"/>
      <c r="W166" s="3"/>
      <c r="X166" s="3"/>
      <c r="Y166" s="12"/>
      <c r="Z166" s="11"/>
      <c r="AA166" s="11"/>
      <c r="AB166" s="40"/>
      <c r="AC166" s="7"/>
      <c r="AD166" s="40"/>
      <c r="AE166" s="31"/>
      <c r="AF166" s="35"/>
      <c r="AG166" s="35"/>
      <c r="AH166" s="1"/>
      <c r="AI166" s="35"/>
      <c r="AJ166" s="9"/>
    </row>
    <row r="167" spans="1:36" ht="13.5" customHeight="1" x14ac:dyDescent="0.25">
      <c r="A167" s="57"/>
      <c r="B167" s="58"/>
      <c r="C167" s="47" t="s">
        <v>50</v>
      </c>
      <c r="D167" s="50">
        <v>6</v>
      </c>
      <c r="E167" s="59"/>
      <c r="F167" s="60"/>
      <c r="G167" s="61"/>
      <c r="H167" s="61"/>
      <c r="I167" s="51"/>
      <c r="J167" s="22"/>
      <c r="K167" s="22"/>
      <c r="L167" s="22"/>
      <c r="M167" s="22"/>
      <c r="N167" s="2"/>
      <c r="O167" s="2"/>
      <c r="P167" s="2"/>
      <c r="Q167" s="2"/>
      <c r="R167" s="2"/>
      <c r="S167" s="18"/>
      <c r="T167" s="13"/>
      <c r="U167" s="19"/>
      <c r="V167" s="48"/>
      <c r="W167" s="3"/>
      <c r="X167" s="3"/>
      <c r="Y167" s="12"/>
      <c r="Z167" s="11"/>
      <c r="AA167" s="11"/>
      <c r="AB167" s="40"/>
      <c r="AC167" s="7"/>
      <c r="AD167" s="40"/>
      <c r="AE167" s="31"/>
      <c r="AF167" s="35"/>
      <c r="AG167" s="35"/>
      <c r="AH167" s="1"/>
      <c r="AI167" s="35"/>
      <c r="AJ167" s="9"/>
    </row>
    <row r="168" spans="1:36" ht="13.5" customHeight="1" x14ac:dyDescent="0.25">
      <c r="A168" s="57">
        <v>42</v>
      </c>
      <c r="B168" s="58" t="s">
        <v>65</v>
      </c>
      <c r="C168" s="47" t="s">
        <v>6</v>
      </c>
      <c r="D168" s="50"/>
      <c r="E168" s="59">
        <f t="shared" ref="E168:E216" si="72">SUM(D168:D171)</f>
        <v>40</v>
      </c>
      <c r="F168" s="60" t="s">
        <v>81</v>
      </c>
      <c r="G168" s="61"/>
      <c r="H168" s="61">
        <f t="shared" ref="H168" si="73">E168*G168</f>
        <v>0</v>
      </c>
      <c r="I168" s="56" t="s">
        <v>3</v>
      </c>
      <c r="J168" s="22"/>
      <c r="K168" s="22"/>
      <c r="L168" s="22"/>
      <c r="M168" s="22"/>
      <c r="N168" s="2"/>
      <c r="O168" s="2"/>
      <c r="P168" s="2"/>
      <c r="Q168" s="2"/>
      <c r="R168" s="2"/>
      <c r="S168" s="18">
        <f t="shared" si="68"/>
        <v>0</v>
      </c>
      <c r="T168" s="62">
        <f>SUM(S168:S171)</f>
        <v>0</v>
      </c>
      <c r="U168" s="19">
        <f t="shared" ref="U168:U175" si="74">D168-S168</f>
        <v>0</v>
      </c>
      <c r="V168" s="63">
        <f>SUM(U168:U171)</f>
        <v>40</v>
      </c>
      <c r="W168" s="3"/>
      <c r="X168" s="3"/>
      <c r="Y168" s="12"/>
      <c r="Z168" s="11"/>
      <c r="AA168" s="11"/>
      <c r="AB168" s="39"/>
      <c r="AC168" s="24"/>
      <c r="AD168" s="39"/>
      <c r="AE168" s="30"/>
      <c r="AF168" s="38"/>
      <c r="AG168" s="38"/>
      <c r="AH168" s="25"/>
      <c r="AI168" s="38"/>
      <c r="AJ168" s="29"/>
    </row>
    <row r="169" spans="1:36" ht="13.5" customHeight="1" x14ac:dyDescent="0.25">
      <c r="A169" s="57"/>
      <c r="B169" s="58"/>
      <c r="C169" s="47" t="s">
        <v>7</v>
      </c>
      <c r="D169" s="50"/>
      <c r="E169" s="59"/>
      <c r="F169" s="60"/>
      <c r="G169" s="61"/>
      <c r="H169" s="61"/>
      <c r="I169" s="56"/>
      <c r="J169" s="22"/>
      <c r="K169" s="22"/>
      <c r="L169" s="22"/>
      <c r="M169" s="22"/>
      <c r="N169" s="2"/>
      <c r="O169" s="2"/>
      <c r="P169" s="2"/>
      <c r="Q169" s="2"/>
      <c r="R169" s="2"/>
      <c r="S169" s="18">
        <f t="shared" si="68"/>
        <v>0</v>
      </c>
      <c r="T169" s="62"/>
      <c r="U169" s="19">
        <f t="shared" si="74"/>
        <v>0</v>
      </c>
      <c r="V169" s="63"/>
      <c r="W169" s="3"/>
      <c r="X169" s="3"/>
      <c r="Y169" s="12"/>
      <c r="Z169" s="11"/>
      <c r="AA169" s="11"/>
      <c r="AB169" s="40"/>
      <c r="AC169" s="7"/>
      <c r="AD169" s="40"/>
      <c r="AE169" s="31"/>
      <c r="AF169" s="35"/>
      <c r="AG169" s="35"/>
      <c r="AH169" s="1"/>
      <c r="AI169" s="35"/>
      <c r="AJ169" s="9"/>
    </row>
    <row r="170" spans="1:36" ht="13.5" customHeight="1" x14ac:dyDescent="0.25">
      <c r="A170" s="57"/>
      <c r="B170" s="58"/>
      <c r="C170" s="47" t="s">
        <v>23</v>
      </c>
      <c r="D170" s="50"/>
      <c r="E170" s="59"/>
      <c r="F170" s="60"/>
      <c r="G170" s="61"/>
      <c r="H170" s="61"/>
      <c r="I170" s="56"/>
      <c r="J170" s="22"/>
      <c r="K170" s="22"/>
      <c r="L170" s="22"/>
      <c r="M170" s="22"/>
      <c r="N170" s="2"/>
      <c r="O170" s="2"/>
      <c r="P170" s="2"/>
      <c r="Q170" s="2"/>
      <c r="R170" s="2"/>
      <c r="S170" s="18">
        <f>SUM(J170:R170)</f>
        <v>0</v>
      </c>
      <c r="T170" s="62"/>
      <c r="U170" s="19">
        <f t="shared" si="74"/>
        <v>0</v>
      </c>
      <c r="V170" s="63"/>
      <c r="W170" s="3"/>
      <c r="X170" s="3"/>
      <c r="Y170" s="12"/>
      <c r="Z170" s="11"/>
      <c r="AA170" s="11"/>
      <c r="AB170" s="40"/>
      <c r="AC170" s="7"/>
      <c r="AD170" s="40"/>
      <c r="AE170" s="31"/>
      <c r="AF170" s="35"/>
      <c r="AG170" s="35"/>
      <c r="AH170" s="1"/>
      <c r="AI170" s="35"/>
      <c r="AJ170" s="9"/>
    </row>
    <row r="171" spans="1:36" ht="13.5" customHeight="1" x14ac:dyDescent="0.25">
      <c r="A171" s="57"/>
      <c r="B171" s="58"/>
      <c r="C171" s="47" t="s">
        <v>50</v>
      </c>
      <c r="D171" s="50">
        <v>40</v>
      </c>
      <c r="E171" s="59"/>
      <c r="F171" s="60"/>
      <c r="G171" s="61"/>
      <c r="H171" s="61"/>
      <c r="I171" s="56"/>
      <c r="J171" s="22"/>
      <c r="K171" s="22"/>
      <c r="L171" s="22"/>
      <c r="M171" s="22"/>
      <c r="N171" s="2"/>
      <c r="O171" s="2"/>
      <c r="P171" s="2"/>
      <c r="Q171" s="2"/>
      <c r="R171" s="2"/>
      <c r="S171" s="18">
        <f>SUM(J171:R171)</f>
        <v>0</v>
      </c>
      <c r="T171" s="62"/>
      <c r="U171" s="19">
        <f t="shared" si="74"/>
        <v>40</v>
      </c>
      <c r="V171" s="63"/>
      <c r="W171" s="3"/>
      <c r="X171" s="3"/>
      <c r="Y171" s="12"/>
      <c r="Z171" s="11"/>
      <c r="AA171" s="11"/>
      <c r="AB171" s="41"/>
      <c r="AC171" s="27"/>
      <c r="AD171" s="41"/>
      <c r="AE171" s="32"/>
      <c r="AF171" s="36"/>
      <c r="AG171" s="36"/>
      <c r="AH171" s="10"/>
      <c r="AI171" s="36"/>
      <c r="AJ171" s="28"/>
    </row>
    <row r="172" spans="1:36" ht="13.5" customHeight="1" x14ac:dyDescent="0.25">
      <c r="A172" s="57">
        <v>43</v>
      </c>
      <c r="B172" s="58" t="s">
        <v>98</v>
      </c>
      <c r="C172" s="47" t="s">
        <v>6</v>
      </c>
      <c r="D172" s="50"/>
      <c r="E172" s="59">
        <f t="shared" ref="E172:E228" si="75">SUM(D172:D175)</f>
        <v>10</v>
      </c>
      <c r="F172" s="60" t="s">
        <v>81</v>
      </c>
      <c r="G172" s="61"/>
      <c r="H172" s="61">
        <f t="shared" ref="H172" si="76">E172*G172</f>
        <v>0</v>
      </c>
      <c r="I172" s="56" t="s">
        <v>3</v>
      </c>
      <c r="J172" s="22"/>
      <c r="K172" s="22"/>
      <c r="L172" s="22"/>
      <c r="M172" s="22"/>
      <c r="N172" s="2"/>
      <c r="O172" s="2"/>
      <c r="P172" s="2"/>
      <c r="Q172" s="2"/>
      <c r="R172" s="2"/>
      <c r="S172" s="18">
        <f t="shared" si="68"/>
        <v>0</v>
      </c>
      <c r="T172" s="62">
        <f>SUM(S172:S175)</f>
        <v>0</v>
      </c>
      <c r="U172" s="19">
        <f t="shared" si="74"/>
        <v>0</v>
      </c>
      <c r="V172" s="63">
        <f>SUM(U172:U175)</f>
        <v>10</v>
      </c>
      <c r="W172" s="3"/>
      <c r="X172" s="3"/>
      <c r="Y172" s="12"/>
      <c r="Z172" s="11"/>
      <c r="AA172" s="11"/>
      <c r="AB172" s="39"/>
      <c r="AC172" s="24"/>
      <c r="AD172" s="39"/>
      <c r="AE172" s="30"/>
      <c r="AF172" s="38"/>
      <c r="AG172" s="38"/>
      <c r="AH172" s="25"/>
      <c r="AI172" s="38"/>
      <c r="AJ172" s="29"/>
    </row>
    <row r="173" spans="1:36" ht="13.5" customHeight="1" x14ac:dyDescent="0.25">
      <c r="A173" s="57"/>
      <c r="B173" s="58"/>
      <c r="C173" s="47" t="s">
        <v>7</v>
      </c>
      <c r="D173" s="50"/>
      <c r="E173" s="59"/>
      <c r="F173" s="60"/>
      <c r="G173" s="61"/>
      <c r="H173" s="61"/>
      <c r="I173" s="56"/>
      <c r="J173" s="22"/>
      <c r="K173" s="22"/>
      <c r="L173" s="22"/>
      <c r="M173" s="22"/>
      <c r="N173" s="2"/>
      <c r="O173" s="2"/>
      <c r="P173" s="2"/>
      <c r="Q173" s="2"/>
      <c r="R173" s="2"/>
      <c r="S173" s="18">
        <f t="shared" si="68"/>
        <v>0</v>
      </c>
      <c r="T173" s="62"/>
      <c r="U173" s="19">
        <f t="shared" si="74"/>
        <v>0</v>
      </c>
      <c r="V173" s="63"/>
      <c r="W173" s="3"/>
      <c r="X173" s="3"/>
      <c r="Y173" s="12"/>
      <c r="Z173" s="11"/>
      <c r="AA173" s="11"/>
      <c r="AB173" s="40"/>
      <c r="AC173" s="7"/>
      <c r="AD173" s="40"/>
      <c r="AE173" s="31"/>
      <c r="AF173" s="35"/>
      <c r="AG173" s="35"/>
      <c r="AH173" s="1"/>
      <c r="AI173" s="35"/>
      <c r="AJ173" s="9"/>
    </row>
    <row r="174" spans="1:36" ht="13.5" customHeight="1" x14ac:dyDescent="0.25">
      <c r="A174" s="57"/>
      <c r="B174" s="58"/>
      <c r="C174" s="47" t="s">
        <v>23</v>
      </c>
      <c r="D174" s="50">
        <v>10</v>
      </c>
      <c r="E174" s="59"/>
      <c r="F174" s="60"/>
      <c r="G174" s="61"/>
      <c r="H174" s="61"/>
      <c r="I174" s="56"/>
      <c r="J174" s="22"/>
      <c r="K174" s="22"/>
      <c r="L174" s="22"/>
      <c r="M174" s="22"/>
      <c r="N174" s="2"/>
      <c r="O174" s="2"/>
      <c r="P174" s="2"/>
      <c r="Q174" s="2"/>
      <c r="R174" s="2"/>
      <c r="S174" s="18">
        <f t="shared" si="68"/>
        <v>0</v>
      </c>
      <c r="T174" s="62"/>
      <c r="U174" s="19">
        <f t="shared" si="74"/>
        <v>10</v>
      </c>
      <c r="V174" s="63"/>
      <c r="W174" s="3"/>
      <c r="X174" s="3"/>
      <c r="Y174" s="12"/>
      <c r="Z174" s="11"/>
      <c r="AA174" s="11"/>
      <c r="AB174" s="40"/>
      <c r="AC174" s="7"/>
      <c r="AD174" s="40"/>
      <c r="AE174" s="31"/>
      <c r="AF174" s="35"/>
      <c r="AG174" s="35"/>
      <c r="AH174" s="1"/>
      <c r="AI174" s="35"/>
      <c r="AJ174" s="9"/>
    </row>
    <row r="175" spans="1:36" ht="13.5" customHeight="1" x14ac:dyDescent="0.25">
      <c r="A175" s="57"/>
      <c r="B175" s="58"/>
      <c r="C175" s="47" t="s">
        <v>50</v>
      </c>
      <c r="D175" s="50"/>
      <c r="E175" s="59"/>
      <c r="F175" s="60"/>
      <c r="G175" s="61"/>
      <c r="H175" s="61"/>
      <c r="I175" s="56"/>
      <c r="J175" s="22"/>
      <c r="K175" s="22"/>
      <c r="L175" s="22"/>
      <c r="M175" s="22"/>
      <c r="N175" s="2"/>
      <c r="O175" s="2"/>
      <c r="P175" s="2"/>
      <c r="Q175" s="2"/>
      <c r="R175" s="2"/>
      <c r="S175" s="18">
        <f t="shared" si="68"/>
        <v>0</v>
      </c>
      <c r="T175" s="62"/>
      <c r="U175" s="19">
        <f t="shared" si="74"/>
        <v>0</v>
      </c>
      <c r="V175" s="63"/>
      <c r="W175" s="3"/>
      <c r="X175" s="3"/>
      <c r="Y175" s="12"/>
      <c r="Z175" s="11"/>
      <c r="AA175" s="11"/>
      <c r="AB175" s="41"/>
      <c r="AC175" s="27"/>
      <c r="AD175" s="41"/>
      <c r="AE175" s="32"/>
      <c r="AF175" s="36"/>
      <c r="AG175" s="36"/>
      <c r="AH175" s="10"/>
      <c r="AI175" s="36"/>
      <c r="AJ175" s="28"/>
    </row>
    <row r="176" spans="1:36" ht="13.5" customHeight="1" x14ac:dyDescent="0.25">
      <c r="A176" s="57">
        <v>44</v>
      </c>
      <c r="B176" s="58" t="s">
        <v>93</v>
      </c>
      <c r="C176" s="47" t="s">
        <v>6</v>
      </c>
      <c r="D176" s="50"/>
      <c r="E176" s="59">
        <f t="shared" ref="E176" si="77">SUM(D176:D179)</f>
        <v>6</v>
      </c>
      <c r="F176" s="60" t="s">
        <v>81</v>
      </c>
      <c r="G176" s="61"/>
      <c r="H176" s="61">
        <f t="shared" ref="H176" si="78">E176*G176</f>
        <v>0</v>
      </c>
      <c r="I176" s="56" t="s">
        <v>3</v>
      </c>
      <c r="J176" s="22"/>
      <c r="K176" s="22"/>
      <c r="L176" s="22"/>
      <c r="M176" s="22"/>
      <c r="N176" s="2"/>
      <c r="O176" s="2"/>
      <c r="P176" s="2"/>
      <c r="Q176" s="2"/>
      <c r="R176" s="2"/>
      <c r="S176" s="18">
        <f t="shared" ref="S176:S179" si="79">SUM(J176:R176)</f>
        <v>0</v>
      </c>
      <c r="T176" s="62">
        <f>SUM(S176:S179)</f>
        <v>0</v>
      </c>
      <c r="U176" s="19">
        <f t="shared" ref="U176:U179" si="80">D176-S176</f>
        <v>0</v>
      </c>
      <c r="V176" s="63">
        <f>SUM(U176:U179)</f>
        <v>6</v>
      </c>
      <c r="W176" s="3"/>
      <c r="X176" s="3"/>
      <c r="Y176" s="12"/>
      <c r="Z176" s="11"/>
      <c r="AA176" s="11"/>
      <c r="AB176" s="39"/>
      <c r="AC176" s="24"/>
      <c r="AD176" s="39"/>
      <c r="AE176" s="30"/>
      <c r="AF176" s="38"/>
      <c r="AG176" s="38"/>
      <c r="AH176" s="25"/>
      <c r="AI176" s="38"/>
      <c r="AJ176" s="29"/>
    </row>
    <row r="177" spans="1:36" ht="13.5" customHeight="1" x14ac:dyDescent="0.25">
      <c r="A177" s="57"/>
      <c r="B177" s="58"/>
      <c r="C177" s="47" t="s">
        <v>7</v>
      </c>
      <c r="D177" s="50"/>
      <c r="E177" s="59"/>
      <c r="F177" s="60"/>
      <c r="G177" s="61"/>
      <c r="H177" s="61"/>
      <c r="I177" s="56"/>
      <c r="J177" s="22"/>
      <c r="K177" s="22"/>
      <c r="L177" s="22"/>
      <c r="M177" s="22"/>
      <c r="N177" s="2"/>
      <c r="O177" s="2"/>
      <c r="P177" s="2"/>
      <c r="Q177" s="2"/>
      <c r="R177" s="2"/>
      <c r="S177" s="18">
        <f t="shared" si="79"/>
        <v>0</v>
      </c>
      <c r="T177" s="62"/>
      <c r="U177" s="19">
        <f t="shared" si="80"/>
        <v>0</v>
      </c>
      <c r="V177" s="63"/>
      <c r="W177" s="3"/>
      <c r="X177" s="3"/>
      <c r="Y177" s="12"/>
      <c r="Z177" s="11"/>
      <c r="AA177" s="11"/>
      <c r="AB177" s="40"/>
      <c r="AC177" s="7"/>
      <c r="AD177" s="40"/>
      <c r="AE177" s="31"/>
      <c r="AF177" s="35"/>
      <c r="AG177" s="35"/>
      <c r="AH177" s="1"/>
      <c r="AI177" s="35"/>
      <c r="AJ177" s="9"/>
    </row>
    <row r="178" spans="1:36" ht="13.5" customHeight="1" x14ac:dyDescent="0.25">
      <c r="A178" s="57"/>
      <c r="B178" s="58"/>
      <c r="C178" s="47" t="s">
        <v>23</v>
      </c>
      <c r="D178" s="50"/>
      <c r="E178" s="59"/>
      <c r="F178" s="60"/>
      <c r="G178" s="61"/>
      <c r="H178" s="61"/>
      <c r="I178" s="56"/>
      <c r="J178" s="22"/>
      <c r="K178" s="22"/>
      <c r="L178" s="22"/>
      <c r="M178" s="22"/>
      <c r="N178" s="2"/>
      <c r="O178" s="2"/>
      <c r="P178" s="2"/>
      <c r="Q178" s="2"/>
      <c r="R178" s="2"/>
      <c r="S178" s="18">
        <f t="shared" si="79"/>
        <v>0</v>
      </c>
      <c r="T178" s="62"/>
      <c r="U178" s="19">
        <f t="shared" si="80"/>
        <v>0</v>
      </c>
      <c r="V178" s="63"/>
      <c r="W178" s="3"/>
      <c r="X178" s="3"/>
      <c r="Y178" s="12"/>
      <c r="Z178" s="11"/>
      <c r="AA178" s="11"/>
      <c r="AB178" s="40"/>
      <c r="AC178" s="7"/>
      <c r="AD178" s="40"/>
      <c r="AE178" s="31"/>
      <c r="AF178" s="35"/>
      <c r="AG178" s="35"/>
      <c r="AH178" s="1"/>
      <c r="AI178" s="35"/>
      <c r="AJ178" s="9"/>
    </row>
    <row r="179" spans="1:36" ht="13.5" customHeight="1" x14ac:dyDescent="0.25">
      <c r="A179" s="57"/>
      <c r="B179" s="58"/>
      <c r="C179" s="47" t="s">
        <v>50</v>
      </c>
      <c r="D179" s="50">
        <v>6</v>
      </c>
      <c r="E179" s="59"/>
      <c r="F179" s="60"/>
      <c r="G179" s="61"/>
      <c r="H179" s="61"/>
      <c r="I179" s="56"/>
      <c r="J179" s="22"/>
      <c r="K179" s="22"/>
      <c r="L179" s="22"/>
      <c r="M179" s="22"/>
      <c r="N179" s="2"/>
      <c r="O179" s="2"/>
      <c r="P179" s="2"/>
      <c r="Q179" s="2"/>
      <c r="R179" s="2"/>
      <c r="S179" s="18">
        <f t="shared" si="79"/>
        <v>0</v>
      </c>
      <c r="T179" s="62"/>
      <c r="U179" s="19">
        <f t="shared" si="80"/>
        <v>6</v>
      </c>
      <c r="V179" s="63"/>
      <c r="W179" s="3"/>
      <c r="X179" s="3"/>
      <c r="Y179" s="12"/>
      <c r="Z179" s="11"/>
      <c r="AA179" s="11"/>
      <c r="AB179" s="41"/>
      <c r="AC179" s="27"/>
      <c r="AD179" s="41"/>
      <c r="AE179" s="32"/>
      <c r="AF179" s="36"/>
      <c r="AG179" s="36"/>
      <c r="AH179" s="10"/>
      <c r="AI179" s="36"/>
      <c r="AJ179" s="28"/>
    </row>
    <row r="180" spans="1:36" ht="11.25" x14ac:dyDescent="0.25">
      <c r="A180" s="57">
        <v>45</v>
      </c>
      <c r="B180" s="61" t="s">
        <v>77</v>
      </c>
      <c r="C180" s="47" t="s">
        <v>6</v>
      </c>
      <c r="D180" s="50">
        <v>5</v>
      </c>
      <c r="E180" s="59">
        <f t="shared" ref="E180:E232" si="81">SUM(D180:D183)</f>
        <v>5</v>
      </c>
      <c r="F180" s="60" t="s">
        <v>81</v>
      </c>
      <c r="G180" s="61"/>
      <c r="H180" s="61">
        <f t="shared" ref="H180:H240" si="82">E180*G180</f>
        <v>0</v>
      </c>
      <c r="I180" s="92" t="s">
        <v>3</v>
      </c>
    </row>
    <row r="181" spans="1:36" ht="11.25" x14ac:dyDescent="0.25">
      <c r="A181" s="57"/>
      <c r="B181" s="61"/>
      <c r="C181" s="47" t="s">
        <v>7</v>
      </c>
      <c r="D181" s="50"/>
      <c r="E181" s="59"/>
      <c r="F181" s="60"/>
      <c r="G181" s="61"/>
      <c r="H181" s="61"/>
      <c r="I181" s="92"/>
    </row>
    <row r="182" spans="1:36" ht="11.25" x14ac:dyDescent="0.25">
      <c r="A182" s="57"/>
      <c r="B182" s="61"/>
      <c r="C182" s="47" t="s">
        <v>23</v>
      </c>
      <c r="D182" s="50"/>
      <c r="E182" s="59"/>
      <c r="F182" s="60"/>
      <c r="G182" s="61"/>
      <c r="H182" s="61"/>
      <c r="I182" s="92"/>
    </row>
    <row r="183" spans="1:36" ht="26.25" customHeight="1" x14ac:dyDescent="0.25">
      <c r="A183" s="57"/>
      <c r="B183" s="61"/>
      <c r="C183" s="47" t="s">
        <v>50</v>
      </c>
      <c r="D183" s="50"/>
      <c r="E183" s="59"/>
      <c r="F183" s="60"/>
      <c r="G183" s="61"/>
      <c r="H183" s="61"/>
      <c r="I183" s="92"/>
    </row>
    <row r="184" spans="1:36" ht="11.25" x14ac:dyDescent="0.25">
      <c r="A184" s="57">
        <v>46</v>
      </c>
      <c r="B184" s="61" t="s">
        <v>106</v>
      </c>
      <c r="C184" s="47" t="s">
        <v>6</v>
      </c>
      <c r="D184" s="50">
        <v>6</v>
      </c>
      <c r="E184" s="59">
        <f t="shared" ref="E184" si="83">SUM(D184:D187)</f>
        <v>10</v>
      </c>
      <c r="F184" s="60" t="s">
        <v>81</v>
      </c>
      <c r="G184" s="93"/>
      <c r="H184" s="61">
        <f t="shared" si="82"/>
        <v>0</v>
      </c>
      <c r="I184" s="92" t="s">
        <v>3</v>
      </c>
    </row>
    <row r="185" spans="1:36" ht="11.25" x14ac:dyDescent="0.25">
      <c r="A185" s="57"/>
      <c r="B185" s="61"/>
      <c r="C185" s="47" t="s">
        <v>7</v>
      </c>
      <c r="D185" s="50">
        <v>4</v>
      </c>
      <c r="E185" s="59"/>
      <c r="F185" s="60"/>
      <c r="G185" s="93"/>
      <c r="H185" s="61"/>
      <c r="I185" s="92"/>
    </row>
    <row r="186" spans="1:36" ht="11.25" x14ac:dyDescent="0.25">
      <c r="A186" s="57"/>
      <c r="B186" s="61"/>
      <c r="C186" s="47" t="s">
        <v>23</v>
      </c>
      <c r="D186" s="50"/>
      <c r="E186" s="59"/>
      <c r="F186" s="60"/>
      <c r="G186" s="93"/>
      <c r="H186" s="61"/>
      <c r="I186" s="92"/>
    </row>
    <row r="187" spans="1:36" ht="11.25" x14ac:dyDescent="0.25">
      <c r="A187" s="57"/>
      <c r="B187" s="61"/>
      <c r="C187" s="47" t="s">
        <v>50</v>
      </c>
      <c r="D187" s="50"/>
      <c r="E187" s="59"/>
      <c r="F187" s="60"/>
      <c r="G187" s="93"/>
      <c r="H187" s="61"/>
      <c r="I187" s="92"/>
    </row>
    <row r="188" spans="1:36" ht="11.25" x14ac:dyDescent="0.25">
      <c r="A188" s="57">
        <v>47</v>
      </c>
      <c r="B188" s="61" t="s">
        <v>74</v>
      </c>
      <c r="C188" s="47" t="s">
        <v>6</v>
      </c>
      <c r="D188" s="50">
        <v>6</v>
      </c>
      <c r="E188" s="59">
        <f t="shared" ref="E188" si="84">SUM(D188:D191)</f>
        <v>6</v>
      </c>
      <c r="F188" s="60" t="s">
        <v>81</v>
      </c>
      <c r="G188" s="61"/>
      <c r="H188" s="61">
        <f t="shared" si="82"/>
        <v>0</v>
      </c>
      <c r="I188" s="92" t="s">
        <v>3</v>
      </c>
    </row>
    <row r="189" spans="1:36" ht="11.25" x14ac:dyDescent="0.25">
      <c r="A189" s="57"/>
      <c r="B189" s="61"/>
      <c r="C189" s="47" t="s">
        <v>7</v>
      </c>
      <c r="D189" s="50"/>
      <c r="E189" s="59"/>
      <c r="F189" s="60"/>
      <c r="G189" s="61"/>
      <c r="H189" s="61"/>
      <c r="I189" s="92"/>
    </row>
    <row r="190" spans="1:36" ht="11.25" x14ac:dyDescent="0.25">
      <c r="A190" s="57"/>
      <c r="B190" s="61"/>
      <c r="C190" s="47" t="s">
        <v>23</v>
      </c>
      <c r="D190" s="50"/>
      <c r="E190" s="59"/>
      <c r="F190" s="60"/>
      <c r="G190" s="61"/>
      <c r="H190" s="61"/>
      <c r="I190" s="92"/>
    </row>
    <row r="191" spans="1:36" ht="11.25" x14ac:dyDescent="0.25">
      <c r="A191" s="57"/>
      <c r="B191" s="61"/>
      <c r="C191" s="47" t="s">
        <v>50</v>
      </c>
      <c r="D191" s="50"/>
      <c r="E191" s="59"/>
      <c r="F191" s="60"/>
      <c r="G191" s="61"/>
      <c r="H191" s="61"/>
      <c r="I191" s="92"/>
    </row>
    <row r="192" spans="1:36" ht="11.25" x14ac:dyDescent="0.25">
      <c r="A192" s="57">
        <v>48</v>
      </c>
      <c r="B192" s="94" t="s">
        <v>30</v>
      </c>
      <c r="C192" s="47" t="s">
        <v>6</v>
      </c>
      <c r="D192" s="50">
        <v>25</v>
      </c>
      <c r="E192" s="59">
        <f t="shared" ref="E192" si="85">SUM(D192:D195)</f>
        <v>25</v>
      </c>
      <c r="F192" s="60" t="s">
        <v>81</v>
      </c>
      <c r="G192" s="61"/>
      <c r="H192" s="61">
        <f t="shared" si="82"/>
        <v>0</v>
      </c>
      <c r="I192" s="92" t="s">
        <v>3</v>
      </c>
    </row>
    <row r="193" spans="1:9" ht="11.25" x14ac:dyDescent="0.25">
      <c r="A193" s="57"/>
      <c r="B193" s="94"/>
      <c r="C193" s="47" t="s">
        <v>7</v>
      </c>
      <c r="D193" s="50"/>
      <c r="E193" s="59"/>
      <c r="F193" s="60"/>
      <c r="G193" s="61"/>
      <c r="H193" s="61"/>
      <c r="I193" s="92"/>
    </row>
    <row r="194" spans="1:9" ht="13.5" customHeight="1" x14ac:dyDescent="0.25">
      <c r="A194" s="57"/>
      <c r="B194" s="94"/>
      <c r="C194" s="47" t="s">
        <v>23</v>
      </c>
      <c r="D194" s="50"/>
      <c r="E194" s="59"/>
      <c r="F194" s="60"/>
      <c r="G194" s="61"/>
      <c r="H194" s="61"/>
      <c r="I194" s="92"/>
    </row>
    <row r="195" spans="1:9" ht="11.25" x14ac:dyDescent="0.25">
      <c r="A195" s="57"/>
      <c r="B195" s="94"/>
      <c r="C195" s="47" t="s">
        <v>50</v>
      </c>
      <c r="D195" s="50"/>
      <c r="E195" s="59"/>
      <c r="F195" s="60"/>
      <c r="G195" s="61"/>
      <c r="H195" s="61"/>
      <c r="I195" s="92"/>
    </row>
    <row r="196" spans="1:9" ht="11.25" x14ac:dyDescent="0.25">
      <c r="A196" s="57">
        <v>49</v>
      </c>
      <c r="B196" s="58" t="s">
        <v>41</v>
      </c>
      <c r="C196" s="47" t="s">
        <v>6</v>
      </c>
      <c r="D196" s="50">
        <v>10</v>
      </c>
      <c r="E196" s="59">
        <f t="shared" ref="E196:E252" si="86">SUM(D196:D199)</f>
        <v>12</v>
      </c>
      <c r="F196" s="60" t="s">
        <v>81</v>
      </c>
      <c r="G196" s="61"/>
      <c r="H196" s="61">
        <f t="shared" si="82"/>
        <v>0</v>
      </c>
      <c r="I196" s="56" t="s">
        <v>3</v>
      </c>
    </row>
    <row r="197" spans="1:9" ht="11.25" x14ac:dyDescent="0.25">
      <c r="A197" s="57"/>
      <c r="B197" s="58"/>
      <c r="C197" s="47" t="s">
        <v>7</v>
      </c>
      <c r="D197" s="50"/>
      <c r="E197" s="59"/>
      <c r="F197" s="60"/>
      <c r="G197" s="61"/>
      <c r="H197" s="61"/>
      <c r="I197" s="56"/>
    </row>
    <row r="198" spans="1:9" ht="11.25" x14ac:dyDescent="0.25">
      <c r="A198" s="57"/>
      <c r="B198" s="58"/>
      <c r="C198" s="47" t="s">
        <v>23</v>
      </c>
      <c r="D198" s="50"/>
      <c r="E198" s="59"/>
      <c r="F198" s="60"/>
      <c r="G198" s="61"/>
      <c r="H198" s="61"/>
      <c r="I198" s="56"/>
    </row>
    <row r="199" spans="1:9" ht="11.25" x14ac:dyDescent="0.25">
      <c r="A199" s="57"/>
      <c r="B199" s="58"/>
      <c r="C199" s="47" t="s">
        <v>64</v>
      </c>
      <c r="D199" s="50">
        <v>2</v>
      </c>
      <c r="E199" s="59"/>
      <c r="F199" s="60"/>
      <c r="G199" s="61"/>
      <c r="H199" s="61"/>
      <c r="I199" s="56"/>
    </row>
    <row r="200" spans="1:9" ht="11.25" x14ac:dyDescent="0.25">
      <c r="A200" s="57">
        <v>50</v>
      </c>
      <c r="B200" s="58" t="s">
        <v>91</v>
      </c>
      <c r="C200" s="47" t="s">
        <v>6</v>
      </c>
      <c r="D200" s="50"/>
      <c r="E200" s="59">
        <f t="shared" ref="E200" si="87">SUM(D200:D203)</f>
        <v>4</v>
      </c>
      <c r="F200" s="60" t="s">
        <v>81</v>
      </c>
      <c r="G200" s="61"/>
      <c r="H200" s="61">
        <f t="shared" si="82"/>
        <v>0</v>
      </c>
      <c r="I200" s="56" t="s">
        <v>3</v>
      </c>
    </row>
    <row r="201" spans="1:9" ht="11.25" x14ac:dyDescent="0.25">
      <c r="A201" s="57"/>
      <c r="B201" s="58"/>
      <c r="C201" s="47" t="s">
        <v>7</v>
      </c>
      <c r="D201" s="50"/>
      <c r="E201" s="59"/>
      <c r="F201" s="60"/>
      <c r="G201" s="61"/>
      <c r="H201" s="61"/>
      <c r="I201" s="56"/>
    </row>
    <row r="202" spans="1:9" ht="11.25" x14ac:dyDescent="0.25">
      <c r="A202" s="57"/>
      <c r="B202" s="58"/>
      <c r="C202" s="47" t="s">
        <v>23</v>
      </c>
      <c r="D202" s="50">
        <v>4</v>
      </c>
      <c r="E202" s="59"/>
      <c r="F202" s="60"/>
      <c r="G202" s="61"/>
      <c r="H202" s="61"/>
      <c r="I202" s="56"/>
    </row>
    <row r="203" spans="1:9" ht="11.25" x14ac:dyDescent="0.25">
      <c r="A203" s="57"/>
      <c r="B203" s="58"/>
      <c r="C203" s="47" t="s">
        <v>50</v>
      </c>
      <c r="D203" s="50"/>
      <c r="E203" s="59"/>
      <c r="F203" s="60"/>
      <c r="G203" s="61"/>
      <c r="H203" s="61"/>
      <c r="I203" s="56"/>
    </row>
    <row r="204" spans="1:9" ht="11.25" x14ac:dyDescent="0.25">
      <c r="A204" s="57">
        <v>51</v>
      </c>
      <c r="B204" s="58" t="s">
        <v>92</v>
      </c>
      <c r="C204" s="47" t="s">
        <v>6</v>
      </c>
      <c r="D204" s="50"/>
      <c r="E204" s="59">
        <f t="shared" ref="E204:E260" si="88">SUM(D204:D207)</f>
        <v>4</v>
      </c>
      <c r="F204" s="60" t="s">
        <v>81</v>
      </c>
      <c r="G204" s="61"/>
      <c r="H204" s="61">
        <f t="shared" si="82"/>
        <v>0</v>
      </c>
      <c r="I204" s="56" t="s">
        <v>3</v>
      </c>
    </row>
    <row r="205" spans="1:9" ht="11.25" x14ac:dyDescent="0.25">
      <c r="A205" s="57"/>
      <c r="B205" s="58"/>
      <c r="C205" s="47" t="s">
        <v>7</v>
      </c>
      <c r="D205" s="50"/>
      <c r="E205" s="59"/>
      <c r="F205" s="60"/>
      <c r="G205" s="61"/>
      <c r="H205" s="61"/>
      <c r="I205" s="56"/>
    </row>
    <row r="206" spans="1:9" ht="11.25" x14ac:dyDescent="0.25">
      <c r="A206" s="57"/>
      <c r="B206" s="58"/>
      <c r="C206" s="47" t="s">
        <v>23</v>
      </c>
      <c r="D206" s="50">
        <v>4</v>
      </c>
      <c r="E206" s="59"/>
      <c r="F206" s="60"/>
      <c r="G206" s="61"/>
      <c r="H206" s="61"/>
      <c r="I206" s="56"/>
    </row>
    <row r="207" spans="1:9" ht="11.25" x14ac:dyDescent="0.25">
      <c r="A207" s="57"/>
      <c r="B207" s="58"/>
      <c r="C207" s="47" t="s">
        <v>50</v>
      </c>
      <c r="D207" s="50"/>
      <c r="E207" s="59"/>
      <c r="F207" s="60"/>
      <c r="G207" s="61"/>
      <c r="H207" s="61"/>
      <c r="I207" s="56"/>
    </row>
    <row r="208" spans="1:9" ht="11.25" x14ac:dyDescent="0.25">
      <c r="A208" s="57">
        <v>52</v>
      </c>
      <c r="B208" s="58" t="s">
        <v>99</v>
      </c>
      <c r="C208" s="47" t="s">
        <v>6</v>
      </c>
      <c r="D208" s="50"/>
      <c r="E208" s="59">
        <f t="shared" ref="E208" si="89">SUM(D208:D211)</f>
        <v>3000</v>
      </c>
      <c r="F208" s="60" t="s">
        <v>81</v>
      </c>
      <c r="G208" s="61"/>
      <c r="H208" s="61">
        <f t="shared" si="82"/>
        <v>0</v>
      </c>
      <c r="I208" s="56" t="s">
        <v>3</v>
      </c>
    </row>
    <row r="209" spans="1:9" ht="11.25" x14ac:dyDescent="0.25">
      <c r="A209" s="57"/>
      <c r="B209" s="58"/>
      <c r="C209" s="47" t="s">
        <v>7</v>
      </c>
      <c r="D209" s="50"/>
      <c r="E209" s="59"/>
      <c r="F209" s="60"/>
      <c r="G209" s="61"/>
      <c r="H209" s="61"/>
      <c r="I209" s="56"/>
    </row>
    <row r="210" spans="1:9" ht="11.25" x14ac:dyDescent="0.25">
      <c r="A210" s="57"/>
      <c r="B210" s="58"/>
      <c r="C210" s="47" t="s">
        <v>23</v>
      </c>
      <c r="D210" s="50">
        <v>3000</v>
      </c>
      <c r="E210" s="59"/>
      <c r="F210" s="60"/>
      <c r="G210" s="61"/>
      <c r="H210" s="61"/>
      <c r="I210" s="56"/>
    </row>
    <row r="211" spans="1:9" ht="11.25" x14ac:dyDescent="0.25">
      <c r="A211" s="57"/>
      <c r="B211" s="58"/>
      <c r="C211" s="47" t="s">
        <v>50</v>
      </c>
      <c r="D211" s="50"/>
      <c r="E211" s="59"/>
      <c r="F211" s="60"/>
      <c r="G211" s="61"/>
      <c r="H211" s="61"/>
      <c r="I211" s="56"/>
    </row>
    <row r="212" spans="1:9" ht="11.25" x14ac:dyDescent="0.25">
      <c r="A212" s="57">
        <v>53</v>
      </c>
      <c r="B212" s="58" t="s">
        <v>100</v>
      </c>
      <c r="C212" s="47" t="s">
        <v>6</v>
      </c>
      <c r="D212" s="50"/>
      <c r="E212" s="59">
        <f t="shared" ref="E212" si="90">SUM(D212:D215)</f>
        <v>1</v>
      </c>
      <c r="F212" s="60" t="s">
        <v>81</v>
      </c>
      <c r="G212" s="61"/>
      <c r="H212" s="61">
        <f t="shared" si="82"/>
        <v>0</v>
      </c>
      <c r="I212" s="56" t="s">
        <v>3</v>
      </c>
    </row>
    <row r="213" spans="1:9" ht="11.25" x14ac:dyDescent="0.25">
      <c r="A213" s="57"/>
      <c r="B213" s="58"/>
      <c r="C213" s="47" t="s">
        <v>7</v>
      </c>
      <c r="D213" s="50"/>
      <c r="E213" s="59"/>
      <c r="F213" s="60"/>
      <c r="G213" s="61"/>
      <c r="H213" s="61"/>
      <c r="I213" s="56"/>
    </row>
    <row r="214" spans="1:9" ht="11.25" x14ac:dyDescent="0.25">
      <c r="A214" s="57"/>
      <c r="B214" s="58"/>
      <c r="C214" s="47" t="s">
        <v>23</v>
      </c>
      <c r="D214" s="50">
        <v>1</v>
      </c>
      <c r="E214" s="59"/>
      <c r="F214" s="60"/>
      <c r="G214" s="61"/>
      <c r="H214" s="61"/>
      <c r="I214" s="56"/>
    </row>
    <row r="215" spans="1:9" ht="11.25" x14ac:dyDescent="0.25">
      <c r="A215" s="57"/>
      <c r="B215" s="58"/>
      <c r="C215" s="47" t="s">
        <v>50</v>
      </c>
      <c r="D215" s="50"/>
      <c r="E215" s="59"/>
      <c r="F215" s="60"/>
      <c r="G215" s="61"/>
      <c r="H215" s="61"/>
      <c r="I215" s="56"/>
    </row>
    <row r="216" spans="1:9" ht="11.25" x14ac:dyDescent="0.25">
      <c r="A216" s="57">
        <v>54</v>
      </c>
      <c r="B216" s="58" t="s">
        <v>107</v>
      </c>
      <c r="C216" s="47" t="s">
        <v>6</v>
      </c>
      <c r="D216" s="50"/>
      <c r="E216" s="59">
        <f t="shared" si="72"/>
        <v>45</v>
      </c>
      <c r="F216" s="60" t="s">
        <v>81</v>
      </c>
      <c r="G216" s="61"/>
      <c r="H216" s="61">
        <f t="shared" si="82"/>
        <v>0</v>
      </c>
      <c r="I216" s="56" t="s">
        <v>31</v>
      </c>
    </row>
    <row r="217" spans="1:9" ht="11.25" x14ac:dyDescent="0.25">
      <c r="A217" s="57"/>
      <c r="B217" s="58"/>
      <c r="C217" s="47" t="s">
        <v>7</v>
      </c>
      <c r="D217" s="50">
        <v>30</v>
      </c>
      <c r="E217" s="59"/>
      <c r="F217" s="60"/>
      <c r="G217" s="61"/>
      <c r="H217" s="61"/>
      <c r="I217" s="56"/>
    </row>
    <row r="218" spans="1:9" ht="11.25" x14ac:dyDescent="0.25">
      <c r="A218" s="57"/>
      <c r="B218" s="58"/>
      <c r="C218" s="47" t="s">
        <v>23</v>
      </c>
      <c r="D218" s="50"/>
      <c r="E218" s="59"/>
      <c r="F218" s="60"/>
      <c r="G218" s="61"/>
      <c r="H218" s="61"/>
      <c r="I218" s="56"/>
    </row>
    <row r="219" spans="1:9" ht="11.25" x14ac:dyDescent="0.25">
      <c r="A219" s="57"/>
      <c r="B219" s="58"/>
      <c r="C219" s="47" t="s">
        <v>50</v>
      </c>
      <c r="D219" s="50">
        <v>15</v>
      </c>
      <c r="E219" s="59"/>
      <c r="F219" s="60"/>
      <c r="G219" s="61"/>
      <c r="H219" s="61"/>
      <c r="I219" s="56"/>
    </row>
    <row r="220" spans="1:9" ht="11.25" x14ac:dyDescent="0.25">
      <c r="A220" s="57">
        <v>55</v>
      </c>
      <c r="B220" s="58" t="s">
        <v>108</v>
      </c>
      <c r="C220" s="47" t="s">
        <v>6</v>
      </c>
      <c r="D220" s="50"/>
      <c r="E220" s="59">
        <f t="shared" ref="E220" si="91">SUM(D220:D223)</f>
        <v>5</v>
      </c>
      <c r="F220" s="60" t="s">
        <v>81</v>
      </c>
      <c r="G220" s="61"/>
      <c r="H220" s="61">
        <f t="shared" si="82"/>
        <v>0</v>
      </c>
      <c r="I220" s="56" t="s">
        <v>31</v>
      </c>
    </row>
    <row r="221" spans="1:9" ht="11.25" x14ac:dyDescent="0.25">
      <c r="A221" s="57"/>
      <c r="B221" s="58"/>
      <c r="C221" s="47" t="s">
        <v>7</v>
      </c>
      <c r="D221" s="50">
        <v>5</v>
      </c>
      <c r="E221" s="59"/>
      <c r="F221" s="60"/>
      <c r="G221" s="61"/>
      <c r="H221" s="61"/>
      <c r="I221" s="56"/>
    </row>
    <row r="222" spans="1:9" ht="11.25" x14ac:dyDescent="0.25">
      <c r="A222" s="57"/>
      <c r="B222" s="58"/>
      <c r="C222" s="47" t="s">
        <v>23</v>
      </c>
      <c r="D222" s="50"/>
      <c r="E222" s="59"/>
      <c r="F222" s="60"/>
      <c r="G222" s="61"/>
      <c r="H222" s="61"/>
      <c r="I222" s="56"/>
    </row>
    <row r="223" spans="1:9" ht="11.25" x14ac:dyDescent="0.25">
      <c r="A223" s="57"/>
      <c r="B223" s="58"/>
      <c r="C223" s="47" t="s">
        <v>50</v>
      </c>
      <c r="D223" s="50"/>
      <c r="E223" s="59"/>
      <c r="F223" s="60"/>
      <c r="G223" s="61"/>
      <c r="H223" s="61"/>
      <c r="I223" s="56"/>
    </row>
    <row r="224" spans="1:9" ht="11.25" x14ac:dyDescent="0.25">
      <c r="A224" s="57">
        <v>56</v>
      </c>
      <c r="B224" s="58" t="s">
        <v>109</v>
      </c>
      <c r="C224" s="47" t="s">
        <v>6</v>
      </c>
      <c r="D224" s="50"/>
      <c r="E224" s="59">
        <f t="shared" ref="E224" si="92">SUM(D224:D227)</f>
        <v>7</v>
      </c>
      <c r="F224" s="60" t="s">
        <v>81</v>
      </c>
      <c r="G224" s="61"/>
      <c r="H224" s="61">
        <f t="shared" si="82"/>
        <v>0</v>
      </c>
      <c r="I224" s="56" t="s">
        <v>31</v>
      </c>
    </row>
    <row r="225" spans="1:9" ht="11.25" x14ac:dyDescent="0.25">
      <c r="A225" s="57"/>
      <c r="B225" s="58"/>
      <c r="C225" s="47" t="s">
        <v>7</v>
      </c>
      <c r="D225" s="50">
        <v>7</v>
      </c>
      <c r="E225" s="59"/>
      <c r="F225" s="60"/>
      <c r="G225" s="61"/>
      <c r="H225" s="61"/>
      <c r="I225" s="56"/>
    </row>
    <row r="226" spans="1:9" ht="11.25" x14ac:dyDescent="0.25">
      <c r="A226" s="57"/>
      <c r="B226" s="58"/>
      <c r="C226" s="47" t="s">
        <v>23</v>
      </c>
      <c r="D226" s="50"/>
      <c r="E226" s="59"/>
      <c r="F226" s="60"/>
      <c r="G226" s="61"/>
      <c r="H226" s="61"/>
      <c r="I226" s="56"/>
    </row>
    <row r="227" spans="1:9" ht="11.25" x14ac:dyDescent="0.25">
      <c r="A227" s="57"/>
      <c r="B227" s="58"/>
      <c r="C227" s="47" t="s">
        <v>50</v>
      </c>
      <c r="D227" s="50"/>
      <c r="E227" s="59"/>
      <c r="F227" s="60"/>
      <c r="G227" s="61"/>
      <c r="H227" s="61"/>
      <c r="I227" s="56"/>
    </row>
    <row r="228" spans="1:9" ht="11.25" x14ac:dyDescent="0.25">
      <c r="A228" s="57">
        <v>57</v>
      </c>
      <c r="B228" s="58" t="s">
        <v>110</v>
      </c>
      <c r="C228" s="47" t="s">
        <v>6</v>
      </c>
      <c r="D228" s="50"/>
      <c r="E228" s="59">
        <f t="shared" si="75"/>
        <v>2</v>
      </c>
      <c r="F228" s="60" t="s">
        <v>81</v>
      </c>
      <c r="G228" s="61"/>
      <c r="H228" s="61">
        <f t="shared" si="82"/>
        <v>0</v>
      </c>
      <c r="I228" s="56" t="s">
        <v>31</v>
      </c>
    </row>
    <row r="229" spans="1:9" ht="11.25" x14ac:dyDescent="0.25">
      <c r="A229" s="57"/>
      <c r="B229" s="58"/>
      <c r="C229" s="47" t="s">
        <v>7</v>
      </c>
      <c r="D229" s="50"/>
      <c r="E229" s="59"/>
      <c r="F229" s="60"/>
      <c r="G229" s="61"/>
      <c r="H229" s="61"/>
      <c r="I229" s="56"/>
    </row>
    <row r="230" spans="1:9" ht="11.25" x14ac:dyDescent="0.25">
      <c r="A230" s="57"/>
      <c r="B230" s="58"/>
      <c r="C230" s="47" t="s">
        <v>23</v>
      </c>
      <c r="D230" s="50"/>
      <c r="E230" s="59"/>
      <c r="F230" s="60"/>
      <c r="G230" s="61"/>
      <c r="H230" s="61"/>
      <c r="I230" s="56"/>
    </row>
    <row r="231" spans="1:9" ht="11.25" x14ac:dyDescent="0.25">
      <c r="A231" s="57"/>
      <c r="B231" s="58"/>
      <c r="C231" s="47" t="s">
        <v>50</v>
      </c>
      <c r="D231" s="50">
        <v>2</v>
      </c>
      <c r="E231" s="59"/>
      <c r="F231" s="60"/>
      <c r="G231" s="61"/>
      <c r="H231" s="61"/>
      <c r="I231" s="56"/>
    </row>
    <row r="232" spans="1:9" ht="11.25" x14ac:dyDescent="0.25">
      <c r="A232" s="57">
        <v>58</v>
      </c>
      <c r="B232" s="58" t="s">
        <v>111</v>
      </c>
      <c r="C232" s="47" t="s">
        <v>6</v>
      </c>
      <c r="D232" s="50"/>
      <c r="E232" s="59">
        <f t="shared" si="81"/>
        <v>2</v>
      </c>
      <c r="F232" s="60" t="s">
        <v>81</v>
      </c>
      <c r="G232" s="61"/>
      <c r="H232" s="61">
        <f t="shared" si="82"/>
        <v>0</v>
      </c>
      <c r="I232" s="56" t="s">
        <v>31</v>
      </c>
    </row>
    <row r="233" spans="1:9" ht="11.25" x14ac:dyDescent="0.25">
      <c r="A233" s="57"/>
      <c r="B233" s="58"/>
      <c r="C233" s="47" t="s">
        <v>7</v>
      </c>
      <c r="D233" s="50">
        <v>2</v>
      </c>
      <c r="E233" s="59"/>
      <c r="F233" s="60"/>
      <c r="G233" s="61"/>
      <c r="H233" s="61"/>
      <c r="I233" s="56"/>
    </row>
    <row r="234" spans="1:9" ht="11.25" x14ac:dyDescent="0.25">
      <c r="A234" s="57"/>
      <c r="B234" s="58"/>
      <c r="C234" s="47" t="s">
        <v>23</v>
      </c>
      <c r="D234" s="50"/>
      <c r="E234" s="59"/>
      <c r="F234" s="60"/>
      <c r="G234" s="61"/>
      <c r="H234" s="61"/>
      <c r="I234" s="56"/>
    </row>
    <row r="235" spans="1:9" ht="11.25" x14ac:dyDescent="0.25">
      <c r="A235" s="57"/>
      <c r="B235" s="58"/>
      <c r="C235" s="47" t="s">
        <v>50</v>
      </c>
      <c r="D235" s="50"/>
      <c r="E235" s="59"/>
      <c r="F235" s="60"/>
      <c r="G235" s="61"/>
      <c r="H235" s="61"/>
      <c r="I235" s="56"/>
    </row>
    <row r="236" spans="1:9" ht="11.25" x14ac:dyDescent="0.25">
      <c r="A236" s="57">
        <v>59</v>
      </c>
      <c r="B236" s="58" t="s">
        <v>47</v>
      </c>
      <c r="C236" s="47" t="s">
        <v>6</v>
      </c>
      <c r="D236" s="50"/>
      <c r="E236" s="59">
        <f t="shared" ref="E236" si="93">SUM(D236:D239)</f>
        <v>3</v>
      </c>
      <c r="F236" s="60" t="s">
        <v>81</v>
      </c>
      <c r="G236" s="61"/>
      <c r="H236" s="61">
        <f t="shared" si="82"/>
        <v>0</v>
      </c>
      <c r="I236" s="56" t="s">
        <v>31</v>
      </c>
    </row>
    <row r="237" spans="1:9" ht="11.25" x14ac:dyDescent="0.25">
      <c r="A237" s="57"/>
      <c r="B237" s="58"/>
      <c r="C237" s="47" t="s">
        <v>7</v>
      </c>
      <c r="D237" s="50">
        <v>3</v>
      </c>
      <c r="E237" s="59"/>
      <c r="F237" s="60"/>
      <c r="G237" s="61"/>
      <c r="H237" s="61"/>
      <c r="I237" s="56"/>
    </row>
    <row r="238" spans="1:9" ht="11.25" x14ac:dyDescent="0.25">
      <c r="A238" s="57"/>
      <c r="B238" s="58"/>
      <c r="C238" s="47" t="s">
        <v>23</v>
      </c>
      <c r="D238" s="50"/>
      <c r="E238" s="59"/>
      <c r="F238" s="60"/>
      <c r="G238" s="61"/>
      <c r="H238" s="61"/>
      <c r="I238" s="56"/>
    </row>
    <row r="239" spans="1:9" ht="11.25" x14ac:dyDescent="0.25">
      <c r="A239" s="57"/>
      <c r="B239" s="58"/>
      <c r="C239" s="47" t="s">
        <v>50</v>
      </c>
      <c r="D239" s="50"/>
      <c r="E239" s="59"/>
      <c r="F239" s="60"/>
      <c r="G239" s="61"/>
      <c r="H239" s="61"/>
      <c r="I239" s="56"/>
    </row>
    <row r="240" spans="1:9" ht="11.25" x14ac:dyDescent="0.25">
      <c r="A240" s="57">
        <v>60</v>
      </c>
      <c r="B240" s="58" t="s">
        <v>32</v>
      </c>
      <c r="C240" s="47" t="s">
        <v>6</v>
      </c>
      <c r="D240" s="50"/>
      <c r="E240" s="59">
        <f t="shared" ref="E240" si="94">SUM(D240:D243)</f>
        <v>12</v>
      </c>
      <c r="F240" s="60" t="s">
        <v>81</v>
      </c>
      <c r="G240" s="61"/>
      <c r="H240" s="61">
        <f t="shared" si="82"/>
        <v>0</v>
      </c>
      <c r="I240" s="56" t="s">
        <v>31</v>
      </c>
    </row>
    <row r="241" spans="1:40" ht="11.25" x14ac:dyDescent="0.25">
      <c r="A241" s="57"/>
      <c r="B241" s="58"/>
      <c r="C241" s="47" t="s">
        <v>7</v>
      </c>
      <c r="D241" s="50">
        <v>12</v>
      </c>
      <c r="E241" s="59"/>
      <c r="F241" s="60"/>
      <c r="G241" s="61"/>
      <c r="H241" s="61"/>
      <c r="I241" s="56"/>
    </row>
    <row r="242" spans="1:40" ht="11.25" x14ac:dyDescent="0.25">
      <c r="A242" s="57"/>
      <c r="B242" s="58"/>
      <c r="C242" s="47" t="s">
        <v>23</v>
      </c>
      <c r="D242" s="50"/>
      <c r="E242" s="59"/>
      <c r="F242" s="60"/>
      <c r="G242" s="61"/>
      <c r="H242" s="61"/>
      <c r="I242" s="56"/>
    </row>
    <row r="243" spans="1:40" ht="11.25" x14ac:dyDescent="0.25">
      <c r="A243" s="57"/>
      <c r="B243" s="58"/>
      <c r="C243" s="47" t="s">
        <v>50</v>
      </c>
      <c r="D243" s="50"/>
      <c r="E243" s="59"/>
      <c r="F243" s="60"/>
      <c r="G243" s="61"/>
      <c r="H243" s="61"/>
      <c r="I243" s="56"/>
    </row>
    <row r="244" spans="1:40" ht="11.25" x14ac:dyDescent="0.25">
      <c r="A244" s="57">
        <v>61</v>
      </c>
      <c r="B244" s="58" t="s">
        <v>35</v>
      </c>
      <c r="C244" s="47" t="s">
        <v>6</v>
      </c>
      <c r="D244" s="50">
        <v>600</v>
      </c>
      <c r="E244" s="59">
        <f t="shared" ref="E244" si="95">SUM(D244:D247)</f>
        <v>910</v>
      </c>
      <c r="F244" s="60" t="s">
        <v>81</v>
      </c>
      <c r="G244" s="61"/>
      <c r="H244" s="61">
        <f t="shared" ref="H244:H300" si="96">E244*G244</f>
        <v>0</v>
      </c>
    </row>
    <row r="245" spans="1:40" ht="11.25" x14ac:dyDescent="0.25">
      <c r="A245" s="57"/>
      <c r="B245" s="58"/>
      <c r="C245" s="47" t="s">
        <v>7</v>
      </c>
      <c r="D245" s="50">
        <v>300</v>
      </c>
      <c r="E245" s="59"/>
      <c r="F245" s="60"/>
      <c r="G245" s="61"/>
      <c r="H245" s="61"/>
    </row>
    <row r="246" spans="1:40" ht="11.25" x14ac:dyDescent="0.25">
      <c r="A246" s="57"/>
      <c r="B246" s="58"/>
      <c r="C246" s="47" t="s">
        <v>23</v>
      </c>
      <c r="D246" s="50">
        <v>10</v>
      </c>
      <c r="E246" s="59"/>
      <c r="F246" s="60"/>
      <c r="G246" s="61"/>
      <c r="H246" s="61"/>
    </row>
    <row r="247" spans="1:40" ht="11.25" x14ac:dyDescent="0.25">
      <c r="A247" s="57"/>
      <c r="B247" s="58"/>
      <c r="C247" s="47" t="s">
        <v>50</v>
      </c>
      <c r="D247" s="50"/>
      <c r="E247" s="59"/>
      <c r="F247" s="60"/>
      <c r="G247" s="61"/>
      <c r="H247" s="61"/>
    </row>
    <row r="248" spans="1:40" ht="11.25" x14ac:dyDescent="0.25">
      <c r="A248" s="57">
        <v>62</v>
      </c>
      <c r="B248" s="58" t="s">
        <v>36</v>
      </c>
      <c r="C248" s="47" t="s">
        <v>6</v>
      </c>
      <c r="D248" s="50">
        <v>10</v>
      </c>
      <c r="E248" s="59">
        <f t="shared" ref="E248" si="97">SUM(D248:D251)</f>
        <v>20</v>
      </c>
      <c r="F248" s="60" t="s">
        <v>81</v>
      </c>
      <c r="G248" s="61"/>
      <c r="H248" s="61">
        <f t="shared" si="96"/>
        <v>0</v>
      </c>
    </row>
    <row r="249" spans="1:40" ht="11.25" x14ac:dyDescent="0.25">
      <c r="A249" s="57"/>
      <c r="B249" s="58"/>
      <c r="C249" s="47" t="s">
        <v>7</v>
      </c>
      <c r="D249" s="50">
        <v>10</v>
      </c>
      <c r="E249" s="59"/>
      <c r="F249" s="60"/>
      <c r="G249" s="61"/>
      <c r="H249" s="61"/>
    </row>
    <row r="250" spans="1:40" ht="11.25" x14ac:dyDescent="0.25">
      <c r="A250" s="57"/>
      <c r="B250" s="58"/>
      <c r="C250" s="47" t="s">
        <v>23</v>
      </c>
      <c r="D250" s="50"/>
      <c r="E250" s="59"/>
      <c r="F250" s="60"/>
      <c r="G250" s="61"/>
      <c r="H250" s="61"/>
    </row>
    <row r="251" spans="1:40" ht="11.25" x14ac:dyDescent="0.25">
      <c r="A251" s="57"/>
      <c r="B251" s="58"/>
      <c r="C251" s="47" t="s">
        <v>50</v>
      </c>
      <c r="D251" s="50"/>
      <c r="E251" s="59"/>
      <c r="F251" s="60"/>
      <c r="G251" s="61"/>
      <c r="H251" s="61"/>
    </row>
    <row r="252" spans="1:40" ht="11.25" x14ac:dyDescent="0.25">
      <c r="A252" s="57">
        <v>63</v>
      </c>
      <c r="B252" s="58" t="s">
        <v>37</v>
      </c>
      <c r="C252" s="47" t="s">
        <v>6</v>
      </c>
      <c r="D252" s="50">
        <v>4</v>
      </c>
      <c r="E252" s="59">
        <f t="shared" si="86"/>
        <v>4</v>
      </c>
      <c r="F252" s="60" t="s">
        <v>81</v>
      </c>
      <c r="G252" s="61"/>
      <c r="H252" s="61">
        <f t="shared" si="96"/>
        <v>0</v>
      </c>
    </row>
    <row r="253" spans="1:40" ht="11.25" x14ac:dyDescent="0.25">
      <c r="A253" s="57"/>
      <c r="B253" s="58"/>
      <c r="C253" s="47" t="s">
        <v>7</v>
      </c>
      <c r="D253" s="50"/>
      <c r="E253" s="59"/>
      <c r="F253" s="60"/>
      <c r="G253" s="61"/>
      <c r="H253" s="61"/>
    </row>
    <row r="254" spans="1:40" ht="11.25" x14ac:dyDescent="0.25">
      <c r="A254" s="57"/>
      <c r="B254" s="58"/>
      <c r="C254" s="47" t="s">
        <v>23</v>
      </c>
      <c r="D254" s="50"/>
      <c r="E254" s="59"/>
      <c r="F254" s="60"/>
      <c r="G254" s="61"/>
      <c r="H254" s="61"/>
    </row>
    <row r="255" spans="1:40" s="44" customFormat="1" ht="11.25" x14ac:dyDescent="0.25">
      <c r="A255" s="57"/>
      <c r="B255" s="58"/>
      <c r="C255" s="47" t="s">
        <v>50</v>
      </c>
      <c r="D255" s="50"/>
      <c r="E255" s="59"/>
      <c r="F255" s="60"/>
      <c r="G255" s="61"/>
      <c r="H255" s="61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5"/>
      <c r="AC255" s="5"/>
      <c r="AD255" s="5"/>
      <c r="AE255" s="5"/>
      <c r="AF255" s="5"/>
      <c r="AG255" s="5"/>
      <c r="AH255" s="5"/>
      <c r="AI255" s="5"/>
      <c r="AJ255" s="5"/>
      <c r="AK255" s="1"/>
      <c r="AL255" s="1"/>
      <c r="AM255" s="1"/>
      <c r="AN255" s="1"/>
    </row>
    <row r="256" spans="1:40" s="44" customFormat="1" ht="11.25" x14ac:dyDescent="0.25">
      <c r="A256" s="57">
        <v>64</v>
      </c>
      <c r="B256" s="58" t="s">
        <v>38</v>
      </c>
      <c r="C256" s="47" t="s">
        <v>6</v>
      </c>
      <c r="D256" s="50">
        <v>2</v>
      </c>
      <c r="E256" s="59">
        <f t="shared" ref="E256" si="98">SUM(D256:D259)</f>
        <v>2</v>
      </c>
      <c r="F256" s="60" t="s">
        <v>81</v>
      </c>
      <c r="G256" s="61"/>
      <c r="H256" s="61">
        <f t="shared" si="96"/>
        <v>0</v>
      </c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5"/>
      <c r="AC256" s="5"/>
      <c r="AD256" s="5"/>
      <c r="AE256" s="5"/>
      <c r="AF256" s="5"/>
      <c r="AG256" s="5"/>
      <c r="AH256" s="5"/>
      <c r="AI256" s="5"/>
      <c r="AJ256" s="5"/>
      <c r="AK256" s="1"/>
      <c r="AL256" s="1"/>
      <c r="AM256" s="1"/>
      <c r="AN256" s="1"/>
    </row>
    <row r="257" spans="1:40" s="44" customFormat="1" ht="11.25" x14ac:dyDescent="0.25">
      <c r="A257" s="57"/>
      <c r="B257" s="58"/>
      <c r="C257" s="47" t="s">
        <v>7</v>
      </c>
      <c r="D257" s="50"/>
      <c r="E257" s="59"/>
      <c r="F257" s="60"/>
      <c r="G257" s="61"/>
      <c r="H257" s="61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5"/>
      <c r="AC257" s="5"/>
      <c r="AD257" s="5"/>
      <c r="AE257" s="5"/>
      <c r="AF257" s="5"/>
      <c r="AG257" s="5"/>
      <c r="AH257" s="5"/>
      <c r="AI257" s="5"/>
      <c r="AJ257" s="5"/>
      <c r="AK257" s="1"/>
      <c r="AL257" s="1"/>
      <c r="AM257" s="1"/>
      <c r="AN257" s="1"/>
    </row>
    <row r="258" spans="1:40" s="44" customFormat="1" ht="11.25" x14ac:dyDescent="0.25">
      <c r="A258" s="57"/>
      <c r="B258" s="58"/>
      <c r="C258" s="47" t="s">
        <v>23</v>
      </c>
      <c r="D258" s="50"/>
      <c r="E258" s="59"/>
      <c r="F258" s="60"/>
      <c r="G258" s="61"/>
      <c r="H258" s="61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5"/>
      <c r="AC258" s="5"/>
      <c r="AD258" s="5"/>
      <c r="AE258" s="5"/>
      <c r="AF258" s="5"/>
      <c r="AG258" s="5"/>
      <c r="AH258" s="5"/>
      <c r="AI258" s="5"/>
      <c r="AJ258" s="5"/>
      <c r="AK258" s="1"/>
      <c r="AL258" s="1"/>
      <c r="AM258" s="1"/>
      <c r="AN258" s="1"/>
    </row>
    <row r="259" spans="1:40" s="44" customFormat="1" ht="11.25" x14ac:dyDescent="0.25">
      <c r="A259" s="57"/>
      <c r="B259" s="58"/>
      <c r="C259" s="47" t="s">
        <v>50</v>
      </c>
      <c r="D259" s="50"/>
      <c r="E259" s="59"/>
      <c r="F259" s="60"/>
      <c r="G259" s="61"/>
      <c r="H259" s="61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5"/>
      <c r="AC259" s="5"/>
      <c r="AD259" s="5"/>
      <c r="AE259" s="5"/>
      <c r="AF259" s="5"/>
      <c r="AG259" s="5"/>
      <c r="AH259" s="5"/>
      <c r="AI259" s="5"/>
      <c r="AJ259" s="5"/>
      <c r="AK259" s="1"/>
      <c r="AL259" s="1"/>
      <c r="AM259" s="1"/>
      <c r="AN259" s="1"/>
    </row>
    <row r="260" spans="1:40" s="44" customFormat="1" ht="11.25" x14ac:dyDescent="0.25">
      <c r="A260" s="57">
        <v>65</v>
      </c>
      <c r="B260" s="58" t="s">
        <v>101</v>
      </c>
      <c r="C260" s="47" t="s">
        <v>6</v>
      </c>
      <c r="D260" s="50"/>
      <c r="E260" s="59">
        <f t="shared" si="88"/>
        <v>100</v>
      </c>
      <c r="F260" s="60" t="s">
        <v>81</v>
      </c>
      <c r="G260" s="61"/>
      <c r="H260" s="61">
        <f t="shared" si="96"/>
        <v>0</v>
      </c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5"/>
      <c r="AC260" s="5"/>
      <c r="AD260" s="5"/>
      <c r="AE260" s="5"/>
      <c r="AF260" s="5"/>
      <c r="AG260" s="5"/>
      <c r="AH260" s="5"/>
      <c r="AI260" s="5"/>
      <c r="AJ260" s="5"/>
      <c r="AK260" s="1"/>
      <c r="AL260" s="1"/>
      <c r="AM260" s="1"/>
      <c r="AN260" s="1"/>
    </row>
    <row r="261" spans="1:40" s="44" customFormat="1" ht="11.25" x14ac:dyDescent="0.25">
      <c r="A261" s="57"/>
      <c r="B261" s="58"/>
      <c r="C261" s="47" t="s">
        <v>7</v>
      </c>
      <c r="D261" s="50"/>
      <c r="E261" s="59"/>
      <c r="F261" s="60"/>
      <c r="G261" s="61"/>
      <c r="H261" s="61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5"/>
      <c r="AC261" s="5"/>
      <c r="AD261" s="5"/>
      <c r="AE261" s="5"/>
      <c r="AF261" s="5"/>
      <c r="AG261" s="5"/>
      <c r="AH261" s="5"/>
      <c r="AI261" s="5"/>
      <c r="AJ261" s="5"/>
      <c r="AK261" s="1"/>
      <c r="AL261" s="1"/>
      <c r="AM261" s="1"/>
      <c r="AN261" s="1"/>
    </row>
    <row r="262" spans="1:40" s="44" customFormat="1" ht="11.25" x14ac:dyDescent="0.25">
      <c r="A262" s="57"/>
      <c r="B262" s="58"/>
      <c r="C262" s="47" t="s">
        <v>23</v>
      </c>
      <c r="D262" s="50">
        <v>100</v>
      </c>
      <c r="E262" s="59"/>
      <c r="F262" s="60"/>
      <c r="G262" s="61"/>
      <c r="H262" s="61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5"/>
      <c r="AC262" s="5"/>
      <c r="AD262" s="5"/>
      <c r="AE262" s="5"/>
      <c r="AF262" s="5"/>
      <c r="AG262" s="5"/>
      <c r="AH262" s="5"/>
      <c r="AI262" s="5"/>
      <c r="AJ262" s="5"/>
      <c r="AK262" s="1"/>
      <c r="AL262" s="1"/>
      <c r="AM262" s="1"/>
      <c r="AN262" s="1"/>
    </row>
    <row r="263" spans="1:40" s="44" customFormat="1" ht="11.25" x14ac:dyDescent="0.25">
      <c r="A263" s="57"/>
      <c r="B263" s="58"/>
      <c r="C263" s="47" t="s">
        <v>50</v>
      </c>
      <c r="D263" s="50"/>
      <c r="E263" s="59"/>
      <c r="F263" s="60"/>
      <c r="G263" s="61"/>
      <c r="H263" s="61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5"/>
      <c r="AC263" s="5"/>
      <c r="AD263" s="5"/>
      <c r="AE263" s="5"/>
      <c r="AF263" s="5"/>
      <c r="AG263" s="5"/>
      <c r="AH263" s="5"/>
      <c r="AI263" s="5"/>
      <c r="AJ263" s="5"/>
      <c r="AK263" s="1"/>
      <c r="AL263" s="1"/>
      <c r="AM263" s="1"/>
      <c r="AN263" s="1"/>
    </row>
    <row r="264" spans="1:40" s="44" customFormat="1" ht="11.25" x14ac:dyDescent="0.25">
      <c r="A264" s="57">
        <v>66</v>
      </c>
      <c r="B264" s="58" t="s">
        <v>102</v>
      </c>
      <c r="C264" s="47" t="s">
        <v>6</v>
      </c>
      <c r="D264" s="50"/>
      <c r="E264" s="59">
        <f t="shared" ref="E264" si="99">SUM(D264:D267)</f>
        <v>100</v>
      </c>
      <c r="F264" s="60" t="s">
        <v>81</v>
      </c>
      <c r="G264" s="61"/>
      <c r="H264" s="61">
        <f t="shared" si="96"/>
        <v>0</v>
      </c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5"/>
      <c r="AC264" s="5"/>
      <c r="AD264" s="5"/>
      <c r="AE264" s="5"/>
      <c r="AF264" s="5"/>
      <c r="AG264" s="5"/>
      <c r="AH264" s="5"/>
      <c r="AI264" s="5"/>
      <c r="AJ264" s="5"/>
      <c r="AK264" s="1"/>
      <c r="AL264" s="1"/>
      <c r="AM264" s="1"/>
      <c r="AN264" s="1"/>
    </row>
    <row r="265" spans="1:40" s="44" customFormat="1" ht="11.25" x14ac:dyDescent="0.25">
      <c r="A265" s="57"/>
      <c r="B265" s="58"/>
      <c r="C265" s="47" t="s">
        <v>7</v>
      </c>
      <c r="D265" s="50"/>
      <c r="E265" s="59"/>
      <c r="F265" s="60"/>
      <c r="G265" s="61"/>
      <c r="H265" s="61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5"/>
      <c r="AC265" s="5"/>
      <c r="AD265" s="5"/>
      <c r="AE265" s="5"/>
      <c r="AF265" s="5"/>
      <c r="AG265" s="5"/>
      <c r="AH265" s="5"/>
      <c r="AI265" s="5"/>
      <c r="AJ265" s="5"/>
      <c r="AK265" s="1"/>
      <c r="AL265" s="1"/>
      <c r="AM265" s="1"/>
      <c r="AN265" s="1"/>
    </row>
    <row r="266" spans="1:40" s="44" customFormat="1" ht="11.25" x14ac:dyDescent="0.25">
      <c r="A266" s="57"/>
      <c r="B266" s="58"/>
      <c r="C266" s="47" t="s">
        <v>23</v>
      </c>
      <c r="D266" s="50">
        <v>100</v>
      </c>
      <c r="E266" s="59"/>
      <c r="F266" s="60"/>
      <c r="G266" s="61"/>
      <c r="H266" s="61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5"/>
      <c r="AC266" s="5"/>
      <c r="AD266" s="5"/>
      <c r="AE266" s="5"/>
      <c r="AF266" s="5"/>
      <c r="AG266" s="5"/>
      <c r="AH266" s="5"/>
      <c r="AI266" s="5"/>
      <c r="AJ266" s="5"/>
      <c r="AK266" s="1"/>
      <c r="AL266" s="1"/>
      <c r="AM266" s="1"/>
      <c r="AN266" s="1"/>
    </row>
    <row r="267" spans="1:40" s="44" customFormat="1" ht="11.25" x14ac:dyDescent="0.25">
      <c r="A267" s="57"/>
      <c r="B267" s="58"/>
      <c r="C267" s="47" t="s">
        <v>50</v>
      </c>
      <c r="D267" s="50"/>
      <c r="E267" s="59"/>
      <c r="F267" s="60"/>
      <c r="G267" s="61"/>
      <c r="H267" s="61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5"/>
      <c r="AC267" s="5"/>
      <c r="AD267" s="5"/>
      <c r="AE267" s="5"/>
      <c r="AF267" s="5"/>
      <c r="AG267" s="5"/>
      <c r="AH267" s="5"/>
      <c r="AI267" s="5"/>
      <c r="AJ267" s="5"/>
      <c r="AK267" s="1"/>
      <c r="AL267" s="1"/>
      <c r="AM267" s="1"/>
      <c r="AN267" s="1"/>
    </row>
    <row r="268" spans="1:40" s="44" customFormat="1" ht="11.25" x14ac:dyDescent="0.25">
      <c r="A268" s="57">
        <v>67</v>
      </c>
      <c r="B268" s="58" t="s">
        <v>45</v>
      </c>
      <c r="C268" s="47" t="s">
        <v>6</v>
      </c>
      <c r="D268" s="50"/>
      <c r="E268" s="59">
        <f t="shared" ref="E268" si="100">SUM(D268:D271)</f>
        <v>30</v>
      </c>
      <c r="F268" s="60" t="s">
        <v>81</v>
      </c>
      <c r="G268" s="61"/>
      <c r="H268" s="61">
        <f t="shared" si="96"/>
        <v>0</v>
      </c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5"/>
      <c r="AC268" s="5"/>
      <c r="AD268" s="5"/>
      <c r="AE268" s="5"/>
      <c r="AF268" s="5"/>
      <c r="AG268" s="5"/>
      <c r="AH268" s="5"/>
      <c r="AI268" s="5"/>
      <c r="AJ268" s="5"/>
      <c r="AK268" s="1"/>
      <c r="AL268" s="1"/>
      <c r="AM268" s="1"/>
      <c r="AN268" s="1"/>
    </row>
    <row r="269" spans="1:40" s="44" customFormat="1" ht="11.25" x14ac:dyDescent="0.25">
      <c r="A269" s="57"/>
      <c r="B269" s="58"/>
      <c r="C269" s="47" t="s">
        <v>7</v>
      </c>
      <c r="D269" s="50">
        <v>30</v>
      </c>
      <c r="E269" s="59"/>
      <c r="F269" s="60"/>
      <c r="G269" s="61"/>
      <c r="H269" s="61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5"/>
      <c r="AC269" s="5"/>
      <c r="AD269" s="5"/>
      <c r="AE269" s="5"/>
      <c r="AF269" s="5"/>
      <c r="AG269" s="5"/>
      <c r="AH269" s="5"/>
      <c r="AI269" s="5"/>
      <c r="AJ269" s="5"/>
      <c r="AK269" s="1"/>
      <c r="AL269" s="1"/>
      <c r="AM269" s="1"/>
      <c r="AN269" s="1"/>
    </row>
    <row r="270" spans="1:40" s="44" customFormat="1" ht="11.25" x14ac:dyDescent="0.25">
      <c r="A270" s="57"/>
      <c r="B270" s="58"/>
      <c r="C270" s="47" t="s">
        <v>23</v>
      </c>
      <c r="D270" s="50"/>
      <c r="E270" s="59"/>
      <c r="F270" s="60"/>
      <c r="G270" s="61"/>
      <c r="H270" s="61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5"/>
      <c r="AC270" s="5"/>
      <c r="AD270" s="5"/>
      <c r="AE270" s="5"/>
      <c r="AF270" s="5"/>
      <c r="AG270" s="5"/>
      <c r="AH270" s="5"/>
      <c r="AI270" s="5"/>
      <c r="AJ270" s="5"/>
      <c r="AK270" s="1"/>
      <c r="AL270" s="1"/>
      <c r="AM270" s="1"/>
      <c r="AN270" s="1"/>
    </row>
    <row r="271" spans="1:40" s="44" customFormat="1" ht="11.25" x14ac:dyDescent="0.25">
      <c r="A271" s="57"/>
      <c r="B271" s="58"/>
      <c r="C271" s="47" t="s">
        <v>50</v>
      </c>
      <c r="D271" s="50"/>
      <c r="E271" s="59"/>
      <c r="F271" s="60"/>
      <c r="G271" s="61"/>
      <c r="H271" s="61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5"/>
      <c r="AC271" s="5"/>
      <c r="AD271" s="5"/>
      <c r="AE271" s="5"/>
      <c r="AF271" s="5"/>
      <c r="AG271" s="5"/>
      <c r="AH271" s="5"/>
      <c r="AI271" s="5"/>
      <c r="AJ271" s="5"/>
      <c r="AK271" s="1"/>
      <c r="AL271" s="1"/>
      <c r="AM271" s="1"/>
      <c r="AN271" s="1"/>
    </row>
    <row r="272" spans="1:40" s="44" customFormat="1" ht="11.25" x14ac:dyDescent="0.25">
      <c r="A272" s="57">
        <v>68</v>
      </c>
      <c r="B272" s="58" t="s">
        <v>112</v>
      </c>
      <c r="C272" s="47" t="s">
        <v>6</v>
      </c>
      <c r="D272" s="50"/>
      <c r="E272" s="59">
        <f t="shared" ref="E272" si="101">SUM(D272:D275)</f>
        <v>6</v>
      </c>
      <c r="F272" s="60" t="s">
        <v>81</v>
      </c>
      <c r="G272" s="61"/>
      <c r="H272" s="61">
        <f t="shared" si="96"/>
        <v>0</v>
      </c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5"/>
      <c r="AC272" s="5"/>
      <c r="AD272" s="5"/>
      <c r="AE272" s="5"/>
      <c r="AF272" s="5"/>
      <c r="AG272" s="5"/>
      <c r="AH272" s="5"/>
      <c r="AI272" s="5"/>
      <c r="AJ272" s="5"/>
      <c r="AK272" s="1"/>
      <c r="AL272" s="1"/>
      <c r="AM272" s="1"/>
      <c r="AN272" s="1"/>
    </row>
    <row r="273" spans="1:40" s="44" customFormat="1" ht="11.25" x14ac:dyDescent="0.25">
      <c r="A273" s="57"/>
      <c r="B273" s="58"/>
      <c r="C273" s="47" t="s">
        <v>7</v>
      </c>
      <c r="D273" s="50">
        <v>6</v>
      </c>
      <c r="E273" s="59"/>
      <c r="F273" s="60"/>
      <c r="G273" s="61"/>
      <c r="H273" s="61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5"/>
      <c r="AC273" s="5"/>
      <c r="AD273" s="5"/>
      <c r="AE273" s="5"/>
      <c r="AF273" s="5"/>
      <c r="AG273" s="5"/>
      <c r="AH273" s="5"/>
      <c r="AI273" s="5"/>
      <c r="AJ273" s="5"/>
      <c r="AK273" s="1"/>
      <c r="AL273" s="1"/>
      <c r="AM273" s="1"/>
      <c r="AN273" s="1"/>
    </row>
    <row r="274" spans="1:40" s="44" customFormat="1" ht="11.25" x14ac:dyDescent="0.25">
      <c r="A274" s="57"/>
      <c r="B274" s="58"/>
      <c r="C274" s="47" t="s">
        <v>23</v>
      </c>
      <c r="D274" s="50"/>
      <c r="E274" s="59"/>
      <c r="F274" s="60"/>
      <c r="G274" s="61"/>
      <c r="H274" s="61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5"/>
      <c r="AC274" s="5"/>
      <c r="AD274" s="5"/>
      <c r="AE274" s="5"/>
      <c r="AF274" s="5"/>
      <c r="AG274" s="5"/>
      <c r="AH274" s="5"/>
      <c r="AI274" s="5"/>
      <c r="AJ274" s="5"/>
      <c r="AK274" s="1"/>
      <c r="AL274" s="1"/>
      <c r="AM274" s="1"/>
      <c r="AN274" s="1"/>
    </row>
    <row r="275" spans="1:40" s="44" customFormat="1" ht="11.25" x14ac:dyDescent="0.25">
      <c r="A275" s="57"/>
      <c r="B275" s="58"/>
      <c r="C275" s="47" t="s">
        <v>50</v>
      </c>
      <c r="D275" s="50"/>
      <c r="E275" s="59"/>
      <c r="F275" s="60"/>
      <c r="G275" s="61"/>
      <c r="H275" s="61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5"/>
      <c r="AC275" s="5"/>
      <c r="AD275" s="5"/>
      <c r="AE275" s="5"/>
      <c r="AF275" s="5"/>
      <c r="AG275" s="5"/>
      <c r="AH275" s="5"/>
      <c r="AI275" s="5"/>
      <c r="AJ275" s="5"/>
      <c r="AK275" s="1"/>
      <c r="AL275" s="1"/>
      <c r="AM275" s="1"/>
      <c r="AN275" s="1"/>
    </row>
    <row r="276" spans="1:40" s="44" customFormat="1" ht="11.25" x14ac:dyDescent="0.25">
      <c r="A276" s="57">
        <v>69</v>
      </c>
      <c r="B276" s="58" t="s">
        <v>46</v>
      </c>
      <c r="C276" s="47" t="s">
        <v>6</v>
      </c>
      <c r="D276" s="50"/>
      <c r="E276" s="59">
        <f t="shared" ref="E276" si="102">SUM(D276:D279)</f>
        <v>3</v>
      </c>
      <c r="F276" s="60" t="s">
        <v>81</v>
      </c>
      <c r="G276" s="61"/>
      <c r="H276" s="61">
        <f t="shared" si="96"/>
        <v>0</v>
      </c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5"/>
      <c r="AC276" s="5"/>
      <c r="AD276" s="5"/>
      <c r="AE276" s="5"/>
      <c r="AF276" s="5"/>
      <c r="AG276" s="5"/>
      <c r="AH276" s="5"/>
      <c r="AI276" s="5"/>
      <c r="AJ276" s="5"/>
      <c r="AK276" s="1"/>
      <c r="AL276" s="1"/>
      <c r="AM276" s="1"/>
      <c r="AN276" s="1"/>
    </row>
    <row r="277" spans="1:40" s="44" customFormat="1" ht="11.25" x14ac:dyDescent="0.25">
      <c r="A277" s="57"/>
      <c r="B277" s="58"/>
      <c r="C277" s="47" t="s">
        <v>7</v>
      </c>
      <c r="D277" s="50">
        <v>3</v>
      </c>
      <c r="E277" s="59"/>
      <c r="F277" s="60"/>
      <c r="G277" s="61"/>
      <c r="H277" s="61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5"/>
      <c r="AC277" s="5"/>
      <c r="AD277" s="5"/>
      <c r="AE277" s="5"/>
      <c r="AF277" s="5"/>
      <c r="AG277" s="5"/>
      <c r="AH277" s="5"/>
      <c r="AI277" s="5"/>
      <c r="AJ277" s="5"/>
      <c r="AK277" s="1"/>
      <c r="AL277" s="1"/>
      <c r="AM277" s="1"/>
      <c r="AN277" s="1"/>
    </row>
    <row r="278" spans="1:40" s="44" customFormat="1" ht="11.25" x14ac:dyDescent="0.25">
      <c r="A278" s="57"/>
      <c r="B278" s="58"/>
      <c r="C278" s="47" t="s">
        <v>23</v>
      </c>
      <c r="D278" s="50"/>
      <c r="E278" s="59"/>
      <c r="F278" s="60"/>
      <c r="G278" s="61"/>
      <c r="H278" s="61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5"/>
      <c r="AC278" s="5"/>
      <c r="AD278" s="5"/>
      <c r="AE278" s="5"/>
      <c r="AF278" s="5"/>
      <c r="AG278" s="5"/>
      <c r="AH278" s="5"/>
      <c r="AI278" s="5"/>
      <c r="AJ278" s="5"/>
      <c r="AK278" s="1"/>
      <c r="AL278" s="1"/>
      <c r="AM278" s="1"/>
      <c r="AN278" s="1"/>
    </row>
    <row r="279" spans="1:40" s="44" customFormat="1" ht="11.25" x14ac:dyDescent="0.25">
      <c r="A279" s="57"/>
      <c r="B279" s="58"/>
      <c r="C279" s="47" t="s">
        <v>50</v>
      </c>
      <c r="D279" s="50"/>
      <c r="E279" s="59"/>
      <c r="F279" s="60"/>
      <c r="G279" s="61"/>
      <c r="H279" s="61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5"/>
      <c r="AC279" s="5"/>
      <c r="AD279" s="5"/>
      <c r="AE279" s="5"/>
      <c r="AF279" s="5"/>
      <c r="AG279" s="5"/>
      <c r="AH279" s="5"/>
      <c r="AI279" s="5"/>
      <c r="AJ279" s="5"/>
      <c r="AK279" s="1"/>
      <c r="AL279" s="1"/>
      <c r="AM279" s="1"/>
      <c r="AN279" s="1"/>
    </row>
    <row r="280" spans="1:40" s="44" customFormat="1" ht="11.25" x14ac:dyDescent="0.25">
      <c r="A280" s="57">
        <v>70</v>
      </c>
      <c r="B280" s="64" t="s">
        <v>75</v>
      </c>
      <c r="C280" s="47" t="s">
        <v>6</v>
      </c>
      <c r="D280" s="50">
        <v>10</v>
      </c>
      <c r="E280" s="59">
        <f t="shared" ref="E280" si="103">SUM(D280:D283)</f>
        <v>10</v>
      </c>
      <c r="F280" s="60" t="s">
        <v>81</v>
      </c>
      <c r="G280" s="61"/>
      <c r="H280" s="61">
        <f t="shared" si="96"/>
        <v>0</v>
      </c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5"/>
      <c r="AC280" s="5"/>
      <c r="AD280" s="5"/>
      <c r="AE280" s="5"/>
      <c r="AF280" s="5"/>
      <c r="AG280" s="5"/>
      <c r="AH280" s="5"/>
      <c r="AI280" s="5"/>
      <c r="AJ280" s="5"/>
      <c r="AK280" s="1"/>
      <c r="AL280" s="1"/>
      <c r="AM280" s="1"/>
      <c r="AN280" s="1"/>
    </row>
    <row r="281" spans="1:40" s="44" customFormat="1" ht="11.25" x14ac:dyDescent="0.25">
      <c r="A281" s="57"/>
      <c r="B281" s="64"/>
      <c r="C281" s="47" t="s">
        <v>7</v>
      </c>
      <c r="D281" s="50"/>
      <c r="E281" s="59"/>
      <c r="F281" s="60"/>
      <c r="G281" s="61"/>
      <c r="H281" s="61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5"/>
      <c r="AC281" s="5"/>
      <c r="AD281" s="5"/>
      <c r="AE281" s="5"/>
      <c r="AF281" s="5"/>
      <c r="AG281" s="5"/>
      <c r="AH281" s="5"/>
      <c r="AI281" s="5"/>
      <c r="AJ281" s="5"/>
      <c r="AK281" s="1"/>
      <c r="AL281" s="1"/>
      <c r="AM281" s="1"/>
      <c r="AN281" s="1"/>
    </row>
    <row r="282" spans="1:40" s="44" customFormat="1" ht="11.25" x14ac:dyDescent="0.25">
      <c r="A282" s="57"/>
      <c r="B282" s="64"/>
      <c r="C282" s="47" t="s">
        <v>23</v>
      </c>
      <c r="D282" s="50"/>
      <c r="E282" s="59"/>
      <c r="F282" s="60"/>
      <c r="G282" s="61"/>
      <c r="H282" s="61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5"/>
      <c r="AC282" s="5"/>
      <c r="AD282" s="5"/>
      <c r="AE282" s="5"/>
      <c r="AF282" s="5"/>
      <c r="AG282" s="5"/>
      <c r="AH282" s="5"/>
      <c r="AI282" s="5"/>
      <c r="AJ282" s="5"/>
      <c r="AK282" s="1"/>
      <c r="AL282" s="1"/>
      <c r="AM282" s="1"/>
      <c r="AN282" s="1"/>
    </row>
    <row r="283" spans="1:40" s="44" customFormat="1" ht="11.25" x14ac:dyDescent="0.25">
      <c r="A283" s="57"/>
      <c r="B283" s="64"/>
      <c r="C283" s="47" t="s">
        <v>50</v>
      </c>
      <c r="D283" s="50"/>
      <c r="E283" s="59"/>
      <c r="F283" s="60"/>
      <c r="G283" s="61"/>
      <c r="H283" s="61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5"/>
      <c r="AC283" s="5"/>
      <c r="AD283" s="5"/>
      <c r="AE283" s="5"/>
      <c r="AF283" s="5"/>
      <c r="AG283" s="5"/>
      <c r="AH283" s="5"/>
      <c r="AI283" s="5"/>
      <c r="AJ283" s="5"/>
      <c r="AK283" s="1"/>
      <c r="AL283" s="1"/>
      <c r="AM283" s="1"/>
      <c r="AN283" s="1"/>
    </row>
    <row r="284" spans="1:40" ht="11.25" x14ac:dyDescent="0.25">
      <c r="A284" s="57">
        <v>71</v>
      </c>
      <c r="B284" s="58" t="s">
        <v>103</v>
      </c>
      <c r="C284" s="47" t="s">
        <v>6</v>
      </c>
      <c r="D284" s="50"/>
      <c r="E284" s="59">
        <f t="shared" ref="E284" si="104">SUM(D284:D287)</f>
        <v>25</v>
      </c>
      <c r="F284" s="60" t="s">
        <v>81</v>
      </c>
      <c r="G284" s="61"/>
      <c r="H284" s="61">
        <f t="shared" si="96"/>
        <v>0</v>
      </c>
    </row>
    <row r="285" spans="1:40" ht="12.75" customHeight="1" x14ac:dyDescent="0.25">
      <c r="A285" s="57"/>
      <c r="B285" s="58"/>
      <c r="C285" s="47" t="s">
        <v>7</v>
      </c>
      <c r="D285" s="50"/>
      <c r="E285" s="59"/>
      <c r="F285" s="60"/>
      <c r="G285" s="61"/>
      <c r="H285" s="61"/>
    </row>
    <row r="286" spans="1:40" ht="11.25" x14ac:dyDescent="0.25">
      <c r="A286" s="57"/>
      <c r="B286" s="58"/>
      <c r="C286" s="47" t="s">
        <v>23</v>
      </c>
      <c r="D286" s="50">
        <v>25</v>
      </c>
      <c r="E286" s="59"/>
      <c r="F286" s="60"/>
      <c r="G286" s="61"/>
      <c r="H286" s="61"/>
    </row>
    <row r="287" spans="1:40" ht="11.25" x14ac:dyDescent="0.25">
      <c r="A287" s="57"/>
      <c r="B287" s="58"/>
      <c r="C287" s="47" t="s">
        <v>50</v>
      </c>
      <c r="D287" s="50"/>
      <c r="E287" s="59"/>
      <c r="F287" s="60"/>
      <c r="G287" s="61"/>
      <c r="H287" s="61"/>
    </row>
    <row r="288" spans="1:40" ht="11.25" x14ac:dyDescent="0.25">
      <c r="A288" s="57">
        <v>72</v>
      </c>
      <c r="B288" s="58" t="s">
        <v>66</v>
      </c>
      <c r="C288" s="47" t="s">
        <v>6</v>
      </c>
      <c r="D288" s="50">
        <v>2</v>
      </c>
      <c r="E288" s="59">
        <f t="shared" ref="E288" si="105">SUM(D288:D291)</f>
        <v>2</v>
      </c>
      <c r="F288" s="60" t="s">
        <v>81</v>
      </c>
      <c r="G288" s="61"/>
      <c r="H288" s="61">
        <f t="shared" si="96"/>
        <v>0</v>
      </c>
    </row>
    <row r="289" spans="1:8" ht="11.25" x14ac:dyDescent="0.25">
      <c r="A289" s="57"/>
      <c r="B289" s="58"/>
      <c r="C289" s="47" t="s">
        <v>7</v>
      </c>
      <c r="D289" s="50"/>
      <c r="E289" s="59"/>
      <c r="F289" s="60"/>
      <c r="G289" s="61"/>
      <c r="H289" s="61"/>
    </row>
    <row r="290" spans="1:8" ht="11.25" x14ac:dyDescent="0.25">
      <c r="A290" s="57"/>
      <c r="B290" s="58"/>
      <c r="C290" s="47" t="s">
        <v>23</v>
      </c>
      <c r="D290" s="50"/>
      <c r="E290" s="59"/>
      <c r="F290" s="60"/>
      <c r="G290" s="61"/>
      <c r="H290" s="61"/>
    </row>
    <row r="291" spans="1:8" ht="11.25" x14ac:dyDescent="0.25">
      <c r="A291" s="57"/>
      <c r="B291" s="58"/>
      <c r="C291" s="47" t="s">
        <v>50</v>
      </c>
      <c r="D291" s="50"/>
      <c r="E291" s="59"/>
      <c r="F291" s="60"/>
      <c r="G291" s="61"/>
      <c r="H291" s="61"/>
    </row>
    <row r="292" spans="1:8" ht="11.25" x14ac:dyDescent="0.25">
      <c r="A292" s="57">
        <v>73</v>
      </c>
      <c r="B292" s="94" t="s">
        <v>43</v>
      </c>
      <c r="C292" s="47" t="s">
        <v>6</v>
      </c>
      <c r="D292" s="50"/>
      <c r="E292" s="59">
        <f t="shared" ref="E292" si="106">SUM(D292:D295)</f>
        <v>50</v>
      </c>
      <c r="F292" s="60" t="s">
        <v>81</v>
      </c>
      <c r="G292" s="61"/>
      <c r="H292" s="61">
        <f t="shared" si="96"/>
        <v>0</v>
      </c>
    </row>
    <row r="293" spans="1:8" ht="11.25" x14ac:dyDescent="0.25">
      <c r="A293" s="57"/>
      <c r="B293" s="94"/>
      <c r="C293" s="47" t="s">
        <v>7</v>
      </c>
      <c r="D293" s="50"/>
      <c r="E293" s="59"/>
      <c r="F293" s="60"/>
      <c r="G293" s="61"/>
      <c r="H293" s="61"/>
    </row>
    <row r="294" spans="1:8" ht="11.25" x14ac:dyDescent="0.25">
      <c r="A294" s="57"/>
      <c r="B294" s="94"/>
      <c r="C294" s="47" t="s">
        <v>23</v>
      </c>
      <c r="D294" s="50">
        <v>50</v>
      </c>
      <c r="E294" s="59"/>
      <c r="F294" s="60"/>
      <c r="G294" s="61"/>
      <c r="H294" s="61"/>
    </row>
    <row r="295" spans="1:8" ht="11.25" x14ac:dyDescent="0.25">
      <c r="A295" s="57"/>
      <c r="B295" s="94"/>
      <c r="C295" s="47" t="s">
        <v>50</v>
      </c>
      <c r="D295" s="50"/>
      <c r="E295" s="59"/>
      <c r="F295" s="60"/>
      <c r="G295" s="61"/>
      <c r="H295" s="61"/>
    </row>
    <row r="296" spans="1:8" ht="11.25" x14ac:dyDescent="0.25">
      <c r="A296" s="57">
        <v>74</v>
      </c>
      <c r="B296" s="94" t="s">
        <v>67</v>
      </c>
      <c r="C296" s="47" t="s">
        <v>6</v>
      </c>
      <c r="D296" s="50">
        <v>1</v>
      </c>
      <c r="E296" s="59">
        <f t="shared" ref="E296" si="107">SUM(D296:D299)</f>
        <v>1</v>
      </c>
      <c r="F296" s="60" t="s">
        <v>81</v>
      </c>
      <c r="G296" s="61"/>
      <c r="H296" s="61">
        <f t="shared" si="96"/>
        <v>0</v>
      </c>
    </row>
    <row r="297" spans="1:8" ht="11.25" x14ac:dyDescent="0.25">
      <c r="A297" s="57"/>
      <c r="B297" s="94"/>
      <c r="C297" s="47" t="s">
        <v>7</v>
      </c>
      <c r="D297" s="50"/>
      <c r="E297" s="59"/>
      <c r="F297" s="60"/>
      <c r="G297" s="61"/>
      <c r="H297" s="61"/>
    </row>
    <row r="298" spans="1:8" ht="11.25" x14ac:dyDescent="0.25">
      <c r="A298" s="57"/>
      <c r="B298" s="94"/>
      <c r="C298" s="47" t="s">
        <v>23</v>
      </c>
      <c r="D298" s="50"/>
      <c r="E298" s="59"/>
      <c r="F298" s="60"/>
      <c r="G298" s="61"/>
      <c r="H298" s="61"/>
    </row>
    <row r="299" spans="1:8" ht="11.25" x14ac:dyDescent="0.25">
      <c r="A299" s="57"/>
      <c r="B299" s="94"/>
      <c r="C299" s="47" t="s">
        <v>50</v>
      </c>
      <c r="D299" s="50"/>
      <c r="E299" s="59"/>
      <c r="F299" s="60"/>
      <c r="G299" s="61"/>
      <c r="H299" s="61"/>
    </row>
    <row r="300" spans="1:8" ht="11.25" x14ac:dyDescent="0.25">
      <c r="A300" s="57">
        <v>75</v>
      </c>
      <c r="B300" s="58" t="s">
        <v>68</v>
      </c>
      <c r="C300" s="47" t="s">
        <v>6</v>
      </c>
      <c r="D300" s="50">
        <v>2</v>
      </c>
      <c r="E300" s="59">
        <f t="shared" ref="E300" si="108">SUM(D300:D303)</f>
        <v>2</v>
      </c>
      <c r="F300" s="60" t="s">
        <v>81</v>
      </c>
      <c r="G300" s="61"/>
      <c r="H300" s="61">
        <f t="shared" si="96"/>
        <v>0</v>
      </c>
    </row>
    <row r="301" spans="1:8" ht="11.25" x14ac:dyDescent="0.25">
      <c r="A301" s="57"/>
      <c r="B301" s="58"/>
      <c r="C301" s="47" t="s">
        <v>7</v>
      </c>
      <c r="D301" s="50"/>
      <c r="E301" s="59"/>
      <c r="F301" s="60"/>
      <c r="G301" s="61"/>
      <c r="H301" s="61"/>
    </row>
    <row r="302" spans="1:8" ht="11.25" x14ac:dyDescent="0.25">
      <c r="A302" s="57"/>
      <c r="B302" s="58"/>
      <c r="C302" s="47" t="s">
        <v>23</v>
      </c>
      <c r="D302" s="50"/>
      <c r="E302" s="59"/>
      <c r="F302" s="60"/>
      <c r="G302" s="61"/>
      <c r="H302" s="61"/>
    </row>
    <row r="303" spans="1:8" ht="11.25" x14ac:dyDescent="0.25">
      <c r="A303" s="57"/>
      <c r="B303" s="58"/>
      <c r="C303" s="47" t="s">
        <v>50</v>
      </c>
      <c r="D303" s="50"/>
      <c r="E303" s="59"/>
      <c r="F303" s="60"/>
      <c r="G303" s="61"/>
      <c r="H303" s="61"/>
    </row>
    <row r="304" spans="1:8" ht="11.25" x14ac:dyDescent="0.25">
      <c r="A304" s="57">
        <v>76</v>
      </c>
      <c r="B304" s="58" t="s">
        <v>48</v>
      </c>
      <c r="C304" s="47" t="s">
        <v>6</v>
      </c>
      <c r="D304" s="50"/>
      <c r="E304" s="59">
        <f t="shared" ref="E304" si="109">SUM(D304:D307)</f>
        <v>30</v>
      </c>
      <c r="F304" s="60" t="s">
        <v>81</v>
      </c>
      <c r="G304" s="61"/>
      <c r="H304" s="61">
        <f t="shared" ref="H304:H316" si="110">E304*G304</f>
        <v>0</v>
      </c>
    </row>
    <row r="305" spans="1:8" ht="11.25" x14ac:dyDescent="0.25">
      <c r="A305" s="57"/>
      <c r="B305" s="58"/>
      <c r="C305" s="47" t="s">
        <v>7</v>
      </c>
      <c r="D305" s="50">
        <v>30</v>
      </c>
      <c r="E305" s="59"/>
      <c r="F305" s="60"/>
      <c r="G305" s="61"/>
      <c r="H305" s="61"/>
    </row>
    <row r="306" spans="1:8" ht="11.25" x14ac:dyDescent="0.25">
      <c r="A306" s="57"/>
      <c r="B306" s="58"/>
      <c r="C306" s="47" t="s">
        <v>23</v>
      </c>
      <c r="D306" s="50"/>
      <c r="E306" s="59"/>
      <c r="F306" s="60"/>
      <c r="G306" s="61"/>
      <c r="H306" s="61"/>
    </row>
    <row r="307" spans="1:8" ht="11.25" x14ac:dyDescent="0.25">
      <c r="A307" s="57"/>
      <c r="B307" s="58"/>
      <c r="C307" s="47" t="s">
        <v>50</v>
      </c>
      <c r="D307" s="50"/>
      <c r="E307" s="59"/>
      <c r="F307" s="60"/>
      <c r="G307" s="61"/>
      <c r="H307" s="61"/>
    </row>
    <row r="308" spans="1:8" ht="11.25" x14ac:dyDescent="0.25">
      <c r="A308" s="57">
        <v>77</v>
      </c>
      <c r="B308" s="58" t="s">
        <v>104</v>
      </c>
      <c r="C308" s="47" t="s">
        <v>6</v>
      </c>
      <c r="D308" s="50"/>
      <c r="E308" s="59">
        <f t="shared" ref="E308" si="111">SUM(D308:D311)</f>
        <v>5</v>
      </c>
      <c r="F308" s="60" t="s">
        <v>81</v>
      </c>
      <c r="G308" s="61"/>
      <c r="H308" s="61">
        <f t="shared" si="110"/>
        <v>0</v>
      </c>
    </row>
    <row r="309" spans="1:8" ht="11.25" x14ac:dyDescent="0.25">
      <c r="A309" s="57"/>
      <c r="B309" s="58"/>
      <c r="C309" s="47" t="s">
        <v>7</v>
      </c>
      <c r="D309" s="50"/>
      <c r="E309" s="59"/>
      <c r="F309" s="60"/>
      <c r="G309" s="61"/>
      <c r="H309" s="61"/>
    </row>
    <row r="310" spans="1:8" ht="11.25" x14ac:dyDescent="0.25">
      <c r="A310" s="57"/>
      <c r="B310" s="58"/>
      <c r="C310" s="47" t="s">
        <v>23</v>
      </c>
      <c r="D310" s="50">
        <v>5</v>
      </c>
      <c r="E310" s="59"/>
      <c r="F310" s="60"/>
      <c r="G310" s="61"/>
      <c r="H310" s="61"/>
    </row>
    <row r="311" spans="1:8" ht="11.25" x14ac:dyDescent="0.25">
      <c r="A311" s="57"/>
      <c r="B311" s="58"/>
      <c r="C311" s="47" t="s">
        <v>50</v>
      </c>
      <c r="D311" s="50"/>
      <c r="E311" s="59"/>
      <c r="F311" s="60"/>
      <c r="G311" s="61"/>
      <c r="H311" s="61"/>
    </row>
    <row r="312" spans="1:8" ht="11.25" x14ac:dyDescent="0.25">
      <c r="A312" s="57">
        <v>78</v>
      </c>
      <c r="B312" s="58" t="s">
        <v>113</v>
      </c>
      <c r="C312" s="47" t="s">
        <v>6</v>
      </c>
      <c r="D312" s="50"/>
      <c r="E312" s="59">
        <f t="shared" ref="E312" si="112">SUM(D312:D315)</f>
        <v>3</v>
      </c>
      <c r="F312" s="60" t="s">
        <v>81</v>
      </c>
      <c r="G312" s="61"/>
      <c r="H312" s="61">
        <f t="shared" si="110"/>
        <v>0</v>
      </c>
    </row>
    <row r="313" spans="1:8" ht="11.25" x14ac:dyDescent="0.25">
      <c r="A313" s="57"/>
      <c r="B313" s="58"/>
      <c r="C313" s="47" t="s">
        <v>7</v>
      </c>
      <c r="D313" s="50">
        <v>3</v>
      </c>
      <c r="E313" s="59"/>
      <c r="F313" s="60"/>
      <c r="G313" s="61"/>
      <c r="H313" s="61"/>
    </row>
    <row r="314" spans="1:8" ht="11.25" x14ac:dyDescent="0.25">
      <c r="A314" s="57"/>
      <c r="B314" s="58"/>
      <c r="C314" s="47" t="s">
        <v>23</v>
      </c>
      <c r="D314" s="50"/>
      <c r="E314" s="59"/>
      <c r="F314" s="60"/>
      <c r="G314" s="61"/>
      <c r="H314" s="61"/>
    </row>
    <row r="315" spans="1:8" ht="11.25" x14ac:dyDescent="0.25">
      <c r="A315" s="57"/>
      <c r="B315" s="58"/>
      <c r="C315" s="47" t="s">
        <v>50</v>
      </c>
      <c r="D315" s="50"/>
      <c r="E315" s="59"/>
      <c r="F315" s="60"/>
      <c r="G315" s="61"/>
      <c r="H315" s="61"/>
    </row>
    <row r="316" spans="1:8" ht="11.25" x14ac:dyDescent="0.25">
      <c r="A316" s="57">
        <v>79</v>
      </c>
      <c r="B316" s="58" t="s">
        <v>114</v>
      </c>
      <c r="C316" s="47" t="s">
        <v>6</v>
      </c>
      <c r="D316" s="50"/>
      <c r="E316" s="59">
        <f t="shared" ref="E316" si="113">SUM(D316:D319)</f>
        <v>20</v>
      </c>
      <c r="F316" s="60" t="s">
        <v>81</v>
      </c>
      <c r="G316" s="61"/>
      <c r="H316" s="61">
        <f t="shared" si="110"/>
        <v>0</v>
      </c>
    </row>
    <row r="317" spans="1:8" ht="11.25" x14ac:dyDescent="0.25">
      <c r="A317" s="57"/>
      <c r="B317" s="58"/>
      <c r="C317" s="47" t="s">
        <v>7</v>
      </c>
      <c r="D317" s="50">
        <v>20</v>
      </c>
      <c r="E317" s="59"/>
      <c r="F317" s="60"/>
      <c r="G317" s="61"/>
      <c r="H317" s="61"/>
    </row>
    <row r="318" spans="1:8" ht="11.25" x14ac:dyDescent="0.25">
      <c r="A318" s="57"/>
      <c r="B318" s="58"/>
      <c r="C318" s="47" t="s">
        <v>23</v>
      </c>
      <c r="D318" s="50"/>
      <c r="E318" s="59"/>
      <c r="F318" s="60"/>
      <c r="G318" s="61"/>
      <c r="H318" s="61"/>
    </row>
    <row r="319" spans="1:8" ht="11.25" x14ac:dyDescent="0.25">
      <c r="A319" s="57"/>
      <c r="B319" s="58"/>
      <c r="C319" s="47" t="s">
        <v>50</v>
      </c>
      <c r="D319" s="50"/>
      <c r="E319" s="59"/>
      <c r="F319" s="60"/>
      <c r="G319" s="61"/>
      <c r="H319" s="61"/>
    </row>
    <row r="320" spans="1:8" ht="11.25" x14ac:dyDescent="0.25">
      <c r="A320" s="57">
        <v>80</v>
      </c>
      <c r="B320" s="58" t="s">
        <v>115</v>
      </c>
      <c r="C320" s="47" t="s">
        <v>6</v>
      </c>
      <c r="D320" s="50"/>
      <c r="E320" s="59">
        <f t="shared" ref="E320" si="114">SUM(D320:D323)</f>
        <v>20</v>
      </c>
      <c r="F320" s="60" t="s">
        <v>81</v>
      </c>
      <c r="G320" s="61"/>
      <c r="H320" s="61">
        <f>E320*G320</f>
        <v>0</v>
      </c>
    </row>
    <row r="321" spans="1:8" ht="11.25" x14ac:dyDescent="0.25">
      <c r="A321" s="57"/>
      <c r="B321" s="58"/>
      <c r="C321" s="47" t="s">
        <v>7</v>
      </c>
      <c r="D321" s="50">
        <v>20</v>
      </c>
      <c r="E321" s="59"/>
      <c r="F321" s="60"/>
      <c r="G321" s="61"/>
      <c r="H321" s="61"/>
    </row>
    <row r="322" spans="1:8" ht="11.25" x14ac:dyDescent="0.25">
      <c r="A322" s="57"/>
      <c r="B322" s="58"/>
      <c r="C322" s="47" t="s">
        <v>23</v>
      </c>
      <c r="D322" s="50"/>
      <c r="E322" s="59"/>
      <c r="F322" s="60"/>
      <c r="G322" s="61"/>
      <c r="H322" s="61"/>
    </row>
    <row r="323" spans="1:8" ht="12" thickBot="1" x14ac:dyDescent="0.3">
      <c r="A323" s="57"/>
      <c r="B323" s="95"/>
      <c r="C323" s="53" t="s">
        <v>50</v>
      </c>
      <c r="D323" s="54"/>
      <c r="E323" s="96"/>
      <c r="F323" s="97"/>
      <c r="G323" s="104"/>
      <c r="H323" s="104"/>
    </row>
    <row r="324" spans="1:8" ht="15.75" customHeight="1" thickBot="1" x14ac:dyDescent="0.3">
      <c r="A324" s="105" t="s">
        <v>118</v>
      </c>
      <c r="B324" s="106"/>
      <c r="C324" s="106"/>
      <c r="D324" s="106"/>
      <c r="E324" s="106"/>
      <c r="F324" s="106"/>
      <c r="G324" s="107"/>
      <c r="H324" s="55">
        <f>SUM(H4:H323)</f>
        <v>0</v>
      </c>
    </row>
  </sheetData>
  <autoFilter ref="A1:V17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597">
    <mergeCell ref="A324:G324"/>
    <mergeCell ref="H312:H315"/>
    <mergeCell ref="H316:H319"/>
    <mergeCell ref="H320:H323"/>
    <mergeCell ref="H276:H279"/>
    <mergeCell ref="H280:H283"/>
    <mergeCell ref="H284:H287"/>
    <mergeCell ref="H288:H291"/>
    <mergeCell ref="H292:H295"/>
    <mergeCell ref="H296:H299"/>
    <mergeCell ref="H300:H303"/>
    <mergeCell ref="H304:H307"/>
    <mergeCell ref="H308:H311"/>
    <mergeCell ref="A296:A299"/>
    <mergeCell ref="B296:B299"/>
    <mergeCell ref="E296:E299"/>
    <mergeCell ref="F296:F299"/>
    <mergeCell ref="G296:G299"/>
    <mergeCell ref="A308:A311"/>
    <mergeCell ref="B308:B311"/>
    <mergeCell ref="E308:E311"/>
    <mergeCell ref="F308:F311"/>
    <mergeCell ref="G308:G311"/>
    <mergeCell ref="H224:H227"/>
    <mergeCell ref="H44:H47"/>
    <mergeCell ref="H48:H51"/>
    <mergeCell ref="H52:H55"/>
    <mergeCell ref="G56:G59"/>
    <mergeCell ref="G60:G63"/>
    <mergeCell ref="G64:G67"/>
    <mergeCell ref="H56:H59"/>
    <mergeCell ref="H60:H63"/>
    <mergeCell ref="H64:H67"/>
    <mergeCell ref="H248:H251"/>
    <mergeCell ref="H252:H255"/>
    <mergeCell ref="H256:H259"/>
    <mergeCell ref="H260:H263"/>
    <mergeCell ref="H264:H267"/>
    <mergeCell ref="E300:E303"/>
    <mergeCell ref="F300:F303"/>
    <mergeCell ref="G300:G303"/>
    <mergeCell ref="H268:H271"/>
    <mergeCell ref="H272:H275"/>
    <mergeCell ref="E264:E267"/>
    <mergeCell ref="F264:F267"/>
    <mergeCell ref="G264:G267"/>
    <mergeCell ref="G320:G323"/>
    <mergeCell ref="E56:E59"/>
    <mergeCell ref="F56:F59"/>
    <mergeCell ref="I240:I243"/>
    <mergeCell ref="I216:I219"/>
    <mergeCell ref="I208:I211"/>
    <mergeCell ref="I200:I203"/>
    <mergeCell ref="I184:I187"/>
    <mergeCell ref="E164:E167"/>
    <mergeCell ref="F164:F167"/>
    <mergeCell ref="G164:G167"/>
    <mergeCell ref="H68:H71"/>
    <mergeCell ref="H72:H75"/>
    <mergeCell ref="H76:H79"/>
    <mergeCell ref="H84:H87"/>
    <mergeCell ref="H88:H91"/>
    <mergeCell ref="H92:H95"/>
    <mergeCell ref="H96:H99"/>
    <mergeCell ref="H100:H103"/>
    <mergeCell ref="H136:H139"/>
    <mergeCell ref="H144:H147"/>
    <mergeCell ref="H148:H151"/>
    <mergeCell ref="H164:H167"/>
    <mergeCell ref="H244:H247"/>
    <mergeCell ref="T108:T111"/>
    <mergeCell ref="V108:V111"/>
    <mergeCell ref="I108:I111"/>
    <mergeCell ref="I80:I83"/>
    <mergeCell ref="T80:T83"/>
    <mergeCell ref="H20:H23"/>
    <mergeCell ref="H24:H27"/>
    <mergeCell ref="H28:H31"/>
    <mergeCell ref="H32:H35"/>
    <mergeCell ref="H36:H39"/>
    <mergeCell ref="H40:H43"/>
    <mergeCell ref="AA124:AA127"/>
    <mergeCell ref="Y124:Y127"/>
    <mergeCell ref="Z124:Z127"/>
    <mergeCell ref="Y120:Y123"/>
    <mergeCell ref="Z120:Z123"/>
    <mergeCell ref="AA120:AA123"/>
    <mergeCell ref="I112:I115"/>
    <mergeCell ref="T112:T115"/>
    <mergeCell ref="V112:V115"/>
    <mergeCell ref="A8:A11"/>
    <mergeCell ref="B8:B11"/>
    <mergeCell ref="E8:E11"/>
    <mergeCell ref="F8:F11"/>
    <mergeCell ref="G8:G11"/>
    <mergeCell ref="B72:B75"/>
    <mergeCell ref="E72:E75"/>
    <mergeCell ref="F72:F75"/>
    <mergeCell ref="G72:G75"/>
    <mergeCell ref="A20:A23"/>
    <mergeCell ref="B20:B23"/>
    <mergeCell ref="E20:E23"/>
    <mergeCell ref="A64:A67"/>
    <mergeCell ref="F20:F23"/>
    <mergeCell ref="G20:G23"/>
    <mergeCell ref="A52:A55"/>
    <mergeCell ref="B52:B55"/>
    <mergeCell ref="E52:E55"/>
    <mergeCell ref="F52:F55"/>
    <mergeCell ref="G52:G55"/>
    <mergeCell ref="A56:A59"/>
    <mergeCell ref="B56:B59"/>
    <mergeCell ref="A288:A291"/>
    <mergeCell ref="B288:B291"/>
    <mergeCell ref="E288:E291"/>
    <mergeCell ref="F288:F291"/>
    <mergeCell ref="G288:G291"/>
    <mergeCell ref="G128:G131"/>
    <mergeCell ref="A300:A303"/>
    <mergeCell ref="B300:B303"/>
    <mergeCell ref="F244:F247"/>
    <mergeCell ref="G244:G247"/>
    <mergeCell ref="G224:G227"/>
    <mergeCell ref="F28:F31"/>
    <mergeCell ref="G28:G31"/>
    <mergeCell ref="A32:A35"/>
    <mergeCell ref="B32:B35"/>
    <mergeCell ref="E32:E35"/>
    <mergeCell ref="F32:F35"/>
    <mergeCell ref="G32:G35"/>
    <mergeCell ref="A48:A51"/>
    <mergeCell ref="B48:B51"/>
    <mergeCell ref="E48:E51"/>
    <mergeCell ref="F48:F51"/>
    <mergeCell ref="G48:G51"/>
    <mergeCell ref="G16:G19"/>
    <mergeCell ref="A84:A87"/>
    <mergeCell ref="B92:B95"/>
    <mergeCell ref="F252:F255"/>
    <mergeCell ref="G252:G255"/>
    <mergeCell ref="A260:A263"/>
    <mergeCell ref="A276:A279"/>
    <mergeCell ref="B276:B279"/>
    <mergeCell ref="E276:E279"/>
    <mergeCell ref="F276:F279"/>
    <mergeCell ref="G276:G279"/>
    <mergeCell ref="A268:A271"/>
    <mergeCell ref="B268:B271"/>
    <mergeCell ref="E268:E271"/>
    <mergeCell ref="F268:F271"/>
    <mergeCell ref="G268:G271"/>
    <mergeCell ref="A272:A275"/>
    <mergeCell ref="B272:B275"/>
    <mergeCell ref="E272:E275"/>
    <mergeCell ref="F272:F275"/>
    <mergeCell ref="G272:G275"/>
    <mergeCell ref="A28:A31"/>
    <mergeCell ref="B28:B31"/>
    <mergeCell ref="E28:E31"/>
    <mergeCell ref="A280:A283"/>
    <mergeCell ref="B280:B283"/>
    <mergeCell ref="E280:E283"/>
    <mergeCell ref="F280:F283"/>
    <mergeCell ref="G280:G283"/>
    <mergeCell ref="A264:A267"/>
    <mergeCell ref="B264:B267"/>
    <mergeCell ref="A292:A295"/>
    <mergeCell ref="B292:B295"/>
    <mergeCell ref="E292:E295"/>
    <mergeCell ref="F292:F295"/>
    <mergeCell ref="G292:G295"/>
    <mergeCell ref="A284:A287"/>
    <mergeCell ref="B284:B287"/>
    <mergeCell ref="E284:E287"/>
    <mergeCell ref="F284:F287"/>
    <mergeCell ref="G284:G287"/>
    <mergeCell ref="E248:E251"/>
    <mergeCell ref="F248:F251"/>
    <mergeCell ref="G248:G251"/>
    <mergeCell ref="A252:A255"/>
    <mergeCell ref="B252:B255"/>
    <mergeCell ref="E252:E255"/>
    <mergeCell ref="A320:A323"/>
    <mergeCell ref="B320:B323"/>
    <mergeCell ref="E320:E323"/>
    <mergeCell ref="F320:F323"/>
    <mergeCell ref="A304:A307"/>
    <mergeCell ref="B304:B307"/>
    <mergeCell ref="E304:E307"/>
    <mergeCell ref="F304:F307"/>
    <mergeCell ref="G304:G307"/>
    <mergeCell ref="A316:A319"/>
    <mergeCell ref="B316:B319"/>
    <mergeCell ref="E316:E319"/>
    <mergeCell ref="F316:F319"/>
    <mergeCell ref="G316:G319"/>
    <mergeCell ref="B260:B263"/>
    <mergeCell ref="E260:E263"/>
    <mergeCell ref="F260:F263"/>
    <mergeCell ref="G260:G263"/>
    <mergeCell ref="I220:I223"/>
    <mergeCell ref="A224:A227"/>
    <mergeCell ref="B224:B227"/>
    <mergeCell ref="E224:E227"/>
    <mergeCell ref="F224:F227"/>
    <mergeCell ref="A240:A243"/>
    <mergeCell ref="B240:B243"/>
    <mergeCell ref="E240:E243"/>
    <mergeCell ref="F240:F243"/>
    <mergeCell ref="G240:G243"/>
    <mergeCell ref="H240:H243"/>
    <mergeCell ref="I232:I235"/>
    <mergeCell ref="A236:A239"/>
    <mergeCell ref="B236:B239"/>
    <mergeCell ref="E236:E239"/>
    <mergeCell ref="F236:F239"/>
    <mergeCell ref="G236:G239"/>
    <mergeCell ref="H236:H239"/>
    <mergeCell ref="I236:I239"/>
    <mergeCell ref="A232:A235"/>
    <mergeCell ref="B232:B235"/>
    <mergeCell ref="E232:E235"/>
    <mergeCell ref="F232:F235"/>
    <mergeCell ref="G232:G235"/>
    <mergeCell ref="A216:A219"/>
    <mergeCell ref="B216:B219"/>
    <mergeCell ref="E216:E219"/>
    <mergeCell ref="F216:F219"/>
    <mergeCell ref="G216:G219"/>
    <mergeCell ref="H216:H219"/>
    <mergeCell ref="A220:A223"/>
    <mergeCell ref="B220:B223"/>
    <mergeCell ref="E220:E223"/>
    <mergeCell ref="F220:F223"/>
    <mergeCell ref="G220:G223"/>
    <mergeCell ref="H220:H223"/>
    <mergeCell ref="A212:A215"/>
    <mergeCell ref="B212:B215"/>
    <mergeCell ref="E212:E215"/>
    <mergeCell ref="F212:F215"/>
    <mergeCell ref="G212:G215"/>
    <mergeCell ref="H212:H215"/>
    <mergeCell ref="I212:I215"/>
    <mergeCell ref="A208:A211"/>
    <mergeCell ref="B208:B211"/>
    <mergeCell ref="E208:E211"/>
    <mergeCell ref="F208:F211"/>
    <mergeCell ref="G208:G211"/>
    <mergeCell ref="H208:H211"/>
    <mergeCell ref="A204:A207"/>
    <mergeCell ref="B204:B207"/>
    <mergeCell ref="E204:E207"/>
    <mergeCell ref="F204:F207"/>
    <mergeCell ref="G204:G207"/>
    <mergeCell ref="H204:H207"/>
    <mergeCell ref="I204:I207"/>
    <mergeCell ref="A200:A203"/>
    <mergeCell ref="B200:B203"/>
    <mergeCell ref="E200:E203"/>
    <mergeCell ref="F200:F203"/>
    <mergeCell ref="G200:G203"/>
    <mergeCell ref="H200:H203"/>
    <mergeCell ref="A196:A199"/>
    <mergeCell ref="B196:B199"/>
    <mergeCell ref="E196:E199"/>
    <mergeCell ref="F196:F199"/>
    <mergeCell ref="G196:G199"/>
    <mergeCell ref="H196:H199"/>
    <mergeCell ref="I196:I199"/>
    <mergeCell ref="A192:A195"/>
    <mergeCell ref="B192:B195"/>
    <mergeCell ref="E192:E195"/>
    <mergeCell ref="F192:F195"/>
    <mergeCell ref="G192:G195"/>
    <mergeCell ref="H192:H195"/>
    <mergeCell ref="I192:I195"/>
    <mergeCell ref="A188:A191"/>
    <mergeCell ref="B188:B191"/>
    <mergeCell ref="E188:E191"/>
    <mergeCell ref="F188:F191"/>
    <mergeCell ref="G188:G191"/>
    <mergeCell ref="H188:H191"/>
    <mergeCell ref="I188:I191"/>
    <mergeCell ref="A184:A187"/>
    <mergeCell ref="B184:B187"/>
    <mergeCell ref="E184:E187"/>
    <mergeCell ref="F184:F187"/>
    <mergeCell ref="G184:G187"/>
    <mergeCell ref="H184:H187"/>
    <mergeCell ref="A180:A183"/>
    <mergeCell ref="B180:B183"/>
    <mergeCell ref="E180:E183"/>
    <mergeCell ref="F180:F183"/>
    <mergeCell ref="G180:G183"/>
    <mergeCell ref="H180:H183"/>
    <mergeCell ref="I180:I183"/>
    <mergeCell ref="H172:H175"/>
    <mergeCell ref="I172:I175"/>
    <mergeCell ref="A176:A179"/>
    <mergeCell ref="B176:B179"/>
    <mergeCell ref="E176:E179"/>
    <mergeCell ref="F176:F179"/>
    <mergeCell ref="G176:G179"/>
    <mergeCell ref="H176:H179"/>
    <mergeCell ref="I176:I179"/>
    <mergeCell ref="A172:A175"/>
    <mergeCell ref="B172:B175"/>
    <mergeCell ref="E172:E175"/>
    <mergeCell ref="F172:F175"/>
    <mergeCell ref="G172:G175"/>
    <mergeCell ref="Z160:Z163"/>
    <mergeCell ref="AA160:AA163"/>
    <mergeCell ref="V168:V171"/>
    <mergeCell ref="A168:A171"/>
    <mergeCell ref="B168:B171"/>
    <mergeCell ref="E168:E171"/>
    <mergeCell ref="F168:F171"/>
    <mergeCell ref="G168:G171"/>
    <mergeCell ref="H168:H171"/>
    <mergeCell ref="I168:I171"/>
    <mergeCell ref="T168:T171"/>
    <mergeCell ref="A164:A167"/>
    <mergeCell ref="B164:B167"/>
    <mergeCell ref="A160:A163"/>
    <mergeCell ref="B160:B163"/>
    <mergeCell ref="E160:E163"/>
    <mergeCell ref="F160:F163"/>
    <mergeCell ref="T160:T163"/>
    <mergeCell ref="V160:V163"/>
    <mergeCell ref="Y160:Y163"/>
    <mergeCell ref="V140:V143"/>
    <mergeCell ref="A140:A143"/>
    <mergeCell ref="B140:B143"/>
    <mergeCell ref="E140:E143"/>
    <mergeCell ref="F140:F143"/>
    <mergeCell ref="G140:G143"/>
    <mergeCell ref="H140:H143"/>
    <mergeCell ref="I140:I143"/>
    <mergeCell ref="T140:T143"/>
    <mergeCell ref="A136:A139"/>
    <mergeCell ref="B136:B139"/>
    <mergeCell ref="E136:E139"/>
    <mergeCell ref="F136:F139"/>
    <mergeCell ref="G136:G139"/>
    <mergeCell ref="I132:I135"/>
    <mergeCell ref="T132:T135"/>
    <mergeCell ref="V132:V135"/>
    <mergeCell ref="Y132:Y135"/>
    <mergeCell ref="Z132:Z135"/>
    <mergeCell ref="AA132:AA135"/>
    <mergeCell ref="A132:A135"/>
    <mergeCell ref="B132:B135"/>
    <mergeCell ref="E132:E135"/>
    <mergeCell ref="F132:F135"/>
    <mergeCell ref="G132:G135"/>
    <mergeCell ref="H132:H135"/>
    <mergeCell ref="Y128:Y131"/>
    <mergeCell ref="Z128:Z131"/>
    <mergeCell ref="AA128:AA131"/>
    <mergeCell ref="A128:A131"/>
    <mergeCell ref="B128:B131"/>
    <mergeCell ref="E128:E131"/>
    <mergeCell ref="F128:F131"/>
    <mergeCell ref="H128:H131"/>
    <mergeCell ref="I128:I131"/>
    <mergeCell ref="T128:T131"/>
    <mergeCell ref="V128:V131"/>
    <mergeCell ref="H124:H127"/>
    <mergeCell ref="I124:I127"/>
    <mergeCell ref="T124:T127"/>
    <mergeCell ref="V124:V127"/>
    <mergeCell ref="T120:T123"/>
    <mergeCell ref="V120:V123"/>
    <mergeCell ref="I120:I123"/>
    <mergeCell ref="B116:B119"/>
    <mergeCell ref="E116:E119"/>
    <mergeCell ref="F116:F119"/>
    <mergeCell ref="G116:G119"/>
    <mergeCell ref="H116:H119"/>
    <mergeCell ref="G124:G127"/>
    <mergeCell ref="I116:I119"/>
    <mergeCell ref="T116:T119"/>
    <mergeCell ref="V116:V119"/>
    <mergeCell ref="H108:H111"/>
    <mergeCell ref="B120:B123"/>
    <mergeCell ref="E120:E123"/>
    <mergeCell ref="F120:F123"/>
    <mergeCell ref="G120:G123"/>
    <mergeCell ref="H120:H123"/>
    <mergeCell ref="A116:A119"/>
    <mergeCell ref="A120:A123"/>
    <mergeCell ref="G92:G95"/>
    <mergeCell ref="H112:H115"/>
    <mergeCell ref="H104:H107"/>
    <mergeCell ref="B96:B99"/>
    <mergeCell ref="E96:E99"/>
    <mergeCell ref="F96:F99"/>
    <mergeCell ref="G96:G99"/>
    <mergeCell ref="A92:A95"/>
    <mergeCell ref="E92:E95"/>
    <mergeCell ref="F92:F95"/>
    <mergeCell ref="V80:V83"/>
    <mergeCell ref="Y80:Y83"/>
    <mergeCell ref="Z80:Z83"/>
    <mergeCell ref="AA80:AA83"/>
    <mergeCell ref="H80:H83"/>
    <mergeCell ref="A88:A91"/>
    <mergeCell ref="B88:B91"/>
    <mergeCell ref="E88:E91"/>
    <mergeCell ref="F88:F91"/>
    <mergeCell ref="G88:G91"/>
    <mergeCell ref="A80:A83"/>
    <mergeCell ref="B80:B83"/>
    <mergeCell ref="E80:E83"/>
    <mergeCell ref="F80:F83"/>
    <mergeCell ref="G80:G83"/>
    <mergeCell ref="E84:E87"/>
    <mergeCell ref="F84:F87"/>
    <mergeCell ref="B84:B87"/>
    <mergeCell ref="G84:G87"/>
    <mergeCell ref="A1:H1"/>
    <mergeCell ref="Y1:AJ1"/>
    <mergeCell ref="A2:A3"/>
    <mergeCell ref="B2:B3"/>
    <mergeCell ref="C2:C3"/>
    <mergeCell ref="D2:D3"/>
    <mergeCell ref="E2:E3"/>
    <mergeCell ref="F2:F3"/>
    <mergeCell ref="G2:G3"/>
    <mergeCell ref="H2:H3"/>
    <mergeCell ref="Y2:Y3"/>
    <mergeCell ref="Z2:Z3"/>
    <mergeCell ref="AA2:AA3"/>
    <mergeCell ref="AB2:AE2"/>
    <mergeCell ref="AF2:AF3"/>
    <mergeCell ref="AG2:AJ2"/>
    <mergeCell ref="O2:O3"/>
    <mergeCell ref="P2:P3"/>
    <mergeCell ref="Q2:Q3"/>
    <mergeCell ref="R2:R3"/>
    <mergeCell ref="S2:T2"/>
    <mergeCell ref="U2:V2"/>
    <mergeCell ref="I2:I3"/>
    <mergeCell ref="J2:J3"/>
    <mergeCell ref="Y4:Y7"/>
    <mergeCell ref="Z4:Z7"/>
    <mergeCell ref="AA4:AA7"/>
    <mergeCell ref="A4:A7"/>
    <mergeCell ref="B4:B7"/>
    <mergeCell ref="E4:E7"/>
    <mergeCell ref="F4:F7"/>
    <mergeCell ref="G4:G7"/>
    <mergeCell ref="H4:H7"/>
    <mergeCell ref="K2:K3"/>
    <mergeCell ref="L2:L3"/>
    <mergeCell ref="M2:M3"/>
    <mergeCell ref="N2:N3"/>
    <mergeCell ref="I4:I7"/>
    <mergeCell ref="T4:T7"/>
    <mergeCell ref="V4:V7"/>
    <mergeCell ref="A24:A27"/>
    <mergeCell ref="B24:B27"/>
    <mergeCell ref="E24:E27"/>
    <mergeCell ref="F24:F27"/>
    <mergeCell ref="G24:G27"/>
    <mergeCell ref="H8:H11"/>
    <mergeCell ref="H12:H15"/>
    <mergeCell ref="H16:H19"/>
    <mergeCell ref="A12:A15"/>
    <mergeCell ref="B12:B15"/>
    <mergeCell ref="E12:E15"/>
    <mergeCell ref="F12:F15"/>
    <mergeCell ref="G12:G15"/>
    <mergeCell ref="A16:A19"/>
    <mergeCell ref="B16:B19"/>
    <mergeCell ref="E16:E19"/>
    <mergeCell ref="F16:F19"/>
    <mergeCell ref="F40:F43"/>
    <mergeCell ref="G40:G43"/>
    <mergeCell ref="A44:A47"/>
    <mergeCell ref="B44:B47"/>
    <mergeCell ref="E44:E47"/>
    <mergeCell ref="F44:F47"/>
    <mergeCell ref="G44:G47"/>
    <mergeCell ref="A36:A39"/>
    <mergeCell ref="B36:B39"/>
    <mergeCell ref="E36:E39"/>
    <mergeCell ref="F36:F39"/>
    <mergeCell ref="G36:G39"/>
    <mergeCell ref="A40:A43"/>
    <mergeCell ref="B40:B43"/>
    <mergeCell ref="E40:E43"/>
    <mergeCell ref="A100:A103"/>
    <mergeCell ref="B100:B103"/>
    <mergeCell ref="E100:E103"/>
    <mergeCell ref="F100:F103"/>
    <mergeCell ref="G100:G103"/>
    <mergeCell ref="A60:A63"/>
    <mergeCell ref="B60:B63"/>
    <mergeCell ref="E60:E63"/>
    <mergeCell ref="F60:F63"/>
    <mergeCell ref="A76:A79"/>
    <mergeCell ref="B76:B79"/>
    <mergeCell ref="E76:E79"/>
    <mergeCell ref="F76:F79"/>
    <mergeCell ref="G76:G79"/>
    <mergeCell ref="A68:A71"/>
    <mergeCell ref="B68:B71"/>
    <mergeCell ref="E68:E71"/>
    <mergeCell ref="F68:F71"/>
    <mergeCell ref="G68:G71"/>
    <mergeCell ref="A72:A75"/>
    <mergeCell ref="B64:B67"/>
    <mergeCell ref="E64:E67"/>
    <mergeCell ref="F64:F67"/>
    <mergeCell ref="A96:A99"/>
    <mergeCell ref="A148:A151"/>
    <mergeCell ref="B148:B151"/>
    <mergeCell ref="E148:E151"/>
    <mergeCell ref="F148:F151"/>
    <mergeCell ref="G148:G151"/>
    <mergeCell ref="A104:A107"/>
    <mergeCell ref="B104:B107"/>
    <mergeCell ref="E104:E107"/>
    <mergeCell ref="F104:F107"/>
    <mergeCell ref="G104:G107"/>
    <mergeCell ref="A112:A115"/>
    <mergeCell ref="B112:B115"/>
    <mergeCell ref="E112:E115"/>
    <mergeCell ref="F112:F115"/>
    <mergeCell ref="G112:G115"/>
    <mergeCell ref="A124:A127"/>
    <mergeCell ref="B124:B127"/>
    <mergeCell ref="E124:E127"/>
    <mergeCell ref="F124:F127"/>
    <mergeCell ref="A108:A111"/>
    <mergeCell ref="B108:B111"/>
    <mergeCell ref="E108:E111"/>
    <mergeCell ref="F108:F111"/>
    <mergeCell ref="G108:G111"/>
    <mergeCell ref="Y152:Y155"/>
    <mergeCell ref="Z152:Z155"/>
    <mergeCell ref="AA152:AA155"/>
    <mergeCell ref="A152:A155"/>
    <mergeCell ref="B152:B155"/>
    <mergeCell ref="E152:E155"/>
    <mergeCell ref="F152:F155"/>
    <mergeCell ref="G152:G155"/>
    <mergeCell ref="H152:H155"/>
    <mergeCell ref="T176:T179"/>
    <mergeCell ref="V176:V179"/>
    <mergeCell ref="A144:A147"/>
    <mergeCell ref="B144:B147"/>
    <mergeCell ref="E144:E147"/>
    <mergeCell ref="F144:F147"/>
    <mergeCell ref="G144:G147"/>
    <mergeCell ref="I152:I155"/>
    <mergeCell ref="T152:T155"/>
    <mergeCell ref="V152:V155"/>
    <mergeCell ref="I156:I159"/>
    <mergeCell ref="T156:T159"/>
    <mergeCell ref="V156:V159"/>
    <mergeCell ref="G160:G163"/>
    <mergeCell ref="H160:H163"/>
    <mergeCell ref="I160:I163"/>
    <mergeCell ref="A156:A159"/>
    <mergeCell ref="B156:B159"/>
    <mergeCell ref="E156:E159"/>
    <mergeCell ref="F156:F159"/>
    <mergeCell ref="G156:G159"/>
    <mergeCell ref="H156:H159"/>
    <mergeCell ref="T172:T175"/>
    <mergeCell ref="V172:V175"/>
    <mergeCell ref="I224:I227"/>
    <mergeCell ref="A312:A315"/>
    <mergeCell ref="B312:B315"/>
    <mergeCell ref="E312:E315"/>
    <mergeCell ref="F312:F315"/>
    <mergeCell ref="G312:G315"/>
    <mergeCell ref="A228:A231"/>
    <mergeCell ref="B228:B231"/>
    <mergeCell ref="E228:E231"/>
    <mergeCell ref="F228:F231"/>
    <mergeCell ref="G228:G231"/>
    <mergeCell ref="H228:H231"/>
    <mergeCell ref="I228:I231"/>
    <mergeCell ref="H232:H235"/>
    <mergeCell ref="A244:A247"/>
    <mergeCell ref="B244:B247"/>
    <mergeCell ref="E244:E247"/>
    <mergeCell ref="A256:A259"/>
    <mergeCell ref="B256:B259"/>
    <mergeCell ref="E256:E259"/>
    <mergeCell ref="F256:F259"/>
    <mergeCell ref="G256:G259"/>
    <mergeCell ref="A248:A251"/>
    <mergeCell ref="B248:B251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rowBreaks count="5" manualBreakCount="5">
    <brk id="91" max="16383" man="1"/>
    <brk id="103" max="16383" man="1"/>
    <brk id="159" max="16383" man="1"/>
    <brk id="183" max="16383" man="1"/>
    <brk id="2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2024-03-06T10:21:09Z</dcterms:modified>
</cp:coreProperties>
</file>