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0.0.4\zamówienia\PRZETARGI\Przetargi 2023\AZ.281.2.4.2023_sprzątanie\3 SWZ\"/>
    </mc:Choice>
  </mc:AlternateContent>
  <xr:revisionPtr revIDLastSave="0" documentId="13_ncr:1_{CDA26FFB-8300-492D-8444-1E2C79A53B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H29" i="1" s="1"/>
  <c r="F20" i="1"/>
  <c r="H20" i="1" s="1"/>
  <c r="F18" i="1"/>
  <c r="H18" i="1" s="1"/>
  <c r="F25" i="1" l="1"/>
  <c r="H25" i="1" s="1"/>
  <c r="F10" i="1"/>
  <c r="H10" i="1" s="1"/>
  <c r="F12" i="1"/>
  <c r="H12" i="1" s="1"/>
  <c r="F14" i="1"/>
  <c r="H14" i="1" s="1"/>
  <c r="F8" i="1"/>
  <c r="H8" i="1" s="1"/>
  <c r="F6" i="1"/>
  <c r="F32" i="1" l="1"/>
  <c r="H6" i="1"/>
  <c r="H32" i="1" s="1"/>
</calcChain>
</file>

<file path=xl/sharedStrings.xml><?xml version="1.0" encoding="utf-8"?>
<sst xmlns="http://schemas.openxmlformats.org/spreadsheetml/2006/main" count="82" uniqueCount="44">
  <si>
    <t>Lp.</t>
  </si>
  <si>
    <t>1.</t>
  </si>
  <si>
    <t>2.</t>
  </si>
  <si>
    <t>Wartość netto</t>
  </si>
  <si>
    <t>Wartość brutto</t>
  </si>
  <si>
    <t>SUMA:</t>
  </si>
  <si>
    <t>Częstotliwość</t>
  </si>
  <si>
    <t>1.1.</t>
  </si>
  <si>
    <t>1.2.</t>
  </si>
  <si>
    <t>1.3.</t>
  </si>
  <si>
    <t>1.4.</t>
  </si>
  <si>
    <t>czyszczenie mozaiki i schodów</t>
  </si>
  <si>
    <t>czyszczenie lastrico</t>
  </si>
  <si>
    <t>czyszczenie parkietów</t>
  </si>
  <si>
    <t>1.5.</t>
  </si>
  <si>
    <t>czyszczenie wykładziny dywanowej</t>
  </si>
  <si>
    <t>1.6.</t>
  </si>
  <si>
    <t>2.1.</t>
  </si>
  <si>
    <t>sprzątanie podłg marmurowych</t>
  </si>
  <si>
    <t>2.2.</t>
  </si>
  <si>
    <t>sprzątanie toalet</t>
  </si>
  <si>
    <t xml:space="preserve">Załącznik nr 2a do SWZ - formularz cenowy dla I części zamówienia </t>
  </si>
  <si>
    <t>7 x średnio co 7 tygodni</t>
  </si>
  <si>
    <t>1 x</t>
  </si>
  <si>
    <t xml:space="preserve">1 x w miesiącu </t>
  </si>
  <si>
    <t>szt.</t>
  </si>
  <si>
    <t>Muzeum Narodowe w Poznaniu</t>
  </si>
  <si>
    <t xml:space="preserve">Muzeum Sztuk Użytkowych w Zamku Królewskim w Poznaniu, Oddział Muzeum Narodowego w Poznaniu </t>
  </si>
  <si>
    <t>sprzątanie wejścia do Muzeum oraz przestrzeni "kawiarnianej"</t>
  </si>
  <si>
    <t>1.7.</t>
  </si>
  <si>
    <r>
      <t xml:space="preserve"> m</t>
    </r>
    <r>
      <rPr>
        <vertAlign val="superscript"/>
        <sz val="10"/>
        <color theme="1"/>
        <rFont val="Acumin Pro"/>
        <family val="2"/>
        <charset val="238"/>
      </rPr>
      <t>2</t>
    </r>
  </si>
  <si>
    <t>UWAGA! Wypełnić miejsca zaznaczone kolorem niebieskim</t>
  </si>
  <si>
    <t>Stawka podatku VAT %</t>
  </si>
  <si>
    <t>Rodzaj czynności</t>
  </si>
  <si>
    <r>
      <t>Cena jednostkowa netto za 1 m</t>
    </r>
    <r>
      <rPr>
        <b/>
        <vertAlign val="superscript"/>
        <sz val="10"/>
        <color theme="1"/>
        <rFont val="Acumin Pro"/>
        <family val="2"/>
        <charset val="238"/>
      </rPr>
      <t>2</t>
    </r>
  </si>
  <si>
    <r>
      <t>Ilość m</t>
    </r>
    <r>
      <rPr>
        <b/>
        <vertAlign val="superscript"/>
        <sz val="10"/>
        <color theme="1"/>
        <rFont val="Acumin Pro"/>
        <family val="2"/>
        <charset val="238"/>
      </rPr>
      <t>2</t>
    </r>
  </si>
  <si>
    <t>Ilość miesięcy</t>
  </si>
  <si>
    <r>
      <t>Cena jednostkowa netto za 1 miesiąc</t>
    </r>
    <r>
      <rPr>
        <b/>
        <vertAlign val="superscript"/>
        <sz val="10"/>
        <color theme="1"/>
        <rFont val="Acumin Pro"/>
        <family val="2"/>
        <charset val="238"/>
      </rPr>
      <t>1</t>
    </r>
    <r>
      <rPr>
        <b/>
        <sz val="10"/>
        <color theme="1"/>
        <rFont val="Acumin Pro"/>
        <family val="2"/>
        <charset val="238"/>
      </rPr>
      <t>)</t>
    </r>
  </si>
  <si>
    <r>
      <t>Cena jednostkowa netto za 1 miesiąc</t>
    </r>
    <r>
      <rPr>
        <b/>
        <vertAlign val="superscript"/>
        <sz val="10"/>
        <color theme="1"/>
        <rFont val="Acumin Pro"/>
        <family val="2"/>
        <charset val="238"/>
      </rPr>
      <t>2</t>
    </r>
    <r>
      <rPr>
        <b/>
        <sz val="10"/>
        <color theme="1"/>
        <rFont val="Acumin Pro"/>
        <family val="2"/>
        <charset val="238"/>
      </rPr>
      <t>)</t>
    </r>
  </si>
  <si>
    <r>
      <rPr>
        <vertAlign val="superscript"/>
        <sz val="8"/>
        <color theme="1"/>
        <rFont val="Acumin Pro"/>
        <family val="2"/>
        <charset val="238"/>
      </rPr>
      <t>2</t>
    </r>
    <r>
      <rPr>
        <sz val="8"/>
        <color theme="1"/>
        <rFont val="Acumin Pro"/>
        <family val="2"/>
        <charset val="238"/>
      </rPr>
      <t>) bieżące (stałe) utrzymanie czystości w dniach i godzinach otwarcia Muzeum</t>
    </r>
  </si>
  <si>
    <r>
      <rPr>
        <vertAlign val="superscript"/>
        <sz val="8"/>
        <color theme="1"/>
        <rFont val="Acumin Pro"/>
        <family val="2"/>
        <charset val="238"/>
      </rPr>
      <t>1</t>
    </r>
    <r>
      <rPr>
        <sz val="8"/>
        <color theme="1"/>
        <rFont val="Acumin Pro"/>
        <family val="2"/>
        <charset val="238"/>
      </rPr>
      <t xml:space="preserve">) bieżące (stałe) utrzymanie czystości w dniach i godzinach otwarcia Muzeum </t>
    </r>
  </si>
  <si>
    <t>czyszczenie  schodów kamiennych</t>
  </si>
  <si>
    <t xml:space="preserve">                       Data, kwalifikowany podpis elektoniczny, podpis zaufany, elektoniczny podpis osobisty</t>
  </si>
  <si>
    <t>…..............................................................................................................................................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</si>
</sst>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Acumin Pro"/>
      <family val="2"/>
      <charset val="238"/>
    </font>
    <font>
      <b/>
      <sz val="10"/>
      <color theme="1"/>
      <name val="Acumin Pro"/>
      <family val="2"/>
      <charset val="238"/>
    </font>
    <font>
      <sz val="10"/>
      <color theme="1"/>
      <name val="Acumin Pro"/>
      <family val="2"/>
      <charset val="238"/>
    </font>
    <font>
      <b/>
      <sz val="12"/>
      <color theme="1"/>
      <name val="Acumin Pro"/>
      <family val="2"/>
      <charset val="238"/>
    </font>
    <font>
      <sz val="8"/>
      <color theme="1"/>
      <name val="Acumin Pro"/>
      <family val="2"/>
      <charset val="238"/>
    </font>
    <font>
      <b/>
      <vertAlign val="superscript"/>
      <sz val="10"/>
      <color theme="1"/>
      <name val="Acumin Pro"/>
      <family val="2"/>
      <charset val="238"/>
    </font>
    <font>
      <vertAlign val="superscript"/>
      <sz val="8"/>
      <color theme="1"/>
      <name val="Acumin Pro"/>
      <family val="2"/>
      <charset val="238"/>
    </font>
    <font>
      <sz val="10"/>
      <name val="Acumin Pro"/>
      <family val="2"/>
      <charset val="238"/>
    </font>
    <font>
      <vertAlign val="superscript"/>
      <sz val="10"/>
      <color theme="1"/>
      <name val="Acumin Pro"/>
      <family val="2"/>
      <charset val="238"/>
    </font>
    <font>
      <sz val="12"/>
      <color theme="1"/>
      <name val="Acumin Pr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3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/>
    <xf numFmtId="0" fontId="7" fillId="0" borderId="0" xfId="0" applyFont="1" applyBorder="1" applyAlignment="1">
      <alignment horizontal="left"/>
    </xf>
    <xf numFmtId="9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64" fontId="12" fillId="0" borderId="1" xfId="0" applyNumberFormat="1" applyFont="1" applyBorder="1"/>
    <xf numFmtId="165" fontId="10" fillId="3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9" fontId="5" fillId="2" borderId="2" xfId="0" applyNumberFormat="1" applyFont="1" applyFill="1" applyBorder="1" applyAlignment="1">
      <alignment horizontal="center" vertical="center" wrapText="1"/>
    </xf>
    <xf numFmtId="16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6" fontId="5" fillId="2" borderId="5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" fontId="0" fillId="3" borderId="2" xfId="0" applyNumberFormat="1" applyFill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5" xfId="0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0" fontId="0" fillId="0" borderId="6" xfId="0" applyBorder="1" applyAlignment="1"/>
    <xf numFmtId="0" fontId="0" fillId="0" borderId="7" xfId="0" applyBorder="1" applyAlignment="1"/>
    <xf numFmtId="0" fontId="6" fillId="0" borderId="1" xfId="0" applyFont="1" applyBorder="1" applyAlignment="1">
      <alignment horizontal="right"/>
    </xf>
    <xf numFmtId="9" fontId="0" fillId="0" borderId="2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showGridLines="0" tabSelected="1" topLeftCell="A16" zoomScaleNormal="100" workbookViewId="0">
      <selection activeCell="M17" sqref="M17"/>
    </sheetView>
  </sheetViews>
  <sheetFormatPr defaultRowHeight="15" x14ac:dyDescent="0.25"/>
  <cols>
    <col min="1" max="1" width="5.42578125" customWidth="1"/>
    <col min="2" max="2" width="28.7109375" customWidth="1"/>
    <col min="3" max="3" width="12.85546875" customWidth="1"/>
    <col min="4" max="4" width="8" customWidth="1"/>
    <col min="5" max="6" width="18.42578125" customWidth="1"/>
    <col min="7" max="7" width="10" customWidth="1"/>
    <col min="8" max="8" width="16" customWidth="1"/>
  </cols>
  <sheetData>
    <row r="1" spans="1:9" x14ac:dyDescent="0.25">
      <c r="A1" s="17" t="s">
        <v>21</v>
      </c>
      <c r="B1" s="18"/>
      <c r="C1" s="18"/>
      <c r="D1" s="18"/>
      <c r="E1" s="18"/>
      <c r="F1" s="18"/>
      <c r="G1" s="18"/>
      <c r="H1" s="18"/>
    </row>
    <row r="2" spans="1:9" x14ac:dyDescent="0.25">
      <c r="A2" s="18"/>
      <c r="B2" s="18"/>
      <c r="C2" s="18"/>
      <c r="D2" s="18"/>
      <c r="E2" s="18"/>
      <c r="F2" s="18"/>
      <c r="G2" s="18"/>
      <c r="H2" s="18"/>
    </row>
    <row r="3" spans="1:9" ht="16.5" x14ac:dyDescent="0.25">
      <c r="A3" s="19" t="s">
        <v>31</v>
      </c>
      <c r="B3" s="20"/>
      <c r="C3" s="20"/>
      <c r="D3" s="20"/>
      <c r="E3" s="20"/>
      <c r="F3" s="20"/>
      <c r="G3" s="20"/>
      <c r="H3" s="20"/>
      <c r="I3" s="3"/>
    </row>
    <row r="4" spans="1:9" ht="43.5" x14ac:dyDescent="0.25">
      <c r="A4" s="1" t="s">
        <v>0</v>
      </c>
      <c r="B4" s="1" t="s">
        <v>33</v>
      </c>
      <c r="C4" s="2" t="s">
        <v>34</v>
      </c>
      <c r="D4" s="2" t="s">
        <v>35</v>
      </c>
      <c r="E4" s="2" t="s">
        <v>6</v>
      </c>
      <c r="F4" s="1" t="s">
        <v>3</v>
      </c>
      <c r="G4" s="2" t="s">
        <v>32</v>
      </c>
      <c r="H4" s="1" t="s">
        <v>4</v>
      </c>
      <c r="I4" s="3"/>
    </row>
    <row r="5" spans="1:9" x14ac:dyDescent="0.25">
      <c r="A5" s="1" t="s">
        <v>1</v>
      </c>
      <c r="B5" s="39" t="s">
        <v>26</v>
      </c>
      <c r="C5" s="40"/>
      <c r="D5" s="40"/>
      <c r="E5" s="40"/>
      <c r="F5" s="40"/>
      <c r="G5" s="40"/>
      <c r="H5" s="40"/>
      <c r="I5" s="3"/>
    </row>
    <row r="6" spans="1:9" x14ac:dyDescent="0.25">
      <c r="A6" s="38" t="s">
        <v>7</v>
      </c>
      <c r="B6" s="30" t="s">
        <v>13</v>
      </c>
      <c r="C6" s="8"/>
      <c r="D6" s="4">
        <v>1500</v>
      </c>
      <c r="E6" s="5">
        <v>7</v>
      </c>
      <c r="F6" s="26">
        <f>C6*D6*E6</f>
        <v>0</v>
      </c>
      <c r="G6" s="24">
        <v>0.23</v>
      </c>
      <c r="H6" s="26">
        <f>F6*1.23</f>
        <v>0</v>
      </c>
      <c r="I6" s="3"/>
    </row>
    <row r="7" spans="1:9" ht="28.5" x14ac:dyDescent="0.25">
      <c r="A7" s="23"/>
      <c r="B7" s="30"/>
      <c r="C7" s="7" t="s">
        <v>30</v>
      </c>
      <c r="D7" s="7" t="s">
        <v>30</v>
      </c>
      <c r="E7" s="5" t="s">
        <v>22</v>
      </c>
      <c r="F7" s="27"/>
      <c r="G7" s="25"/>
      <c r="H7" s="27"/>
      <c r="I7" s="3"/>
    </row>
    <row r="8" spans="1:9" x14ac:dyDescent="0.25">
      <c r="A8" s="38" t="s">
        <v>8</v>
      </c>
      <c r="B8" s="30" t="s">
        <v>12</v>
      </c>
      <c r="C8" s="8"/>
      <c r="D8" s="4">
        <v>1818</v>
      </c>
      <c r="E8" s="5">
        <v>7</v>
      </c>
      <c r="F8" s="26">
        <f t="shared" ref="F8:F14" si="0">C8*D8*E8</f>
        <v>0</v>
      </c>
      <c r="G8" s="24">
        <v>0.23</v>
      </c>
      <c r="H8" s="26">
        <f t="shared" ref="H8:H14" si="1">F8*1.23</f>
        <v>0</v>
      </c>
      <c r="I8" s="3"/>
    </row>
    <row r="9" spans="1:9" ht="28.5" x14ac:dyDescent="0.25">
      <c r="A9" s="23"/>
      <c r="B9" s="30"/>
      <c r="C9" s="7" t="s">
        <v>30</v>
      </c>
      <c r="D9" s="7" t="s">
        <v>30</v>
      </c>
      <c r="E9" s="5" t="s">
        <v>22</v>
      </c>
      <c r="F9" s="27"/>
      <c r="G9" s="25"/>
      <c r="H9" s="27"/>
      <c r="I9" s="3"/>
    </row>
    <row r="10" spans="1:9" x14ac:dyDescent="0.25">
      <c r="A10" s="38" t="s">
        <v>9</v>
      </c>
      <c r="B10" s="30" t="s">
        <v>41</v>
      </c>
      <c r="C10" s="8"/>
      <c r="D10" s="4">
        <v>200</v>
      </c>
      <c r="E10" s="5">
        <v>7</v>
      </c>
      <c r="F10" s="26">
        <f t="shared" si="0"/>
        <v>0</v>
      </c>
      <c r="G10" s="24">
        <v>0.23</v>
      </c>
      <c r="H10" s="26">
        <f t="shared" si="1"/>
        <v>0</v>
      </c>
      <c r="I10" s="3"/>
    </row>
    <row r="11" spans="1:9" ht="28.5" x14ac:dyDescent="0.25">
      <c r="A11" s="23"/>
      <c r="B11" s="30"/>
      <c r="C11" s="7" t="s">
        <v>30</v>
      </c>
      <c r="D11" s="7" t="s">
        <v>30</v>
      </c>
      <c r="E11" s="5" t="s">
        <v>22</v>
      </c>
      <c r="F11" s="27"/>
      <c r="G11" s="25"/>
      <c r="H11" s="27"/>
      <c r="I11" s="3"/>
    </row>
    <row r="12" spans="1:9" x14ac:dyDescent="0.25">
      <c r="A12" s="38" t="s">
        <v>10</v>
      </c>
      <c r="B12" s="30" t="s">
        <v>11</v>
      </c>
      <c r="C12" s="8"/>
      <c r="D12" s="4">
        <v>7300</v>
      </c>
      <c r="E12" s="5">
        <v>7</v>
      </c>
      <c r="F12" s="26">
        <f t="shared" si="0"/>
        <v>0</v>
      </c>
      <c r="G12" s="24">
        <v>0.23</v>
      </c>
      <c r="H12" s="26">
        <f t="shared" si="1"/>
        <v>0</v>
      </c>
      <c r="I12" s="3"/>
    </row>
    <row r="13" spans="1:9" ht="28.5" x14ac:dyDescent="0.25">
      <c r="A13" s="23"/>
      <c r="B13" s="30"/>
      <c r="C13" s="7" t="s">
        <v>30</v>
      </c>
      <c r="D13" s="7" t="s">
        <v>30</v>
      </c>
      <c r="E13" s="5" t="s">
        <v>22</v>
      </c>
      <c r="F13" s="27"/>
      <c r="G13" s="25"/>
      <c r="H13" s="27"/>
      <c r="I13" s="3"/>
    </row>
    <row r="14" spans="1:9" x14ac:dyDescent="0.25">
      <c r="A14" s="38" t="s">
        <v>14</v>
      </c>
      <c r="B14" s="30" t="s">
        <v>15</v>
      </c>
      <c r="C14" s="8"/>
      <c r="D14" s="4">
        <v>680</v>
      </c>
      <c r="E14" s="5">
        <v>1</v>
      </c>
      <c r="F14" s="26">
        <f t="shared" si="0"/>
        <v>0</v>
      </c>
      <c r="G14" s="24">
        <v>0.23</v>
      </c>
      <c r="H14" s="26">
        <f t="shared" si="1"/>
        <v>0</v>
      </c>
      <c r="I14" s="3"/>
    </row>
    <row r="15" spans="1:9" x14ac:dyDescent="0.25">
      <c r="A15" s="23"/>
      <c r="B15" s="30"/>
      <c r="C15" s="7" t="s">
        <v>30</v>
      </c>
      <c r="D15" s="7" t="s">
        <v>30</v>
      </c>
      <c r="E15" s="5" t="s">
        <v>23</v>
      </c>
      <c r="F15" s="27"/>
      <c r="G15" s="25"/>
      <c r="H15" s="27"/>
      <c r="I15" s="3"/>
    </row>
    <row r="16" spans="1:9" x14ac:dyDescent="0.25">
      <c r="A16" s="45"/>
      <c r="B16" s="46"/>
      <c r="C16" s="46"/>
      <c r="D16" s="46"/>
      <c r="E16" s="46"/>
      <c r="F16" s="47"/>
      <c r="G16" s="47"/>
      <c r="H16" s="48"/>
      <c r="I16" s="3"/>
    </row>
    <row r="17" spans="1:9" ht="57.75" x14ac:dyDescent="0.25">
      <c r="A17" s="1" t="s">
        <v>0</v>
      </c>
      <c r="B17" s="1" t="s">
        <v>33</v>
      </c>
      <c r="C17" s="2" t="s">
        <v>37</v>
      </c>
      <c r="D17" s="2" t="s">
        <v>35</v>
      </c>
      <c r="E17" s="2" t="s">
        <v>36</v>
      </c>
      <c r="F17" s="1" t="s">
        <v>3</v>
      </c>
      <c r="G17" s="2" t="s">
        <v>32</v>
      </c>
      <c r="H17" s="1" t="s">
        <v>4</v>
      </c>
      <c r="I17" s="3"/>
    </row>
    <row r="18" spans="1:9" ht="14.45" customHeight="1" x14ac:dyDescent="0.25">
      <c r="A18" s="50" t="s">
        <v>16</v>
      </c>
      <c r="B18" s="41" t="s">
        <v>28</v>
      </c>
      <c r="C18" s="43"/>
      <c r="D18" s="12">
        <v>100</v>
      </c>
      <c r="E18" s="25">
        <v>12</v>
      </c>
      <c r="F18" s="35">
        <f>C18*E18</f>
        <v>0</v>
      </c>
      <c r="G18" s="37">
        <v>0.23</v>
      </c>
      <c r="H18" s="35">
        <f>F18*1.23</f>
        <v>0</v>
      </c>
      <c r="I18" s="3"/>
    </row>
    <row r="19" spans="1:9" x14ac:dyDescent="0.25">
      <c r="A19" s="51"/>
      <c r="B19" s="42"/>
      <c r="C19" s="44"/>
      <c r="D19" s="12" t="s">
        <v>30</v>
      </c>
      <c r="E19" s="49"/>
      <c r="F19" s="36"/>
      <c r="G19" s="34"/>
      <c r="H19" s="36"/>
      <c r="I19" s="3"/>
    </row>
    <row r="20" spans="1:9" x14ac:dyDescent="0.25">
      <c r="A20" s="23" t="s">
        <v>29</v>
      </c>
      <c r="B20" s="30" t="s">
        <v>20</v>
      </c>
      <c r="C20" s="54"/>
      <c r="D20" s="12">
        <v>5</v>
      </c>
      <c r="E20" s="33">
        <v>12</v>
      </c>
      <c r="F20" s="35">
        <f>C20*E20</f>
        <v>0</v>
      </c>
      <c r="G20" s="67">
        <v>0.23</v>
      </c>
      <c r="H20" s="35">
        <f>F20*1.23</f>
        <v>0</v>
      </c>
      <c r="I20" s="3"/>
    </row>
    <row r="21" spans="1:9" x14ac:dyDescent="0.25">
      <c r="A21" s="32"/>
      <c r="B21" s="31"/>
      <c r="C21" s="55"/>
      <c r="D21" s="12" t="s">
        <v>25</v>
      </c>
      <c r="E21" s="34"/>
      <c r="F21" s="36"/>
      <c r="G21" s="34"/>
      <c r="H21" s="36"/>
      <c r="I21" s="3"/>
    </row>
    <row r="22" spans="1:9" x14ac:dyDescent="0.25">
      <c r="A22" s="45"/>
      <c r="B22" s="46"/>
      <c r="C22" s="46"/>
      <c r="D22" s="46"/>
      <c r="E22" s="46"/>
      <c r="F22" s="47"/>
      <c r="G22" s="47"/>
      <c r="H22" s="48"/>
      <c r="I22" s="3"/>
    </row>
    <row r="23" spans="1:9" x14ac:dyDescent="0.25">
      <c r="A23" s="6" t="s">
        <v>2</v>
      </c>
      <c r="B23" s="28" t="s">
        <v>27</v>
      </c>
      <c r="C23" s="29"/>
      <c r="D23" s="29"/>
      <c r="E23" s="29"/>
      <c r="F23" s="29"/>
      <c r="G23" s="29"/>
      <c r="H23" s="29"/>
      <c r="I23" s="3"/>
    </row>
    <row r="24" spans="1:9" ht="43.5" x14ac:dyDescent="0.25">
      <c r="A24" s="1" t="s">
        <v>0</v>
      </c>
      <c r="B24" s="1" t="s">
        <v>33</v>
      </c>
      <c r="C24" s="2" t="s">
        <v>34</v>
      </c>
      <c r="D24" s="2" t="s">
        <v>35</v>
      </c>
      <c r="E24" s="2" t="s">
        <v>6</v>
      </c>
      <c r="F24" s="1" t="s">
        <v>3</v>
      </c>
      <c r="G24" s="2" t="s">
        <v>32</v>
      </c>
      <c r="H24" s="1" t="s">
        <v>4</v>
      </c>
      <c r="I24" s="3"/>
    </row>
    <row r="25" spans="1:9" x14ac:dyDescent="0.25">
      <c r="A25" s="38" t="s">
        <v>17</v>
      </c>
      <c r="B25" s="30" t="s">
        <v>18</v>
      </c>
      <c r="C25" s="14"/>
      <c r="D25" s="7">
        <v>755</v>
      </c>
      <c r="E25" s="7">
        <v>12</v>
      </c>
      <c r="F25" s="21">
        <f>C25*D25*E25</f>
        <v>0</v>
      </c>
      <c r="G25" s="22">
        <v>0.23</v>
      </c>
      <c r="H25" s="21">
        <f>F25*1.23</f>
        <v>0</v>
      </c>
      <c r="I25" s="3"/>
    </row>
    <row r="26" spans="1:9" x14ac:dyDescent="0.25">
      <c r="A26" s="23"/>
      <c r="B26" s="30"/>
      <c r="C26" s="7" t="s">
        <v>30</v>
      </c>
      <c r="D26" s="7" t="s">
        <v>30</v>
      </c>
      <c r="E26" s="7" t="s">
        <v>24</v>
      </c>
      <c r="F26" s="21"/>
      <c r="G26" s="23"/>
      <c r="H26" s="21"/>
      <c r="I26" s="3"/>
    </row>
    <row r="27" spans="1:9" x14ac:dyDescent="0.25">
      <c r="A27" s="56"/>
      <c r="B27" s="47"/>
      <c r="C27" s="47"/>
      <c r="D27" s="47"/>
      <c r="E27" s="47"/>
      <c r="F27" s="47"/>
      <c r="G27" s="47"/>
      <c r="H27" s="48"/>
      <c r="I27" s="3"/>
    </row>
    <row r="28" spans="1:9" ht="57.75" x14ac:dyDescent="0.25">
      <c r="A28" s="1" t="s">
        <v>0</v>
      </c>
      <c r="B28" s="1" t="s">
        <v>33</v>
      </c>
      <c r="C28" s="2" t="s">
        <v>38</v>
      </c>
      <c r="D28" s="2" t="s">
        <v>35</v>
      </c>
      <c r="E28" s="2" t="s">
        <v>36</v>
      </c>
      <c r="F28" s="1" t="s">
        <v>3</v>
      </c>
      <c r="G28" s="2" t="s">
        <v>32</v>
      </c>
      <c r="H28" s="1" t="s">
        <v>4</v>
      </c>
      <c r="I28" s="3"/>
    </row>
    <row r="29" spans="1:9" x14ac:dyDescent="0.25">
      <c r="A29" s="50" t="s">
        <v>19</v>
      </c>
      <c r="B29" s="41" t="s">
        <v>20</v>
      </c>
      <c r="C29" s="59"/>
      <c r="D29" s="7">
        <v>8</v>
      </c>
      <c r="E29" s="25">
        <v>12</v>
      </c>
      <c r="F29" s="21">
        <f>C29*12</f>
        <v>0</v>
      </c>
      <c r="G29" s="22">
        <v>0.23</v>
      </c>
      <c r="H29" s="21">
        <f>F29*1.23</f>
        <v>0</v>
      </c>
      <c r="I29" s="3"/>
    </row>
    <row r="30" spans="1:9" x14ac:dyDescent="0.25">
      <c r="A30" s="58"/>
      <c r="B30" s="57"/>
      <c r="C30" s="60"/>
      <c r="D30" s="7" t="s">
        <v>25</v>
      </c>
      <c r="E30" s="49"/>
      <c r="F30" s="21"/>
      <c r="G30" s="23"/>
      <c r="H30" s="61"/>
      <c r="I30" s="3"/>
    </row>
    <row r="31" spans="1:9" x14ac:dyDescent="0.25">
      <c r="A31" s="62"/>
      <c r="B31" s="63"/>
      <c r="C31" s="63"/>
      <c r="D31" s="63"/>
      <c r="E31" s="63"/>
      <c r="F31" s="64"/>
      <c r="G31" s="64"/>
      <c r="H31" s="65"/>
      <c r="I31" s="3"/>
    </row>
    <row r="32" spans="1:9" ht="17.25" x14ac:dyDescent="0.3">
      <c r="A32" s="66" t="s">
        <v>5</v>
      </c>
      <c r="B32" s="66"/>
      <c r="C32" s="66"/>
      <c r="D32" s="66"/>
      <c r="E32" s="66"/>
      <c r="F32" s="13">
        <f>F6+F8+F10+F12+F14+F18+F20+F25+F29</f>
        <v>0</v>
      </c>
      <c r="G32" s="11">
        <v>0.23</v>
      </c>
      <c r="H32" s="9">
        <f>H6+H8+H10+H12+H14+H18+H20+H25+H29</f>
        <v>0</v>
      </c>
      <c r="I32" s="3"/>
    </row>
    <row r="33" spans="1:8" x14ac:dyDescent="0.25">
      <c r="A33" s="10" t="s">
        <v>40</v>
      </c>
      <c r="B33" s="10"/>
      <c r="C33" s="10"/>
      <c r="D33" s="10"/>
      <c r="E33" s="10"/>
      <c r="F33" s="10"/>
      <c r="G33" s="10"/>
      <c r="H33" s="10"/>
    </row>
    <row r="34" spans="1:8" x14ac:dyDescent="0.25">
      <c r="A34" s="52" t="s">
        <v>39</v>
      </c>
      <c r="B34" s="53"/>
      <c r="C34" s="53"/>
      <c r="D34" s="53"/>
      <c r="E34" s="10"/>
      <c r="F34" s="10"/>
      <c r="G34" s="10"/>
      <c r="H34" s="10"/>
    </row>
    <row r="35" spans="1:8" x14ac:dyDescent="0.25">
      <c r="A35" s="10"/>
      <c r="B35" s="10"/>
      <c r="C35" s="15"/>
      <c r="D35" s="16"/>
      <c r="E35" s="16"/>
      <c r="F35" s="16"/>
      <c r="G35" s="16"/>
      <c r="H35" s="16"/>
    </row>
    <row r="36" spans="1:8" x14ac:dyDescent="0.25">
      <c r="A36" s="10"/>
      <c r="B36" s="10"/>
      <c r="C36" s="53" t="s">
        <v>43</v>
      </c>
      <c r="D36" s="72"/>
      <c r="E36" s="72"/>
      <c r="F36" s="72"/>
      <c r="G36" s="72"/>
      <c r="H36" s="72"/>
    </row>
    <row r="37" spans="1:8" x14ac:dyDescent="0.25">
      <c r="A37" s="10"/>
      <c r="B37" s="10"/>
      <c r="C37" s="72"/>
      <c r="D37" s="72"/>
      <c r="E37" s="72"/>
      <c r="F37" s="72"/>
      <c r="G37" s="72"/>
      <c r="H37" s="72"/>
    </row>
    <row r="38" spans="1:8" x14ac:dyDescent="0.25">
      <c r="C38" s="72"/>
      <c r="D38" s="72"/>
      <c r="E38" s="72"/>
      <c r="F38" s="72"/>
      <c r="G38" s="72"/>
      <c r="H38" s="72"/>
    </row>
    <row r="39" spans="1:8" x14ac:dyDescent="0.25">
      <c r="C39" s="68" t="s">
        <v>42</v>
      </c>
      <c r="D39" s="69"/>
      <c r="E39" s="69"/>
      <c r="F39" s="69"/>
      <c r="G39" s="69"/>
      <c r="H39" s="69"/>
    </row>
    <row r="42" spans="1:8" x14ac:dyDescent="0.25">
      <c r="C42" s="70"/>
      <c r="D42" s="71"/>
      <c r="E42" s="71"/>
      <c r="F42" s="71"/>
      <c r="G42" s="71"/>
      <c r="H42" s="71"/>
    </row>
    <row r="43" spans="1:8" x14ac:dyDescent="0.25">
      <c r="C43" s="73"/>
      <c r="D43" s="73"/>
      <c r="E43" s="73"/>
      <c r="F43" s="73"/>
      <c r="G43" s="73"/>
      <c r="H43" s="73"/>
    </row>
  </sheetData>
  <mergeCells count="63">
    <mergeCell ref="C36:H38"/>
    <mergeCell ref="C39:H39"/>
    <mergeCell ref="A32:E32"/>
    <mergeCell ref="A25:A26"/>
    <mergeCell ref="B25:B26"/>
    <mergeCell ref="G20:G21"/>
    <mergeCell ref="A14:A15"/>
    <mergeCell ref="B14:B15"/>
    <mergeCell ref="A10:A11"/>
    <mergeCell ref="B10:B11"/>
    <mergeCell ref="A34:D34"/>
    <mergeCell ref="A22:H22"/>
    <mergeCell ref="C20:C21"/>
    <mergeCell ref="A27:H27"/>
    <mergeCell ref="B29:B30"/>
    <mergeCell ref="A29:A30"/>
    <mergeCell ref="C29:C30"/>
    <mergeCell ref="E29:E30"/>
    <mergeCell ref="F29:F30"/>
    <mergeCell ref="G29:G30"/>
    <mergeCell ref="H29:H30"/>
    <mergeCell ref="A31:H31"/>
    <mergeCell ref="B18:B19"/>
    <mergeCell ref="C18:C19"/>
    <mergeCell ref="A16:H16"/>
    <mergeCell ref="E18:E19"/>
    <mergeCell ref="A18:A19"/>
    <mergeCell ref="A12:A13"/>
    <mergeCell ref="B5:H5"/>
    <mergeCell ref="H6:H7"/>
    <mergeCell ref="H12:H13"/>
    <mergeCell ref="H8:H9"/>
    <mergeCell ref="H10:H11"/>
    <mergeCell ref="B12:B13"/>
    <mergeCell ref="F6:F7"/>
    <mergeCell ref="G6:G7"/>
    <mergeCell ref="A8:A9"/>
    <mergeCell ref="B8:B9"/>
    <mergeCell ref="F8:F9"/>
    <mergeCell ref="G8:G9"/>
    <mergeCell ref="B6:B7"/>
    <mergeCell ref="A6:A7"/>
    <mergeCell ref="G18:G19"/>
    <mergeCell ref="F18:F19"/>
    <mergeCell ref="H18:H19"/>
    <mergeCell ref="F10:F11"/>
    <mergeCell ref="G10:G11"/>
    <mergeCell ref="A1:H2"/>
    <mergeCell ref="A3:H3"/>
    <mergeCell ref="F25:F26"/>
    <mergeCell ref="G25:G26"/>
    <mergeCell ref="H25:H26"/>
    <mergeCell ref="G14:G15"/>
    <mergeCell ref="H14:H15"/>
    <mergeCell ref="B23:H23"/>
    <mergeCell ref="B20:B21"/>
    <mergeCell ref="A20:A21"/>
    <mergeCell ref="E20:E21"/>
    <mergeCell ref="F20:F21"/>
    <mergeCell ref="H20:H21"/>
    <mergeCell ref="F12:F13"/>
    <mergeCell ref="F14:F15"/>
    <mergeCell ref="G12:G13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KurkiewiczA</dc:creator>
  <cp:lastModifiedBy>KurkiewiczA</cp:lastModifiedBy>
  <cp:lastPrinted>2023-03-28T08:17:49Z</cp:lastPrinted>
  <dcterms:created xsi:type="dcterms:W3CDTF">2015-06-05T18:17:20Z</dcterms:created>
  <dcterms:modified xsi:type="dcterms:W3CDTF">2023-04-03T07:21:59Z</dcterms:modified>
</cp:coreProperties>
</file>