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na.Fraczek\Documents\AF 2024\ZP.D.AF.1.2024 art. elektryczne\Pytania\"/>
    </mc:Choice>
  </mc:AlternateContent>
  <xr:revisionPtr revIDLastSave="0" documentId="13_ncr:1_{B88F6373-55CA-40F6-86BF-DD56939559A8}" xr6:coauthVersionLast="44" xr6:coauthVersionMax="44" xr10:uidLastSave="{00000000-0000-0000-0000-000000000000}"/>
  <bookViews>
    <workbookView xWindow="-120" yWindow="-120" windowWidth="29040" windowHeight="15720" xr2:uid="{0036D945-7B3F-499F-9F55-F0C340320E79}"/>
  </bookViews>
  <sheets>
    <sheet name="FAC cz. I" sheetId="3" r:id="rId1"/>
  </sheets>
  <definedNames>
    <definedName name="_xlnm._FilterDatabase" localSheetId="0" hidden="1">'FAC cz. I'!$A$5:$M$113</definedName>
    <definedName name="_xlnm.Print_Area" localSheetId="0">'FAC cz. I'!$A$1:$M$113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9" i="3" l="1"/>
  <c r="G110" i="3"/>
  <c r="G111" i="3"/>
  <c r="G6" i="3" l="1"/>
  <c r="G112" i="3" l="1"/>
  <c r="I112" i="3" s="1"/>
  <c r="I111" i="3"/>
  <c r="I110" i="3"/>
  <c r="I109" i="3"/>
  <c r="G108" i="3"/>
  <c r="I108" i="3" s="1"/>
  <c r="G107" i="3"/>
  <c r="I107" i="3" s="1"/>
  <c r="G106" i="3"/>
  <c r="I106" i="3" s="1"/>
  <c r="G105" i="3"/>
  <c r="I105" i="3" s="1"/>
  <c r="G104" i="3"/>
  <c r="I104" i="3" s="1"/>
  <c r="G103" i="3"/>
  <c r="I103" i="3" s="1"/>
  <c r="G102" i="3"/>
  <c r="I102" i="3" s="1"/>
  <c r="G101" i="3"/>
  <c r="I101" i="3" s="1"/>
  <c r="G100" i="3"/>
  <c r="I100" i="3" s="1"/>
  <c r="G99" i="3"/>
  <c r="I99" i="3" s="1"/>
  <c r="G98" i="3"/>
  <c r="I98" i="3" s="1"/>
  <c r="G97" i="3"/>
  <c r="I97" i="3" s="1"/>
  <c r="G96" i="3"/>
  <c r="I96" i="3" s="1"/>
  <c r="G95" i="3"/>
  <c r="I95" i="3" s="1"/>
  <c r="G94" i="3"/>
  <c r="I94" i="3" s="1"/>
  <c r="G93" i="3"/>
  <c r="I93" i="3" s="1"/>
  <c r="G92" i="3"/>
  <c r="I92" i="3" s="1"/>
  <c r="G91" i="3"/>
  <c r="I91" i="3" s="1"/>
  <c r="G90" i="3"/>
  <c r="I90" i="3" s="1"/>
  <c r="G89" i="3"/>
  <c r="I89" i="3" s="1"/>
  <c r="G88" i="3"/>
  <c r="I88" i="3" s="1"/>
  <c r="G87" i="3"/>
  <c r="I87" i="3" s="1"/>
  <c r="G86" i="3"/>
  <c r="I86" i="3" s="1"/>
  <c r="G85" i="3"/>
  <c r="I85" i="3" s="1"/>
  <c r="G84" i="3"/>
  <c r="I84" i="3" s="1"/>
  <c r="G83" i="3"/>
  <c r="I83" i="3" s="1"/>
  <c r="G82" i="3"/>
  <c r="I82" i="3" s="1"/>
  <c r="G81" i="3"/>
  <c r="I81" i="3" s="1"/>
  <c r="G80" i="3"/>
  <c r="I80" i="3" s="1"/>
  <c r="G79" i="3"/>
  <c r="I79" i="3" s="1"/>
  <c r="G78" i="3"/>
  <c r="I78" i="3" s="1"/>
  <c r="G77" i="3"/>
  <c r="I77" i="3" s="1"/>
  <c r="G76" i="3"/>
  <c r="I76" i="3" s="1"/>
  <c r="G75" i="3"/>
  <c r="I75" i="3" s="1"/>
  <c r="G74" i="3"/>
  <c r="I74" i="3" s="1"/>
  <c r="G73" i="3"/>
  <c r="I73" i="3" s="1"/>
  <c r="G72" i="3"/>
  <c r="I72" i="3" s="1"/>
  <c r="G71" i="3"/>
  <c r="I71" i="3" s="1"/>
  <c r="G70" i="3"/>
  <c r="I70" i="3" s="1"/>
  <c r="G69" i="3"/>
  <c r="I69" i="3" s="1"/>
  <c r="G68" i="3"/>
  <c r="I68" i="3" s="1"/>
  <c r="G67" i="3"/>
  <c r="I67" i="3" s="1"/>
  <c r="G66" i="3"/>
  <c r="I66" i="3" s="1"/>
  <c r="G65" i="3"/>
  <c r="I65" i="3" s="1"/>
  <c r="G64" i="3"/>
  <c r="I64" i="3" s="1"/>
  <c r="G63" i="3"/>
  <c r="I63" i="3" s="1"/>
  <c r="G62" i="3"/>
  <c r="I62" i="3" s="1"/>
  <c r="G61" i="3"/>
  <c r="I61" i="3" s="1"/>
  <c r="G60" i="3"/>
  <c r="I60" i="3" s="1"/>
  <c r="G59" i="3"/>
  <c r="I59" i="3" s="1"/>
  <c r="G58" i="3"/>
  <c r="I58" i="3" s="1"/>
  <c r="G57" i="3"/>
  <c r="I57" i="3" s="1"/>
  <c r="G56" i="3"/>
  <c r="I56" i="3" s="1"/>
  <c r="G55" i="3"/>
  <c r="I55" i="3" s="1"/>
  <c r="G54" i="3"/>
  <c r="I54" i="3" s="1"/>
  <c r="G53" i="3"/>
  <c r="I53" i="3" s="1"/>
  <c r="G52" i="3"/>
  <c r="I52" i="3" s="1"/>
  <c r="G51" i="3"/>
  <c r="I51" i="3" s="1"/>
  <c r="G50" i="3"/>
  <c r="I50" i="3" s="1"/>
  <c r="G49" i="3"/>
  <c r="I49" i="3" s="1"/>
  <c r="G48" i="3"/>
  <c r="I48" i="3" s="1"/>
  <c r="G47" i="3"/>
  <c r="I47" i="3" s="1"/>
  <c r="G46" i="3"/>
  <c r="I46" i="3" s="1"/>
  <c r="G45" i="3"/>
  <c r="I45" i="3" s="1"/>
  <c r="G44" i="3"/>
  <c r="I44" i="3" s="1"/>
  <c r="G43" i="3"/>
  <c r="I43" i="3" s="1"/>
  <c r="G42" i="3"/>
  <c r="I42" i="3" s="1"/>
  <c r="G41" i="3"/>
  <c r="I41" i="3" s="1"/>
  <c r="G40" i="3"/>
  <c r="I40" i="3" s="1"/>
  <c r="G39" i="3"/>
  <c r="I39" i="3" s="1"/>
  <c r="G38" i="3"/>
  <c r="I38" i="3" s="1"/>
  <c r="G37" i="3"/>
  <c r="I37" i="3" s="1"/>
  <c r="G36" i="3"/>
  <c r="I36" i="3" s="1"/>
  <c r="G35" i="3"/>
  <c r="I35" i="3" s="1"/>
  <c r="G34" i="3"/>
  <c r="I34" i="3" s="1"/>
  <c r="G33" i="3"/>
  <c r="I33" i="3" s="1"/>
  <c r="G32" i="3"/>
  <c r="I32" i="3" s="1"/>
  <c r="G31" i="3"/>
  <c r="I31" i="3" s="1"/>
  <c r="G30" i="3"/>
  <c r="I30" i="3" s="1"/>
  <c r="G29" i="3"/>
  <c r="I29" i="3" s="1"/>
  <c r="G28" i="3"/>
  <c r="I28" i="3" s="1"/>
  <c r="G27" i="3"/>
  <c r="I27" i="3" s="1"/>
  <c r="G26" i="3"/>
  <c r="I26" i="3" s="1"/>
  <c r="G25" i="3"/>
  <c r="I25" i="3" s="1"/>
  <c r="G24" i="3"/>
  <c r="I24" i="3" s="1"/>
  <c r="G23" i="3"/>
  <c r="I23" i="3" s="1"/>
  <c r="G22" i="3"/>
  <c r="I22" i="3" s="1"/>
  <c r="G21" i="3"/>
  <c r="I21" i="3" s="1"/>
  <c r="G20" i="3"/>
  <c r="I20" i="3" s="1"/>
  <c r="G19" i="3"/>
  <c r="I19" i="3" s="1"/>
  <c r="G18" i="3"/>
  <c r="I18" i="3" s="1"/>
  <c r="I17" i="3"/>
  <c r="G17" i="3"/>
  <c r="G16" i="3"/>
  <c r="I16" i="3" s="1"/>
  <c r="G15" i="3"/>
  <c r="I15" i="3" s="1"/>
  <c r="G14" i="3"/>
  <c r="I14" i="3" s="1"/>
  <c r="G13" i="3"/>
  <c r="I13" i="3" s="1"/>
  <c r="G12" i="3"/>
  <c r="I12" i="3" s="1"/>
  <c r="G11" i="3"/>
  <c r="I11" i="3" s="1"/>
  <c r="G10" i="3"/>
  <c r="I10" i="3" s="1"/>
  <c r="G9" i="3"/>
  <c r="I9" i="3" s="1"/>
  <c r="G8" i="3"/>
  <c r="I8" i="3" s="1"/>
  <c r="G7" i="3"/>
  <c r="I7" i="3" s="1"/>
  <c r="I6" i="3"/>
  <c r="I113" i="3" l="1"/>
  <c r="G113" i="3"/>
</calcChain>
</file>

<file path=xl/sharedStrings.xml><?xml version="1.0" encoding="utf-8"?>
<sst xmlns="http://schemas.openxmlformats.org/spreadsheetml/2006/main" count="766" uniqueCount="236">
  <si>
    <t>Lp.</t>
  </si>
  <si>
    <t>przedmiot zamówienia</t>
  </si>
  <si>
    <t>jednostka miary</t>
  </si>
  <si>
    <t>SUMA</t>
  </si>
  <si>
    <t>Producent, model</t>
  </si>
  <si>
    <t>cena jednostkowa netto w zł</t>
  </si>
  <si>
    <t>wartość netto w zł</t>
  </si>
  <si>
    <t>stawka podatku VAT w %</t>
  </si>
  <si>
    <t>wartość brutto w zł</t>
  </si>
  <si>
    <t xml:space="preserve">Deklaracja właściwości użytkowych </t>
  </si>
  <si>
    <t>Ocena Techniczna ITB</t>
  </si>
  <si>
    <t>Ocena zgodności z zasadniczymi wymaganiami znak CE</t>
  </si>
  <si>
    <t>Ogólna deklaracja zgodności UE</t>
  </si>
  <si>
    <t>1.</t>
  </si>
  <si>
    <t>GNIAZDO PODWÓJNE NATYNKOWE  Z UZIEMIENIEM, HERMETYCZNE Z PRZESŁONAMI, BIAŁE, IP 54</t>
  </si>
  <si>
    <t>SZT.</t>
  </si>
  <si>
    <t>TAK</t>
  </si>
  <si>
    <t>NIE</t>
  </si>
  <si>
    <t>2.</t>
  </si>
  <si>
    <t>GNIAZDO POJEDYNCZE NATYNKOWE Z UZIEMIENIEM, HERMETYCZNE Z PRZESŁONAMI, BIAŁE, IP 54</t>
  </si>
  <si>
    <t>3.</t>
  </si>
  <si>
    <t>4.</t>
  </si>
  <si>
    <t>GNIAZDO POTRÓJNE NATYNKOWE BIAŁE Z UZIEMIENIEM, HERMETYCZNE, IP 54</t>
  </si>
  <si>
    <t>5.</t>
  </si>
  <si>
    <t>PRZEWÓD  2 X 1,0 MM² YDY P</t>
  </si>
  <si>
    <t>M</t>
  </si>
  <si>
    <t>6.</t>
  </si>
  <si>
    <t>PRZEWÓD  3X 2,5 MM² YDY P</t>
  </si>
  <si>
    <t>7.</t>
  </si>
  <si>
    <t>PRZEWÓD YTDY 6 X 0,5 MM</t>
  </si>
  <si>
    <t>8.</t>
  </si>
  <si>
    <t>9.</t>
  </si>
  <si>
    <t>10.</t>
  </si>
  <si>
    <t>PRZEWÓD YKY 5 X 10 MM</t>
  </si>
  <si>
    <t>11.</t>
  </si>
  <si>
    <t>PRZEWÓD OMYP 2 X 1 MM</t>
  </si>
  <si>
    <t>12.</t>
  </si>
  <si>
    <t xml:space="preserve">PRZEWÓD YDYP  4 X 1,5      </t>
  </si>
  <si>
    <t>13.</t>
  </si>
  <si>
    <t>PRZEWÓD OKRĄGŁY 4 X 1,5 OWY</t>
  </si>
  <si>
    <t>14.</t>
  </si>
  <si>
    <t>PRZEWÓD XSTDY 6 X 0,5 MM</t>
  </si>
  <si>
    <t>15.</t>
  </si>
  <si>
    <t>PRZEWÓD 4 X 1,5 MM² YDY P</t>
  </si>
  <si>
    <t>16.</t>
  </si>
  <si>
    <t>PRZEWÓD PRZYŁĄCZENIOWY 3 X 1,5 MM² min. 150 CM Z WTYCZKĄ</t>
  </si>
  <si>
    <t>17.</t>
  </si>
  <si>
    <t>18.</t>
  </si>
  <si>
    <t>PUSZKA INSTALACYJNA PODTYNKOWA 60 MM</t>
  </si>
  <si>
    <t>19.</t>
  </si>
  <si>
    <t>SZYBKOZŁĄCZKA TYPU VAGO 2 X 0,5 -2,5 MM² LUB RÓWNOWAŻNA (opakowanie 100 szt.)</t>
  </si>
  <si>
    <t>20.</t>
  </si>
  <si>
    <t>SZYBKOZŁĄCZKA TYPU VAGO 3 X 0,5 -2,5 MM² LUB RÓWNOWAŻNA (opakowanie 100 szt.)</t>
  </si>
  <si>
    <t>21.</t>
  </si>
  <si>
    <t>SZYBKOZŁĄCZKA TYPU VAGO 4 X 0,5 -2,5 MM² LUB RÓWNOWAŻNA (opakowanie 100 szt.)</t>
  </si>
  <si>
    <t>22.</t>
  </si>
  <si>
    <t>23.</t>
  </si>
  <si>
    <t>24.</t>
  </si>
  <si>
    <t>25.</t>
  </si>
  <si>
    <t>WTYCZKA Z UZIEMIENIEM PROSTA GUMOWA , IP44</t>
  </si>
  <si>
    <t>26.</t>
  </si>
  <si>
    <t>27.</t>
  </si>
  <si>
    <t>28.</t>
  </si>
  <si>
    <t xml:space="preserve">KANAŁ ELEKTROINSTALACYJNY 15/32, BIAŁY  </t>
  </si>
  <si>
    <t>29.</t>
  </si>
  <si>
    <t>GNIAZDO PODTYNKOWE Z RAMKĄ  Z UZIEMIENIEM 
Z KLAPKĄ, BIAŁE, BMGZ1B.01/11 L, IP 44</t>
  </si>
  <si>
    <t>30.</t>
  </si>
  <si>
    <t>WŁĄCZNIK PODWÓJNY PODTYNKOWY Z RAMKĄ, BIAŁY, ZACISKI ŚRUBOWE, IP 20</t>
  </si>
  <si>
    <t>31.</t>
  </si>
  <si>
    <t>WŁĄCZNIK POJEDYNCZY PODTYNKOWY, Z RAMKĄ, BIAŁY, ZACISKI ŚRUBOWE IP 20</t>
  </si>
  <si>
    <t>32.</t>
  </si>
  <si>
    <t>POJEDYŃCZE BRYZGOSZCZELNE GNIAZDO NATYNKOWE  Z/U Z KLAPKĄ DYMNĄ, BIAŁE, ZACISKI ŚRUBOWE IP54 16A 250V</t>
  </si>
  <si>
    <t>33.</t>
  </si>
  <si>
    <t>PODWÓJNE BRYZGOSZCZELNE GNIAZDO NATYNKOWE  Z/U Z KLAPKĄ, BIAŁE,  ZACISKI ŚRUBOWE IP54 16A 250V</t>
  </si>
  <si>
    <t>34.</t>
  </si>
  <si>
    <t>POTRÓJNE BRYZGOSZCZELNE GNIAZDO NATYNKOWE  Z/U Z KLAPKĄ DYMNĄ, BIAŁE, ZACISKI ŚRUBOWE 16A 250V IP54</t>
  </si>
  <si>
    <t>35.</t>
  </si>
  <si>
    <t>WŁĄCZNIK BRYZGOSZCZELNY NATYNKOWY 
1-BIEGUNOWY, BIAŁY,  ZACISKI ŚRUBOWE IP54 10AX 250V</t>
  </si>
  <si>
    <t>36.</t>
  </si>
  <si>
    <t>PRZEWÓD ENERGETYCZNY DY 1,5 750V</t>
  </si>
  <si>
    <t>kilometr</t>
  </si>
  <si>
    <t>37.</t>
  </si>
  <si>
    <t>PRZEWÓD ENERGETYCZNY DY 2,5 750V</t>
  </si>
  <si>
    <t>38.</t>
  </si>
  <si>
    <t xml:space="preserve">GNIAZDO PODWÓJNE PODTYNKOWE Z UZIEMIENIEM
Z RAMKĄ, BIAŁE, ZACISKI ŚRUBOWE, IP 20 </t>
  </si>
  <si>
    <t>39.</t>
  </si>
  <si>
    <t xml:space="preserve">GNIAZDO POJEDYŃCZE PODTYNKOWE Z RAMKĄ 
Z UZIEMIENIEM, BIAŁE, ZACISKI ŚRUBOWE, IP 20 </t>
  </si>
  <si>
    <t>40.</t>
  </si>
  <si>
    <t>GNIAZDO POJEDYŃCZE PODTYNKOWE Z UZIEMIENIEM 
Z RAMKĄ, BIAŁE, ZACISKI ŚRUBOWE Z RAMKĄ  IP 20</t>
  </si>
  <si>
    <t>41.</t>
  </si>
  <si>
    <t xml:space="preserve">GNIAZDO POJEDYŃCZE Z UZIEMIENIEM PODTYNKOWE 
Z RAMKĄ Z  KLAPKĄ, BIAŁE, ZACISKI ŚRUBOWE IP44, 16A 250V  </t>
  </si>
  <si>
    <t>42.</t>
  </si>
  <si>
    <t>43.</t>
  </si>
  <si>
    <t>GNIAZDO KOMPUTEROWE POJEDYŃCZE UAE 8 CAT.5E UTP PŁASKIE Z RAMKĄ, ZACISKI ŚRUBOWE, BIAŁE</t>
  </si>
  <si>
    <t>44.</t>
  </si>
  <si>
    <t>HN-B10/1 B 10A 1P WYŁĄCZNIK NADPRĄDOWY B 10A 1M 6KA</t>
  </si>
  <si>
    <t>45.</t>
  </si>
  <si>
    <t>HN-B16/1 B 16A 1P WYŁĄCZNIK NADPRĄDOWY B 16A 1M 6KA</t>
  </si>
  <si>
    <t>46.</t>
  </si>
  <si>
    <t>HN-B16/3 B 16A 3P WYŁĄCZNIK NADPRĄDOWY B 16A 3M 6KA</t>
  </si>
  <si>
    <t>47.</t>
  </si>
  <si>
    <t>HN-B20/1 B 20A 1P WYŁĄCZNIK NADPRĄDOWY B 20A 1M 6KA</t>
  </si>
  <si>
    <t>48.</t>
  </si>
  <si>
    <t>HN-B20/3 B 20A 3P WYŁĄCZNIK NADPRĄDOWY B 20A 3M 6KA</t>
  </si>
  <si>
    <t>49.</t>
  </si>
  <si>
    <t>HN-B25/1 B 25A 1P WYŁĄCZNIK NADPRĄDOWY B 25A 1M 6KA</t>
  </si>
  <si>
    <t>50.</t>
  </si>
  <si>
    <t>HN-B25/3 B 25A 3P WYŁĄCZNIK NADPRĄDOWY B 25A 3M 6KA</t>
  </si>
  <si>
    <t>51.</t>
  </si>
  <si>
    <t>HN-B32/3 B 32A 3P WYŁĄCZNIK NADPRĄDOWY B 32A 3M 6KA</t>
  </si>
  <si>
    <t>52.</t>
  </si>
  <si>
    <t>HN-B6/1 B  6A 1P WYŁĄCZNIK NADPRĄDOWY B  6A 1M 6KA</t>
  </si>
  <si>
    <t>53.</t>
  </si>
  <si>
    <t>54.</t>
  </si>
  <si>
    <t>55.</t>
  </si>
  <si>
    <t>HN-C16/1 C 16A 1P WYŁĄCZNIK NADPRĄDOWY C 16A 1M 6KA</t>
  </si>
  <si>
    <t>56.</t>
  </si>
  <si>
    <t>HN-C16/3 C 16A 3P WYŁĄCZNIK NADPRĄDOWY C 16A 3M 6KA</t>
  </si>
  <si>
    <t>57.</t>
  </si>
  <si>
    <t>HN-C20/1 C 20A 1P WYŁĄCZNIK NADPRĄDOWY C 20A 1M 6KA</t>
  </si>
  <si>
    <t>58.</t>
  </si>
  <si>
    <t>HN-C20/3 C 20A 3P WYŁĄCZNIK NADPRĄDOWY C 20A 3M 6KA</t>
  </si>
  <si>
    <t>59.</t>
  </si>
  <si>
    <t>HN-C25/1 C 25A 1P WYŁĄCZNIK NADPRĄDOWY C 25A 1M 6KA</t>
  </si>
  <si>
    <t>60.</t>
  </si>
  <si>
    <t>HNC-25/2/003 25A/ 30MA/AC 2P WYŁĄCZNIK RÓŻNICOWY 25A 30MA 2M AC 6KA</t>
  </si>
  <si>
    <t>61.</t>
  </si>
  <si>
    <t>HN-C25/3 C 25A 3P WYŁĄCZNIK NADPRĄDOWY C 25A 3M 6KA</t>
  </si>
  <si>
    <t>62.</t>
  </si>
  <si>
    <t>HNC-25/4/003 25A/ 30MA/AC 4P WYŁĄCZNIK RÓŻNICOWY 25A 30MA 4M AC 6KA</t>
  </si>
  <si>
    <t>63.</t>
  </si>
  <si>
    <t>HNC-40/2/003 40A/ 30MA/AC 2P WYŁĄCZNIK RÓŻNICOWY 40A 30MA 2M AC 6KA</t>
  </si>
  <si>
    <t>64.</t>
  </si>
  <si>
    <t>HNC-40/2/003-A 40A/ 30MA/A 2P WYŁĄCZNIK RÓŻNICOWY 40A 30MA 2M A 6KA</t>
  </si>
  <si>
    <t>65.</t>
  </si>
  <si>
    <t>HNC-40/4/003 40A/ 30MA/AC 4P WYŁĄCZNIK RÓŻNICOWY 40A 30MA 4M AC 6KA</t>
  </si>
  <si>
    <t>66.</t>
  </si>
  <si>
    <t>IS- 40/1 40A 1P ROZŁĄCZNIK IZOLACYJNY 40A 1Z 1M 240V AC</t>
  </si>
  <si>
    <t>67.</t>
  </si>
  <si>
    <t>IS- 63/3 63A 3P ROZŁĄCZNIK IZOLACYJNY 63A 3Z 3M 415V AC</t>
  </si>
  <si>
    <t>68.</t>
  </si>
  <si>
    <t>IS-100/3 100A 3P ROZŁĄCZNIK IZOLACYJNY MODUŁOWY 100A 3Z 3M 415V AC</t>
  </si>
  <si>
    <t>69.</t>
  </si>
  <si>
    <t>GNIAZDO KOMPUTEROWE PODWÓJNE UAE 8 CAT.5E UTP PŁASKIE</t>
  </si>
  <si>
    <t>70.</t>
  </si>
  <si>
    <t>WŁĄCZNIK 1-BIEGUNOWY PODTYNKOWY Z RAMKĄ, ZACISKI SPRĘŻYNOWE, BIAŁY, IP20, 10AX 250V</t>
  </si>
  <si>
    <t>71.</t>
  </si>
  <si>
    <t>WŁĄCZNIK KRZYŻOWY POJEDYNCZY PODTYNKOWY 
Z RAMKĄ, BIAŁY, IP 20, 10AX 250V</t>
  </si>
  <si>
    <t>72.</t>
  </si>
  <si>
    <t xml:space="preserve">WŁĄCZNIK UNIWERSALNY "SCHODY"PODTYNKOWY 
Z RAMKĄ, BIAŁY, ZACISKI SPRĘŻYNOWE, IP20, 10AX 250V                 </t>
  </si>
  <si>
    <t>73.</t>
  </si>
  <si>
    <t>OPASKI ZACISKOWE szerokość 4,8 mm, minimalna długość 360mm, opakowanie 100szt.</t>
  </si>
  <si>
    <t>74.</t>
  </si>
  <si>
    <t>OPASKI ZACISKOWE 2,5 mm x 200 mm opakowanie 100 szt.</t>
  </si>
  <si>
    <t>75.</t>
  </si>
  <si>
    <t>OPASKI ZACISKOWE 2,5 mm x 100 mm opakowanie 100 szt.</t>
  </si>
  <si>
    <t>76.</t>
  </si>
  <si>
    <t>OPASKI ZACISKOWE 3,6 mm x 300 mm opakowanie 100szt.</t>
  </si>
  <si>
    <t>77.</t>
  </si>
  <si>
    <t>OPASKI ZACISKOWE szerokość 3,0 mm, minimalna długość 120 mm, opakowanie 100szt.</t>
  </si>
  <si>
    <t>78.</t>
  </si>
  <si>
    <t>OPASKI ZACISKOWE szerokość 2,5 mm, minimalna długość 150 mm, opakowanie 100szt.</t>
  </si>
  <si>
    <t>79.</t>
  </si>
  <si>
    <t>PRZEDŁUŻACZ 20M 3X1,5 OGRODOWY NA ROLCE</t>
  </si>
  <si>
    <t>80.</t>
  </si>
  <si>
    <t>PRZEDŁUŻACZ, LISTWA ZASILAJĄCA 3 LUB 4 GNIAZDA,BIAŁY, DŁ. 1,5 M</t>
  </si>
  <si>
    <t>81.</t>
  </si>
  <si>
    <t>PRZEDŁUŻACZLISTWA ZASILAJĄCA, 3 LUB 4 GNIAZDA BIAŁY DŁ. 3 M</t>
  </si>
  <si>
    <t>82.</t>
  </si>
  <si>
    <t>PRZEWÓD OMY 3 x 1,5 mm2</t>
  </si>
  <si>
    <t>83.</t>
  </si>
  <si>
    <t>PRZEWÓD OMY 3 x 2,5 mm2</t>
  </si>
  <si>
    <t>84.</t>
  </si>
  <si>
    <t>STARTERY S10</t>
  </si>
  <si>
    <t>85.</t>
  </si>
  <si>
    <t xml:space="preserve">STARTERY S-2 </t>
  </si>
  <si>
    <t>86.</t>
  </si>
  <si>
    <t>OPA</t>
  </si>
  <si>
    <t>87.</t>
  </si>
  <si>
    <t>88.</t>
  </si>
  <si>
    <t>89.</t>
  </si>
  <si>
    <t>90.</t>
  </si>
  <si>
    <t>91.</t>
  </si>
  <si>
    <t>ZESTAW</t>
  </si>
  <si>
    <t>92.</t>
  </si>
  <si>
    <t xml:space="preserve">CYLINDRYCZNA WKŁADKA TOPIKOWA ETI CH 14 x 51 gG 20A, </t>
  </si>
  <si>
    <t>93.</t>
  </si>
  <si>
    <t>CYLINDRYCZNA WKŁADKA TOPIKOWA ETI CH 14 x 51gG 10A,</t>
  </si>
  <si>
    <t>94.</t>
  </si>
  <si>
    <t xml:space="preserve">SZYBKO INSTALACYJNA WKŁADKA TOPIKOWA Bi-Wts E27DII 16A, Typu D </t>
  </si>
  <si>
    <t>95.</t>
  </si>
  <si>
    <t>SZYBKO INSTALACYJNA WKŁADKA TOPIKOWA Bi-Wts E27DII 25A, Typu D</t>
  </si>
  <si>
    <t>96.</t>
  </si>
  <si>
    <t>97.</t>
  </si>
  <si>
    <t>WTYCZKA PROSTA 2P +Z  16 A GUMOWA, HERMETYCZNA IP 44</t>
  </si>
  <si>
    <t>98.</t>
  </si>
  <si>
    <t>WYŁĄCZNIK RÓŻNICOWOPRĄDOWY JEDNOFAZOWY 16A 20A</t>
  </si>
  <si>
    <t>99.</t>
  </si>
  <si>
    <t>YDY 3X 1.5 ŻO  BIAŁY PRZEWÓD INSTALACYJNY OKRĄGŁY DRUT 450/750V KL.1</t>
  </si>
  <si>
    <t>100.</t>
  </si>
  <si>
    <t>YDY 3X 2.5 ŻO  BIAŁY PRZEWÓD INSTALACYJNY OKRĄGŁY DRUT 450/750V KL.1</t>
  </si>
  <si>
    <t>101.</t>
  </si>
  <si>
    <t>YDYP 3X 1.5 ŻO  BIAŁY PRZEWÓD INSTALACYJNY PŁASKI DRUT 450/750V KL.1</t>
  </si>
  <si>
    <t>102.</t>
  </si>
  <si>
    <t>YDYP 3X 2.5 ŻO  BIAŁY PRZEWÓD INSTALACYJNY PŁASKI DRUT 450/750V KL.1</t>
  </si>
  <si>
    <t>103.</t>
  </si>
  <si>
    <t>104.</t>
  </si>
  <si>
    <t>105.</t>
  </si>
  <si>
    <t>106.</t>
  </si>
  <si>
    <t>107.</t>
  </si>
  <si>
    <t>Z-SLS/CB/3 ROZŁĄCZNIK BEZPIECZNIKOWY 3X</t>
  </si>
  <si>
    <t>Załącznik nr 2A Formularz asortymentowo - cenowy</t>
  </si>
  <si>
    <t>HNB-B10/1N/003 B10A/ 30MA/AC 1P+N WYŁĄCZNIK RÓŻNICOWOPRĄDOWY Z ZABEZPIECZENIEM NADPRĄDOWYM B10A 30MA 2M AC 6KA</t>
  </si>
  <si>
    <t>HNB-B16/1N/003 B16A/ 30MA/AC 1P+N WYŁĄCZNIK WYŁĄCZNIK RÓŻNICOWOPRĄDOWY Z ZABEZPIECZENIEM NADPRĄDOWYM B16A 30MA 2M AC 6KA</t>
  </si>
  <si>
    <r>
      <t xml:space="preserve">PRZEWÓD U/UTP KA5 E5 </t>
    </r>
    <r>
      <rPr>
        <b/>
        <sz val="11"/>
        <color rgb="FF000000"/>
        <rFont val="Calibri"/>
        <family val="2"/>
        <charset val="238"/>
        <scheme val="minor"/>
      </rPr>
      <t xml:space="preserve"> </t>
    </r>
    <r>
      <rPr>
        <sz val="11"/>
        <color rgb="FF000000"/>
        <rFont val="Calibri"/>
        <family val="2"/>
        <charset val="238"/>
        <scheme val="minor"/>
      </rPr>
      <t xml:space="preserve">4x2,0x0,5mm </t>
    </r>
  </si>
  <si>
    <r>
      <t xml:space="preserve">OPIS PRZEDMIOTU ZAMÓWIENIA
Warunki ogólne: 
Przedmiotem zamówienia jest zakup, dostawa materiałów elektrycznych dla Politechniki Warszawskiej w Warszawie. 
1.	Przedmiot zamówienia obejmuje:
    1.1.	 Zakup, dostawę, wyładowanie, wniesienie materiałów elektrycznych do magazynu. 
2.	Lista lokalizacji magazynów – miejsce dostawy:
    2.1	Magazyn ul. Noakowskiego 18/20, 00-664 Warszawa
    2.2	Centrala ZDS Dom Studencki „Akademik”, ul. Akademicka 5, 00-664 Warszawa
    2.3	Pozostałe lokalizacje budynków w granicach miasta stołecznego Warszawy.	
3.	Materiały elektryczne powinny muszą spełniać poniższe warunki:
   3.1.	muszą być zgodne ze specyfikacją asortymentową – Formularz cenowy, atesty (Załącznik nr 2A)
   3.2.	muszą posiadać niezbędne deklaracje i atesty wskazane w kolumnach 10-13  – Formularza
   3.3.	posiadają gwarancje na produkt min. 24 miesiące,
4.	Termin realizacji wynosi od daty zgłoszenia zapotrzebowania przez zamawiającego maksymalnie 5 dni roboczych (dla pozycji Formularza nr 2A oznaczonych kolorem żółtym - maksymalnie 3 dni robocze - dodatkowe kryterium oceny ofert). Za dni robocze Zamawiający przyjmuje dni tygodnia od poniedziałku do piątku w godzinach 8-14 z wyłączeniem: 
-	sobót, niedziel,
-	dni świątecznych przypadających w okresie poniedziałek – piątek
5.	Wykonawca zobowiązany jest podać w Ofercie dla każdego produktu nazwę producenta/znak towarowy, nazwę handlową oraz typ/model/wersję oraz numer katalogowy (jeśli występują). 
6.	Zamawiający wymaga, aby oferowane materiały były fabrycznie nowe, pozbawione wad fabrycznych, konstrukcyjnych, materiałowych, oryginalne, pochodzące z bieżącej produkcji oraz spełniające krajowe i europejskie wymogi w zakresie norm i atestów, gotowe do użytkowania zgodnego z jego przeznaczeniem. 
7.	W oparciu o art. 99 ust. 5 ustawy Prawo zamówień publicznych, ilekroć w niniejszym OPZ, przedmiot zamówienia jest opisany ze wskazaniem znaków towarowych, patentów lub pochodzenia, źródła 
lub szczególnego procesu, który charakteryzuje produkty lub usługi dostarczane przez konkretnego wykonawcę to przyjmuje się, że wskazaniom takim towarzyszą wyrazy „lub równoważny”. 
8.	Dostawa, wyładowanie, wniesienie, materiałów winny zostać przeprowadzone przez Wykonawcę w sposób zapewniający prawidłowe funkcjonowanie dostarczonych elementów. Wykonawca zobowiązany będzie do współpracy z producentem/-ami materiałów, o ile wymóg taki wynikać będzie z warunków producenta. 
</t>
    </r>
    <r>
      <rPr>
        <b/>
        <sz val="11.5"/>
        <rFont val="Calibri"/>
        <family val="2"/>
        <charset val="238"/>
        <scheme val="minor"/>
      </rPr>
      <t>9.	Zamawiający gwarantuje realizację zamówienia na poziomie nie niższym niż 50% wartości Umowy.</t>
    </r>
  </si>
  <si>
    <t>ZESTAW TAŚM IZOLACYJNYCH (zestaw 10 taśm zawierający min. 4 kolory: czarny, brązowy, niebieski i żółtozielony), długość każdego koloru min. 20 mb.</t>
  </si>
  <si>
    <t xml:space="preserve">1 FAZOWY WŁĄCZNIK NADPRĄDOWY C-10, IP 20, jednopolowy 1F    </t>
  </si>
  <si>
    <t>SZYBKOZŁĄCZKA 2 X 0,2-4 MM2 Z DZWIGNIAMI UNIWERSALNA (opak=100 szt.)</t>
  </si>
  <si>
    <t>SZYBKOZŁĄCZKA 2 X 0,5-2,5 MM2 COMPACT LUB RÓWNOWAŻNA (opak=100 szt.)</t>
  </si>
  <si>
    <t>SZYBKOZŁĄCZKA 3 X 0,2-4 MM2 Z DZWIGNIAMI UNIWERSALNA (opak=100 szt.)</t>
  </si>
  <si>
    <t>SZYBKOZŁĄCZKA 4 X 0,5-2,5 MM2 COMPACT LUB RÓWNOWAŻNA (opak=100 szt.)</t>
  </si>
  <si>
    <t>SZYBKOZŁĄCZKA 3 X 0,5-2,5 MM2 COMPACT LUB RÓWNOWAŻNA (opak=100 szt.)</t>
  </si>
  <si>
    <r>
      <t xml:space="preserve">WŁĄCZNIK POJEDYNCZY PODTYNKOWY Z RAMKĄ, BIAŁY, </t>
    </r>
    <r>
      <rPr>
        <strike/>
        <sz val="11"/>
        <color rgb="FF000000"/>
        <rFont val="Calibri"/>
        <family val="2"/>
        <charset val="238"/>
        <scheme val="minor"/>
      </rPr>
      <t>IP 54</t>
    </r>
    <r>
      <rPr>
        <sz val="11"/>
        <color rgb="FF000000"/>
        <rFont val="Calibri"/>
        <family val="2"/>
        <charset val="238"/>
        <scheme val="minor"/>
      </rPr>
      <t>,  IP44 lub IP65</t>
    </r>
  </si>
  <si>
    <r>
      <t xml:space="preserve">WŁĄCZNIK PODWÓJNY PODTYNKOWY  Z RAMKĄ, BIAŁY,
 </t>
    </r>
    <r>
      <rPr>
        <strike/>
        <sz val="11"/>
        <color rgb="FF000000"/>
        <rFont val="Calibri"/>
        <family val="2"/>
        <charset val="238"/>
        <scheme val="minor"/>
      </rPr>
      <t>IP 55</t>
    </r>
    <r>
      <rPr>
        <sz val="11"/>
        <color rgb="FF000000"/>
        <rFont val="Calibri"/>
        <family val="2"/>
        <charset val="238"/>
        <scheme val="minor"/>
      </rPr>
      <t>,  IP 44 lub IP65</t>
    </r>
  </si>
  <si>
    <t xml:space="preserve">1 FAZOWY WŁĄCZNIK NADPRĄDOWY C-20, IP 20, jednopolowy 1F         </t>
  </si>
  <si>
    <r>
      <t xml:space="preserve">WTYCZKA KĄTOWA Z UZIEMIENIEM, GUMOWA HERMETYCZNA, 16A </t>
    </r>
    <r>
      <rPr>
        <strike/>
        <sz val="11"/>
        <color theme="1"/>
        <rFont val="Calibri"/>
        <family val="2"/>
        <charset val="238"/>
        <scheme val="minor"/>
      </rPr>
      <t>np.. Polmark W-10B IP 44</t>
    </r>
  </si>
  <si>
    <r>
      <t xml:space="preserve">WŁĄCZNIK PODWÓJNY NATYNKOWY </t>
    </r>
    <r>
      <rPr>
        <strike/>
        <sz val="11"/>
        <color rgb="FF000000"/>
        <rFont val="Calibri"/>
        <family val="2"/>
        <charset val="238"/>
        <scheme val="minor"/>
      </rPr>
      <t>Z RAMKĄ</t>
    </r>
    <r>
      <rPr>
        <sz val="11"/>
        <color rgb="FF000000"/>
        <rFont val="Calibri"/>
        <family val="2"/>
        <charset val="238"/>
        <scheme val="minor"/>
      </rPr>
      <t xml:space="preserve">, BIAŁY,
IP 55, </t>
    </r>
  </si>
  <si>
    <r>
      <t xml:space="preserve">GNIAZDO PODWÓJNE Z UZIEMIENIEM NATYNKOWE </t>
    </r>
    <r>
      <rPr>
        <strike/>
        <sz val="11"/>
        <rFont val="Calibri"/>
        <family val="2"/>
        <charset val="238"/>
        <scheme val="minor"/>
      </rPr>
      <t>Z RAMKĄ</t>
    </r>
    <r>
      <rPr>
        <sz val="11"/>
        <rFont val="Calibri"/>
        <family val="2"/>
        <charset val="238"/>
        <scheme val="minor"/>
      </rPr>
      <t xml:space="preserve">, BIAŁE, ZACISKI ŚRUBOWE, IP44 16A 250V </t>
    </r>
  </si>
  <si>
    <r>
      <t xml:space="preserve">WŁĄCZNIK POJEDYNCZY NATYNKOWY </t>
    </r>
    <r>
      <rPr>
        <strike/>
        <sz val="11"/>
        <color rgb="FF000000"/>
        <rFont val="Calibri"/>
        <family val="2"/>
        <charset val="238"/>
        <scheme val="minor"/>
      </rPr>
      <t xml:space="preserve"> Z RAMKA</t>
    </r>
    <r>
      <rPr>
        <sz val="11"/>
        <color rgb="FF000000"/>
        <rFont val="Calibri"/>
        <family val="2"/>
        <charset val="238"/>
        <scheme val="minor"/>
      </rPr>
      <t xml:space="preserve">, BIAŁY,
 IP 55, </t>
    </r>
  </si>
  <si>
    <t>Zmodyfikowany 13.02.2024</t>
  </si>
  <si>
    <r>
      <t xml:space="preserve">PRZEWÓD YKYNYY YKNY 4 X 1MM </t>
    </r>
    <r>
      <rPr>
        <sz val="11"/>
        <color rgb="FF000000"/>
        <rFont val="Calibri"/>
        <family val="2"/>
        <charset val="238"/>
        <scheme val="minor"/>
      </rPr>
      <t>Usunięte</t>
    </r>
  </si>
  <si>
    <r>
      <t xml:space="preserve">YLY 1x1,5 mm2 </t>
    </r>
    <r>
      <rPr>
        <sz val="11"/>
        <rFont val="Calibri"/>
        <family val="2"/>
        <charset val="238"/>
        <scheme val="minor"/>
      </rPr>
      <t>Usunięte</t>
    </r>
  </si>
  <si>
    <r>
      <t xml:space="preserve">YLY 1x2,5 mm2 </t>
    </r>
    <r>
      <rPr>
        <sz val="11"/>
        <rFont val="Calibri"/>
        <family val="2"/>
        <charset val="238"/>
        <scheme val="minor"/>
      </rPr>
      <t>Usunięte</t>
    </r>
  </si>
  <si>
    <r>
      <t xml:space="preserve">YLY 1x4,0 mm2 </t>
    </r>
    <r>
      <rPr>
        <sz val="11"/>
        <rFont val="Calibri"/>
        <family val="2"/>
        <charset val="238"/>
        <scheme val="minor"/>
      </rPr>
      <t>Usunięte</t>
    </r>
  </si>
  <si>
    <r>
      <t xml:space="preserve">YLY 1x6,,0 mm2 </t>
    </r>
    <r>
      <rPr>
        <sz val="11"/>
        <rFont val="Calibri"/>
        <family val="2"/>
        <charset val="238"/>
        <scheme val="minor"/>
      </rPr>
      <t>Usunięte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</si>
</sst>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b/>
      <sz val="11.5"/>
      <color theme="1"/>
      <name val="Calibri"/>
      <family val="2"/>
      <charset val="238"/>
      <scheme val="minor"/>
    </font>
    <font>
      <b/>
      <sz val="11.5"/>
      <name val="Calibri"/>
      <family val="2"/>
      <charset val="238"/>
      <scheme val="minor"/>
    </font>
    <font>
      <sz val="8"/>
      <name val="Calibri"/>
      <family val="2"/>
      <charset val="238"/>
      <scheme val="minor"/>
    </font>
    <font>
      <strike/>
      <sz val="11"/>
      <color rgb="FF000000"/>
      <name val="Calibri"/>
      <family val="2"/>
      <charset val="238"/>
      <scheme val="minor"/>
    </font>
    <font>
      <strike/>
      <sz val="11"/>
      <color theme="1"/>
      <name val="Calibri"/>
      <family val="2"/>
      <charset val="238"/>
      <scheme val="minor"/>
    </font>
    <font>
      <strike/>
      <sz val="11"/>
      <name val="Calibri"/>
      <family val="2"/>
      <charset val="238"/>
      <scheme val="minor"/>
    </font>
    <font>
      <b/>
      <strike/>
      <sz val="11"/>
      <name val="Calibri"/>
      <family val="2"/>
      <charset val="238"/>
      <scheme val="minor"/>
    </font>
    <font>
      <b/>
      <strike/>
      <sz val="11"/>
      <color theme="1"/>
      <name val="Calibri"/>
      <family val="2"/>
      <charset val="238"/>
      <scheme val="minor"/>
    </font>
    <font>
      <sz val="11"/>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44" fontId="0" fillId="0" borderId="0" xfId="0" applyNumberFormat="1"/>
    <xf numFmtId="0" fontId="0" fillId="0" borderId="0" xfId="0" applyAlignment="1" applyProtection="1">
      <alignment horizontal="center" vertical="center"/>
      <protection locked="0"/>
    </xf>
    <xf numFmtId="0" fontId="0" fillId="0" borderId="0" xfId="0" applyAlignment="1">
      <alignment vertical="center"/>
    </xf>
    <xf numFmtId="0" fontId="0" fillId="0" borderId="0" xfId="0" applyAlignment="1">
      <alignment wrapText="1"/>
    </xf>
    <xf numFmtId="0" fontId="2" fillId="0" borderId="0" xfId="0" applyFont="1"/>
    <xf numFmtId="0" fontId="0" fillId="0" borderId="0" xfId="0" applyAlignment="1">
      <alignment horizontal="center" vertical="center"/>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5" xfId="0" applyFont="1" applyBorder="1" applyAlignment="1" applyProtection="1">
      <alignment horizontal="center"/>
      <protection locked="0"/>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shrinkToFit="1"/>
      <protection locked="0"/>
    </xf>
    <xf numFmtId="0" fontId="2" fillId="2" borderId="6" xfId="0" applyFont="1" applyFill="1" applyBorder="1" applyAlignment="1" applyProtection="1">
      <alignment horizontal="center" vertical="center" wrapText="1"/>
      <protection locked="0"/>
    </xf>
    <xf numFmtId="0" fontId="0" fillId="3" borderId="6" xfId="0" applyFont="1" applyFill="1" applyBorder="1" applyAlignment="1">
      <alignment horizontal="center" vertical="center" wrapText="1"/>
    </xf>
    <xf numFmtId="0" fontId="3" fillId="0" borderId="5" xfId="0" applyFont="1" applyBorder="1" applyAlignment="1">
      <alignment vertical="center" wrapText="1"/>
    </xf>
    <xf numFmtId="0" fontId="4"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4" borderId="4" xfId="0" applyFont="1" applyFill="1" applyBorder="1" applyAlignment="1" applyProtection="1">
      <alignment wrapText="1"/>
      <protection locked="0"/>
    </xf>
    <xf numFmtId="164" fontId="0" fillId="4" borderId="5" xfId="0" applyNumberFormat="1" applyFont="1" applyFill="1" applyBorder="1" applyAlignment="1" applyProtection="1">
      <alignment vertical="center" wrapText="1" shrinkToFit="1"/>
      <protection locked="0"/>
    </xf>
    <xf numFmtId="44" fontId="4" fillId="3" borderId="5" xfId="1" applyFont="1" applyFill="1" applyBorder="1" applyAlignment="1">
      <alignment vertical="center"/>
    </xf>
    <xf numFmtId="9" fontId="4" fillId="3" borderId="5" xfId="1" applyNumberFormat="1" applyFont="1" applyFill="1" applyBorder="1" applyAlignment="1">
      <alignment horizontal="center" vertical="center"/>
    </xf>
    <xf numFmtId="44" fontId="4" fillId="3" borderId="6" xfId="1" applyFont="1" applyFill="1" applyBorder="1" applyAlignment="1">
      <alignment vertical="center"/>
    </xf>
    <xf numFmtId="0" fontId="0" fillId="0" borderId="5" xfId="0" applyFont="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3" fillId="5" borderId="5" xfId="0" applyFont="1" applyFill="1" applyBorder="1" applyAlignment="1">
      <alignment vertical="center" wrapText="1"/>
    </xf>
    <xf numFmtId="164" fontId="4" fillId="4" borderId="5" xfId="0" applyNumberFormat="1" applyFont="1" applyFill="1" applyBorder="1" applyAlignment="1" applyProtection="1">
      <alignment vertical="center" wrapText="1" shrinkToFit="1"/>
      <protection locked="0"/>
    </xf>
    <xf numFmtId="0" fontId="0" fillId="3" borderId="4"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vertical="center" wrapText="1"/>
    </xf>
    <xf numFmtId="49" fontId="4" fillId="5" borderId="5" xfId="0" applyNumberFormat="1" applyFont="1" applyFill="1" applyBorder="1" applyAlignment="1">
      <alignment vertical="center" wrapText="1"/>
    </xf>
    <xf numFmtId="49" fontId="4" fillId="0" borderId="4" xfId="0" applyNumberFormat="1" applyFont="1" applyBorder="1" applyAlignment="1">
      <alignment horizontal="center"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0" fillId="0" borderId="5" xfId="0" applyFont="1" applyBorder="1" applyAlignment="1">
      <alignment horizontal="center" vertical="center" wrapText="1"/>
    </xf>
    <xf numFmtId="0" fontId="0" fillId="3" borderId="5" xfId="0" applyFont="1" applyFill="1" applyBorder="1" applyAlignment="1">
      <alignment horizontal="center" vertical="center"/>
    </xf>
    <xf numFmtId="0" fontId="0" fillId="3" borderId="5"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4" borderId="4" xfId="0" applyFont="1" applyFill="1" applyBorder="1" applyAlignment="1" applyProtection="1">
      <alignment wrapText="1"/>
      <protection locked="0"/>
    </xf>
    <xf numFmtId="0" fontId="0" fillId="5" borderId="5" xfId="0" applyFont="1" applyFill="1" applyBorder="1" applyAlignment="1">
      <alignment vertical="center" wrapText="1"/>
    </xf>
    <xf numFmtId="0" fontId="4" fillId="5" borderId="5" xfId="0" applyFont="1" applyFill="1" applyBorder="1" applyAlignment="1">
      <alignment vertical="center" wrapText="1"/>
    </xf>
    <xf numFmtId="0" fontId="0" fillId="0" borderId="5" xfId="0" applyFont="1" applyBorder="1" applyAlignment="1">
      <alignment vertical="center" wrapText="1"/>
    </xf>
    <xf numFmtId="0" fontId="5" fillId="4" borderId="4" xfId="0" applyFont="1" applyFill="1" applyBorder="1" applyAlignment="1" applyProtection="1">
      <alignment vertical="top" wrapText="1"/>
      <protection locked="0"/>
    </xf>
    <xf numFmtId="0" fontId="6" fillId="3" borderId="4" xfId="0" applyFont="1" applyFill="1" applyBorder="1" applyAlignment="1">
      <alignment horizontal="center" vertical="center"/>
    </xf>
    <xf numFmtId="0" fontId="6" fillId="4" borderId="4" xfId="0" applyFont="1" applyFill="1" applyBorder="1" applyAlignment="1" applyProtection="1">
      <alignment wrapText="1"/>
      <protection locked="0"/>
    </xf>
    <xf numFmtId="164" fontId="4" fillId="4" borderId="8" xfId="0" applyNumberFormat="1" applyFont="1" applyFill="1" applyBorder="1" applyAlignment="1" applyProtection="1">
      <alignment vertical="center" wrapText="1" shrinkToFit="1"/>
      <protection locked="0"/>
    </xf>
    <xf numFmtId="0" fontId="5" fillId="3" borderId="5" xfId="0" applyFont="1" applyFill="1" applyBorder="1" applyAlignment="1">
      <alignment horizontal="center" vertical="center" wrapText="1"/>
    </xf>
    <xf numFmtId="0" fontId="5" fillId="4" borderId="5" xfId="0" applyFont="1" applyFill="1" applyBorder="1" applyAlignment="1" applyProtection="1">
      <alignment wrapText="1"/>
      <protection locked="0"/>
    </xf>
    <xf numFmtId="44" fontId="4" fillId="3" borderId="8" xfId="1" applyFont="1" applyFill="1" applyBorder="1" applyAlignment="1">
      <alignment vertical="center"/>
    </xf>
    <xf numFmtId="9" fontId="4" fillId="3" borderId="8" xfId="1" applyNumberFormat="1" applyFont="1" applyFill="1" applyBorder="1" applyAlignment="1">
      <alignment horizontal="center" vertical="center"/>
    </xf>
    <xf numFmtId="44" fontId="4" fillId="3" borderId="9" xfId="1" applyFont="1" applyFill="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2" fillId="0" borderId="5" xfId="0" applyFont="1" applyBorder="1" applyAlignment="1">
      <alignment vertical="center"/>
    </xf>
    <xf numFmtId="44" fontId="2" fillId="0" borderId="5" xfId="0" applyNumberFormat="1" applyFont="1" applyBorder="1" applyAlignment="1">
      <alignment vertical="center"/>
    </xf>
    <xf numFmtId="44" fontId="5" fillId="3" borderId="5" xfId="1" applyFont="1" applyFill="1" applyBorder="1" applyAlignment="1">
      <alignment vertical="center"/>
    </xf>
    <xf numFmtId="0" fontId="11"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4" borderId="4" xfId="0" applyFont="1" applyFill="1" applyBorder="1" applyAlignment="1" applyProtection="1">
      <alignment wrapText="1"/>
      <protection locked="0"/>
    </xf>
    <xf numFmtId="164" fontId="12" fillId="4" borderId="5" xfId="0" applyNumberFormat="1" applyFont="1" applyFill="1" applyBorder="1" applyAlignment="1" applyProtection="1">
      <alignment vertical="center" wrapText="1" shrinkToFit="1"/>
      <protection locked="0"/>
    </xf>
    <xf numFmtId="44" fontId="12" fillId="3" borderId="5" xfId="1" applyFont="1" applyFill="1" applyBorder="1" applyAlignment="1">
      <alignment vertical="center"/>
    </xf>
    <xf numFmtId="9" fontId="12" fillId="3" borderId="5" xfId="1" applyNumberFormat="1" applyFont="1" applyFill="1" applyBorder="1" applyAlignment="1">
      <alignment horizontal="center" vertical="center"/>
    </xf>
    <xf numFmtId="44" fontId="12" fillId="3" borderId="6" xfId="1" applyFont="1" applyFill="1" applyBorder="1" applyAlignment="1">
      <alignment vertical="center"/>
    </xf>
    <xf numFmtId="0" fontId="11" fillId="0" borderId="5" xfId="0" applyFont="1" applyBorder="1" applyAlignment="1">
      <alignment horizontal="center" vertical="center"/>
    </xf>
    <xf numFmtId="49" fontId="12" fillId="3" borderId="5" xfId="0" applyNumberFormat="1" applyFont="1" applyFill="1" applyBorder="1" applyAlignment="1">
      <alignment vertical="center" wrapText="1"/>
    </xf>
    <xf numFmtId="0" fontId="11" fillId="0" borderId="5" xfId="0" applyFont="1" applyBorder="1" applyAlignment="1">
      <alignment horizontal="center" vertical="center" wrapText="1"/>
    </xf>
    <xf numFmtId="0" fontId="12" fillId="0" borderId="5" xfId="0" applyFont="1" applyBorder="1" applyAlignment="1">
      <alignment vertical="center" wrapText="1"/>
    </xf>
    <xf numFmtId="0" fontId="14" fillId="3" borderId="4" xfId="0" applyFont="1" applyFill="1" applyBorder="1" applyAlignment="1">
      <alignment horizontal="center" vertical="center"/>
    </xf>
    <xf numFmtId="0" fontId="14" fillId="4" borderId="4" xfId="0" applyFont="1" applyFill="1" applyBorder="1" applyAlignment="1" applyProtection="1">
      <alignment wrapText="1"/>
      <protection locked="0"/>
    </xf>
    <xf numFmtId="0" fontId="11" fillId="3" borderId="5" xfId="0" applyFont="1" applyFill="1" applyBorder="1" applyAlignment="1">
      <alignment horizontal="center" vertical="center"/>
    </xf>
    <xf numFmtId="0" fontId="10" fillId="5" borderId="5" xfId="0" applyFont="1" applyFill="1" applyBorder="1" applyAlignment="1">
      <alignment vertical="center" wrapText="1"/>
    </xf>
    <xf numFmtId="0" fontId="12" fillId="3" borderId="4" xfId="0" applyFont="1" applyFill="1" applyBorder="1" applyAlignment="1">
      <alignment horizontal="center" vertical="center"/>
    </xf>
    <xf numFmtId="0" fontId="13" fillId="3" borderId="4" xfId="0" applyFont="1" applyFill="1" applyBorder="1" applyAlignment="1">
      <alignment horizontal="center" vertical="center"/>
    </xf>
    <xf numFmtId="49" fontId="12" fillId="0" borderId="5" xfId="0" applyNumberFormat="1" applyFont="1" applyBorder="1" applyAlignment="1">
      <alignment vertical="center" wrapText="1"/>
    </xf>
    <xf numFmtId="0" fontId="13" fillId="3" borderId="7" xfId="0" applyFont="1" applyFill="1" applyBorder="1" applyAlignment="1">
      <alignment horizontal="center" vertical="center" wrapText="1"/>
    </xf>
    <xf numFmtId="0" fontId="13" fillId="4" borderId="7" xfId="0" applyFont="1" applyFill="1" applyBorder="1" applyAlignment="1" applyProtection="1">
      <alignment wrapText="1"/>
      <protection locked="0"/>
    </xf>
    <xf numFmtId="164" fontId="12" fillId="4" borderId="8" xfId="0" applyNumberFormat="1" applyFont="1" applyFill="1" applyBorder="1" applyAlignment="1" applyProtection="1">
      <alignment vertical="center" wrapText="1" shrinkToFit="1"/>
      <protection locked="0"/>
    </xf>
    <xf numFmtId="0" fontId="2" fillId="0" borderId="0" xfId="0" applyFont="1" applyAlignment="1" applyProtection="1">
      <alignment horizontal="right"/>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7" fillId="0" borderId="3"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5" fillId="0" borderId="0" xfId="0" applyFont="1" applyAlignment="1" applyProtection="1">
      <alignment horizontal="center" vertical="center"/>
      <protection locked="0"/>
    </xf>
    <xf numFmtId="0" fontId="0" fillId="0" borderId="0" xfId="0" applyAlignment="1" applyProtection="1">
      <alignment horizontal="center" vertical="center"/>
      <protection locked="0"/>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167B3-9FAF-4B87-B257-0AB91B1014BA}">
  <dimension ref="A1:M117"/>
  <sheetViews>
    <sheetView tabSelected="1" topLeftCell="A106" zoomScale="90" zoomScaleNormal="90" workbookViewId="0">
      <selection activeCell="B115" sqref="B115"/>
    </sheetView>
  </sheetViews>
  <sheetFormatPr defaultRowHeight="15" x14ac:dyDescent="0.25"/>
  <cols>
    <col min="1" max="1" width="6.5703125" style="6" customWidth="1"/>
    <col min="2" max="2" width="51" style="3" customWidth="1"/>
    <col min="3" max="3" width="10.140625" customWidth="1"/>
    <col min="4" max="4" width="8.42578125" customWidth="1"/>
    <col min="5" max="5" width="47.85546875" style="4" customWidth="1"/>
    <col min="6" max="6" width="18" customWidth="1"/>
    <col min="7" max="7" width="18.7109375" customWidth="1"/>
    <col min="8" max="8" width="8.28515625" customWidth="1"/>
    <col min="9" max="9" width="21.140625" customWidth="1"/>
    <col min="10" max="13" width="14.7109375" customWidth="1"/>
  </cols>
  <sheetData>
    <row r="1" spans="1:13" x14ac:dyDescent="0.25">
      <c r="A1" s="2"/>
      <c r="B1" s="83"/>
      <c r="C1" s="83"/>
      <c r="D1" s="83"/>
      <c r="E1" s="83"/>
      <c r="F1" s="83"/>
      <c r="G1" s="83"/>
      <c r="H1" s="83"/>
      <c r="I1" s="83"/>
      <c r="J1" s="90" t="s">
        <v>230</v>
      </c>
      <c r="K1" s="91"/>
      <c r="L1" s="91"/>
      <c r="M1" s="91"/>
    </row>
    <row r="2" spans="1:13" x14ac:dyDescent="0.25">
      <c r="A2" s="84" t="s">
        <v>211</v>
      </c>
      <c r="B2" s="84"/>
      <c r="C2" s="84"/>
      <c r="D2" s="84"/>
      <c r="E2" s="84"/>
      <c r="F2" s="84"/>
      <c r="G2" s="84"/>
      <c r="H2" s="84"/>
      <c r="I2" s="84"/>
      <c r="J2" s="85"/>
      <c r="K2" s="84"/>
      <c r="L2" s="84"/>
      <c r="M2" s="86"/>
    </row>
    <row r="3" spans="1:13" ht="400.5" customHeight="1" x14ac:dyDescent="0.25">
      <c r="A3" s="87" t="s">
        <v>215</v>
      </c>
      <c r="B3" s="88"/>
      <c r="C3" s="88"/>
      <c r="D3" s="88"/>
      <c r="E3" s="88"/>
      <c r="F3" s="88"/>
      <c r="G3" s="88"/>
      <c r="H3" s="88"/>
      <c r="I3" s="88"/>
      <c r="J3" s="88"/>
      <c r="K3" s="88"/>
      <c r="L3" s="88"/>
      <c r="M3" s="89"/>
    </row>
    <row r="4" spans="1:13" x14ac:dyDescent="0.25">
      <c r="A4" s="7">
        <v>1</v>
      </c>
      <c r="B4" s="8">
        <v>2</v>
      </c>
      <c r="C4" s="7">
        <v>3</v>
      </c>
      <c r="D4" s="7">
        <v>4</v>
      </c>
      <c r="E4" s="8">
        <v>5</v>
      </c>
      <c r="F4" s="7">
        <v>6</v>
      </c>
      <c r="G4" s="7">
        <v>7</v>
      </c>
      <c r="H4" s="7">
        <v>8</v>
      </c>
      <c r="I4" s="9">
        <v>9</v>
      </c>
      <c r="J4" s="7">
        <v>10</v>
      </c>
      <c r="K4" s="10">
        <v>11</v>
      </c>
      <c r="L4" s="10">
        <v>12</v>
      </c>
      <c r="M4" s="10">
        <v>13</v>
      </c>
    </row>
    <row r="5" spans="1:13" ht="69.95" customHeight="1" x14ac:dyDescent="0.25">
      <c r="A5" s="11" t="s">
        <v>0</v>
      </c>
      <c r="B5" s="12" t="s">
        <v>1</v>
      </c>
      <c r="C5" s="12" t="s">
        <v>2</v>
      </c>
      <c r="D5" s="11" t="s">
        <v>3</v>
      </c>
      <c r="E5" s="13" t="s">
        <v>4</v>
      </c>
      <c r="F5" s="14" t="s">
        <v>5</v>
      </c>
      <c r="G5" s="13" t="s">
        <v>6</v>
      </c>
      <c r="H5" s="13" t="s">
        <v>7</v>
      </c>
      <c r="I5" s="15" t="s">
        <v>8</v>
      </c>
      <c r="J5" s="13" t="s">
        <v>9</v>
      </c>
      <c r="K5" s="13" t="s">
        <v>10</v>
      </c>
      <c r="L5" s="13" t="s">
        <v>11</v>
      </c>
      <c r="M5" s="13" t="s">
        <v>12</v>
      </c>
    </row>
    <row r="6" spans="1:13" ht="69.95" customHeight="1" x14ac:dyDescent="0.25">
      <c r="A6" s="16" t="s">
        <v>13</v>
      </c>
      <c r="B6" s="17" t="s">
        <v>14</v>
      </c>
      <c r="C6" s="18" t="s">
        <v>15</v>
      </c>
      <c r="D6" s="19">
        <v>60</v>
      </c>
      <c r="E6" s="20"/>
      <c r="F6" s="21"/>
      <c r="G6" s="22">
        <f>D6*F6</f>
        <v>0</v>
      </c>
      <c r="H6" s="23">
        <v>0.23</v>
      </c>
      <c r="I6" s="24">
        <f t="shared" ref="I6:I37" si="0">ROUND(G6*1.23,2)</f>
        <v>0</v>
      </c>
      <c r="J6" s="25" t="s">
        <v>16</v>
      </c>
      <c r="K6" s="25" t="s">
        <v>17</v>
      </c>
      <c r="L6" s="25" t="s">
        <v>16</v>
      </c>
      <c r="M6" s="25" t="s">
        <v>16</v>
      </c>
    </row>
    <row r="7" spans="1:13" ht="69.95" customHeight="1" x14ac:dyDescent="0.25">
      <c r="A7" s="16" t="s">
        <v>18</v>
      </c>
      <c r="B7" s="17" t="s">
        <v>19</v>
      </c>
      <c r="C7" s="26" t="s">
        <v>15</v>
      </c>
      <c r="D7" s="19">
        <v>25</v>
      </c>
      <c r="E7" s="20"/>
      <c r="F7" s="21"/>
      <c r="G7" s="22">
        <f t="shared" ref="G7:G37" si="1">D7*F7</f>
        <v>0</v>
      </c>
      <c r="H7" s="23">
        <v>0.23</v>
      </c>
      <c r="I7" s="24">
        <f t="shared" si="0"/>
        <v>0</v>
      </c>
      <c r="J7" s="25" t="s">
        <v>16</v>
      </c>
      <c r="K7" s="25" t="s">
        <v>17</v>
      </c>
      <c r="L7" s="25" t="s">
        <v>16</v>
      </c>
      <c r="M7" s="25" t="s">
        <v>16</v>
      </c>
    </row>
    <row r="8" spans="1:13" ht="69.95" customHeight="1" x14ac:dyDescent="0.25">
      <c r="A8" s="16" t="s">
        <v>20</v>
      </c>
      <c r="B8" s="17" t="s">
        <v>19</v>
      </c>
      <c r="C8" s="18" t="s">
        <v>15</v>
      </c>
      <c r="D8" s="19">
        <v>200</v>
      </c>
      <c r="E8" s="20"/>
      <c r="F8" s="21"/>
      <c r="G8" s="22">
        <f t="shared" si="1"/>
        <v>0</v>
      </c>
      <c r="H8" s="23">
        <v>0.23</v>
      </c>
      <c r="I8" s="24">
        <f t="shared" si="0"/>
        <v>0</v>
      </c>
      <c r="J8" s="25" t="s">
        <v>16</v>
      </c>
      <c r="K8" s="25" t="s">
        <v>17</v>
      </c>
      <c r="L8" s="25" t="s">
        <v>16</v>
      </c>
      <c r="M8" s="25" t="s">
        <v>16</v>
      </c>
    </row>
    <row r="9" spans="1:13" ht="69.95" customHeight="1" x14ac:dyDescent="0.25">
      <c r="A9" s="16" t="s">
        <v>21</v>
      </c>
      <c r="B9" s="17" t="s">
        <v>22</v>
      </c>
      <c r="C9" s="26" t="s">
        <v>15</v>
      </c>
      <c r="D9" s="27">
        <v>25</v>
      </c>
      <c r="E9" s="20"/>
      <c r="F9" s="21"/>
      <c r="G9" s="22">
        <f t="shared" si="1"/>
        <v>0</v>
      </c>
      <c r="H9" s="23">
        <v>0.23</v>
      </c>
      <c r="I9" s="24">
        <f t="shared" si="0"/>
        <v>0</v>
      </c>
      <c r="J9" s="25" t="s">
        <v>16</v>
      </c>
      <c r="K9" s="25" t="s">
        <v>17</v>
      </c>
      <c r="L9" s="25" t="s">
        <v>16</v>
      </c>
      <c r="M9" s="25" t="s">
        <v>16</v>
      </c>
    </row>
    <row r="10" spans="1:13" ht="69.95" customHeight="1" x14ac:dyDescent="0.25">
      <c r="A10" s="16" t="s">
        <v>23</v>
      </c>
      <c r="B10" s="28" t="s">
        <v>24</v>
      </c>
      <c r="C10" s="26" t="s">
        <v>25</v>
      </c>
      <c r="D10" s="19">
        <v>100</v>
      </c>
      <c r="E10" s="20"/>
      <c r="F10" s="21"/>
      <c r="G10" s="22">
        <f t="shared" si="1"/>
        <v>0</v>
      </c>
      <c r="H10" s="23">
        <v>0.23</v>
      </c>
      <c r="I10" s="24">
        <f t="shared" si="0"/>
        <v>0</v>
      </c>
      <c r="J10" s="25" t="s">
        <v>17</v>
      </c>
      <c r="K10" s="25" t="s">
        <v>16</v>
      </c>
      <c r="L10" s="25" t="s">
        <v>16</v>
      </c>
      <c r="M10" s="25" t="s">
        <v>16</v>
      </c>
    </row>
    <row r="11" spans="1:13" ht="69.95" customHeight="1" x14ac:dyDescent="0.25">
      <c r="A11" s="16" t="s">
        <v>26</v>
      </c>
      <c r="B11" s="28" t="s">
        <v>27</v>
      </c>
      <c r="C11" s="26" t="s">
        <v>25</v>
      </c>
      <c r="D11" s="19">
        <v>650</v>
      </c>
      <c r="E11" s="20"/>
      <c r="F11" s="29"/>
      <c r="G11" s="22">
        <f t="shared" si="1"/>
        <v>0</v>
      </c>
      <c r="H11" s="23">
        <v>0.23</v>
      </c>
      <c r="I11" s="24">
        <f t="shared" si="0"/>
        <v>0</v>
      </c>
      <c r="J11" s="25" t="s">
        <v>17</v>
      </c>
      <c r="K11" s="25" t="s">
        <v>16</v>
      </c>
      <c r="L11" s="25" t="s">
        <v>16</v>
      </c>
      <c r="M11" s="25" t="s">
        <v>16</v>
      </c>
    </row>
    <row r="12" spans="1:13" ht="69.95" customHeight="1" x14ac:dyDescent="0.25">
      <c r="A12" s="16" t="s">
        <v>28</v>
      </c>
      <c r="B12" s="28" t="s">
        <v>29</v>
      </c>
      <c r="C12" s="26" t="s">
        <v>25</v>
      </c>
      <c r="D12" s="19">
        <v>50</v>
      </c>
      <c r="E12" s="20"/>
      <c r="F12" s="29"/>
      <c r="G12" s="22">
        <f t="shared" si="1"/>
        <v>0</v>
      </c>
      <c r="H12" s="23">
        <v>0.23</v>
      </c>
      <c r="I12" s="24">
        <f t="shared" si="0"/>
        <v>0</v>
      </c>
      <c r="J12" s="25" t="s">
        <v>17</v>
      </c>
      <c r="K12" s="25" t="s">
        <v>16</v>
      </c>
      <c r="L12" s="25" t="s">
        <v>16</v>
      </c>
      <c r="M12" s="25" t="s">
        <v>16</v>
      </c>
    </row>
    <row r="13" spans="1:13" ht="69.95" customHeight="1" x14ac:dyDescent="0.25">
      <c r="A13" s="16" t="s">
        <v>30</v>
      </c>
      <c r="B13" s="28" t="s">
        <v>214</v>
      </c>
      <c r="C13" s="26" t="s">
        <v>25</v>
      </c>
      <c r="D13" s="19">
        <v>50</v>
      </c>
      <c r="E13" s="20"/>
      <c r="F13" s="29"/>
      <c r="G13" s="22">
        <f t="shared" si="1"/>
        <v>0</v>
      </c>
      <c r="H13" s="23">
        <v>0.23</v>
      </c>
      <c r="I13" s="24">
        <f t="shared" si="0"/>
        <v>0</v>
      </c>
      <c r="J13" s="25" t="s">
        <v>17</v>
      </c>
      <c r="K13" s="25" t="s">
        <v>16</v>
      </c>
      <c r="L13" s="25" t="s">
        <v>16</v>
      </c>
      <c r="M13" s="25" t="s">
        <v>16</v>
      </c>
    </row>
    <row r="14" spans="1:13" ht="69.95" customHeight="1" x14ac:dyDescent="0.25">
      <c r="A14" s="16" t="s">
        <v>31</v>
      </c>
      <c r="B14" s="76" t="s">
        <v>231</v>
      </c>
      <c r="C14" s="77" t="s">
        <v>25</v>
      </c>
      <c r="D14" s="78">
        <v>100</v>
      </c>
      <c r="E14" s="64"/>
      <c r="F14" s="65"/>
      <c r="G14" s="66">
        <f t="shared" si="1"/>
        <v>0</v>
      </c>
      <c r="H14" s="67">
        <v>0.23</v>
      </c>
      <c r="I14" s="68">
        <f t="shared" si="0"/>
        <v>0</v>
      </c>
      <c r="J14" s="69" t="s">
        <v>17</v>
      </c>
      <c r="K14" s="69" t="s">
        <v>16</v>
      </c>
      <c r="L14" s="69" t="s">
        <v>16</v>
      </c>
      <c r="M14" s="69" t="s">
        <v>16</v>
      </c>
    </row>
    <row r="15" spans="1:13" ht="69.95" customHeight="1" x14ac:dyDescent="0.25">
      <c r="A15" s="16" t="s">
        <v>32</v>
      </c>
      <c r="B15" s="28" t="s">
        <v>33</v>
      </c>
      <c r="C15" s="26" t="s">
        <v>25</v>
      </c>
      <c r="D15" s="19">
        <v>50</v>
      </c>
      <c r="E15" s="20"/>
      <c r="F15" s="29"/>
      <c r="G15" s="22">
        <f t="shared" si="1"/>
        <v>0</v>
      </c>
      <c r="H15" s="23">
        <v>0.23</v>
      </c>
      <c r="I15" s="24">
        <f t="shared" si="0"/>
        <v>0</v>
      </c>
      <c r="J15" s="25" t="s">
        <v>17</v>
      </c>
      <c r="K15" s="25" t="s">
        <v>16</v>
      </c>
      <c r="L15" s="25" t="s">
        <v>16</v>
      </c>
      <c r="M15" s="25" t="s">
        <v>16</v>
      </c>
    </row>
    <row r="16" spans="1:13" ht="69.95" customHeight="1" x14ac:dyDescent="0.25">
      <c r="A16" s="16" t="s">
        <v>34</v>
      </c>
      <c r="B16" s="28" t="s">
        <v>35</v>
      </c>
      <c r="C16" s="26" t="s">
        <v>25</v>
      </c>
      <c r="D16" s="19">
        <v>50</v>
      </c>
      <c r="E16" s="20"/>
      <c r="F16" s="29"/>
      <c r="G16" s="22">
        <f t="shared" si="1"/>
        <v>0</v>
      </c>
      <c r="H16" s="23">
        <v>0.23</v>
      </c>
      <c r="I16" s="24">
        <f t="shared" si="0"/>
        <v>0</v>
      </c>
      <c r="J16" s="25" t="s">
        <v>17</v>
      </c>
      <c r="K16" s="25" t="s">
        <v>16</v>
      </c>
      <c r="L16" s="25" t="s">
        <v>16</v>
      </c>
      <c r="M16" s="25" t="s">
        <v>16</v>
      </c>
    </row>
    <row r="17" spans="1:13" ht="69.95" customHeight="1" x14ac:dyDescent="0.25">
      <c r="A17" s="16" t="s">
        <v>36</v>
      </c>
      <c r="B17" s="28" t="s">
        <v>37</v>
      </c>
      <c r="C17" s="26" t="s">
        <v>25</v>
      </c>
      <c r="D17" s="19">
        <v>100</v>
      </c>
      <c r="E17" s="20"/>
      <c r="F17" s="29"/>
      <c r="G17" s="22">
        <f t="shared" si="1"/>
        <v>0</v>
      </c>
      <c r="H17" s="23">
        <v>0.23</v>
      </c>
      <c r="I17" s="24">
        <f t="shared" si="0"/>
        <v>0</v>
      </c>
      <c r="J17" s="25" t="s">
        <v>17</v>
      </c>
      <c r="K17" s="25" t="s">
        <v>16</v>
      </c>
      <c r="L17" s="25" t="s">
        <v>16</v>
      </c>
      <c r="M17" s="25" t="s">
        <v>16</v>
      </c>
    </row>
    <row r="18" spans="1:13" ht="69.95" customHeight="1" x14ac:dyDescent="0.25">
      <c r="A18" s="16" t="s">
        <v>38</v>
      </c>
      <c r="B18" s="28" t="s">
        <v>39</v>
      </c>
      <c r="C18" s="26" t="s">
        <v>25</v>
      </c>
      <c r="D18" s="19">
        <v>100</v>
      </c>
      <c r="E18" s="20"/>
      <c r="F18" s="29"/>
      <c r="G18" s="22">
        <f t="shared" si="1"/>
        <v>0</v>
      </c>
      <c r="H18" s="23">
        <v>0.23</v>
      </c>
      <c r="I18" s="24">
        <f t="shared" si="0"/>
        <v>0</v>
      </c>
      <c r="J18" s="25" t="s">
        <v>17</v>
      </c>
      <c r="K18" s="25" t="s">
        <v>16</v>
      </c>
      <c r="L18" s="25" t="s">
        <v>16</v>
      </c>
      <c r="M18" s="25" t="s">
        <v>16</v>
      </c>
    </row>
    <row r="19" spans="1:13" ht="69.95" customHeight="1" x14ac:dyDescent="0.25">
      <c r="A19" s="16" t="s">
        <v>40</v>
      </c>
      <c r="B19" s="28" t="s">
        <v>41</v>
      </c>
      <c r="C19" s="26" t="s">
        <v>25</v>
      </c>
      <c r="D19" s="19">
        <v>50</v>
      </c>
      <c r="E19" s="20"/>
      <c r="F19" s="29"/>
      <c r="G19" s="22">
        <f t="shared" si="1"/>
        <v>0</v>
      </c>
      <c r="H19" s="23">
        <v>0.23</v>
      </c>
      <c r="I19" s="24">
        <f t="shared" si="0"/>
        <v>0</v>
      </c>
      <c r="J19" s="25" t="s">
        <v>17</v>
      </c>
      <c r="K19" s="25" t="s">
        <v>16</v>
      </c>
      <c r="L19" s="25" t="s">
        <v>16</v>
      </c>
      <c r="M19" s="25" t="s">
        <v>16</v>
      </c>
    </row>
    <row r="20" spans="1:13" ht="69.95" customHeight="1" x14ac:dyDescent="0.25">
      <c r="A20" s="16" t="s">
        <v>42</v>
      </c>
      <c r="B20" s="28" t="s">
        <v>43</v>
      </c>
      <c r="C20" s="26" t="s">
        <v>25</v>
      </c>
      <c r="D20" s="19">
        <v>100</v>
      </c>
      <c r="E20" s="20"/>
      <c r="F20" s="21"/>
      <c r="G20" s="22">
        <f t="shared" si="1"/>
        <v>0</v>
      </c>
      <c r="H20" s="23">
        <v>0.23</v>
      </c>
      <c r="I20" s="24">
        <f t="shared" si="0"/>
        <v>0</v>
      </c>
      <c r="J20" s="25" t="s">
        <v>17</v>
      </c>
      <c r="K20" s="25" t="s">
        <v>16</v>
      </c>
      <c r="L20" s="25" t="s">
        <v>16</v>
      </c>
      <c r="M20" s="25" t="s">
        <v>16</v>
      </c>
    </row>
    <row r="21" spans="1:13" ht="69.95" customHeight="1" x14ac:dyDescent="0.25">
      <c r="A21" s="16" t="s">
        <v>44</v>
      </c>
      <c r="B21" s="28" t="s">
        <v>45</v>
      </c>
      <c r="C21" s="26" t="s">
        <v>15</v>
      </c>
      <c r="D21" s="19">
        <v>25</v>
      </c>
      <c r="E21" s="20"/>
      <c r="F21" s="21"/>
      <c r="G21" s="22">
        <f t="shared" si="1"/>
        <v>0</v>
      </c>
      <c r="H21" s="23">
        <v>0.23</v>
      </c>
      <c r="I21" s="24">
        <f t="shared" si="0"/>
        <v>0</v>
      </c>
      <c r="J21" s="25" t="s">
        <v>17</v>
      </c>
      <c r="K21" s="25" t="s">
        <v>16</v>
      </c>
      <c r="L21" s="25" t="s">
        <v>16</v>
      </c>
      <c r="M21" s="25" t="s">
        <v>16</v>
      </c>
    </row>
    <row r="22" spans="1:13" ht="69.95" customHeight="1" x14ac:dyDescent="0.25">
      <c r="A22" s="16" t="s">
        <v>46</v>
      </c>
      <c r="B22" s="28" t="s">
        <v>223</v>
      </c>
      <c r="C22" s="26" t="s">
        <v>15</v>
      </c>
      <c r="D22" s="19">
        <v>75</v>
      </c>
      <c r="E22" s="20"/>
      <c r="F22" s="21"/>
      <c r="G22" s="22">
        <f t="shared" si="1"/>
        <v>0</v>
      </c>
      <c r="H22" s="23">
        <v>0.23</v>
      </c>
      <c r="I22" s="24">
        <f t="shared" si="0"/>
        <v>0</v>
      </c>
      <c r="J22" s="25" t="s">
        <v>17</v>
      </c>
      <c r="K22" s="25" t="s">
        <v>17</v>
      </c>
      <c r="L22" s="25" t="s">
        <v>16</v>
      </c>
      <c r="M22" s="25" t="s">
        <v>16</v>
      </c>
    </row>
    <row r="23" spans="1:13" ht="69.95" customHeight="1" x14ac:dyDescent="0.25">
      <c r="A23" s="16" t="s">
        <v>47</v>
      </c>
      <c r="B23" s="28" t="s">
        <v>48</v>
      </c>
      <c r="C23" s="26" t="s">
        <v>15</v>
      </c>
      <c r="D23" s="19">
        <v>40</v>
      </c>
      <c r="E23" s="20"/>
      <c r="F23" s="21"/>
      <c r="G23" s="22">
        <f t="shared" si="1"/>
        <v>0</v>
      </c>
      <c r="H23" s="23">
        <v>0.23</v>
      </c>
      <c r="I23" s="24">
        <f t="shared" si="0"/>
        <v>0</v>
      </c>
      <c r="J23" s="25" t="s">
        <v>17</v>
      </c>
      <c r="K23" s="25" t="s">
        <v>17</v>
      </c>
      <c r="L23" s="25" t="s">
        <v>16</v>
      </c>
      <c r="M23" s="25" t="s">
        <v>16</v>
      </c>
    </row>
    <row r="24" spans="1:13" ht="69.95" customHeight="1" x14ac:dyDescent="0.25">
      <c r="A24" s="16" t="s">
        <v>49</v>
      </c>
      <c r="B24" s="17" t="s">
        <v>50</v>
      </c>
      <c r="C24" s="26" t="s">
        <v>15</v>
      </c>
      <c r="D24" s="19">
        <v>300</v>
      </c>
      <c r="E24" s="20"/>
      <c r="F24" s="21"/>
      <c r="G24" s="22">
        <f t="shared" si="1"/>
        <v>0</v>
      </c>
      <c r="H24" s="23">
        <v>0.23</v>
      </c>
      <c r="I24" s="24">
        <f t="shared" si="0"/>
        <v>0</v>
      </c>
      <c r="J24" s="25" t="s">
        <v>16</v>
      </c>
      <c r="K24" s="25" t="s">
        <v>17</v>
      </c>
      <c r="L24" s="25" t="s">
        <v>16</v>
      </c>
      <c r="M24" s="25" t="s">
        <v>16</v>
      </c>
    </row>
    <row r="25" spans="1:13" ht="69.95" customHeight="1" x14ac:dyDescent="0.25">
      <c r="A25" s="16" t="s">
        <v>51</v>
      </c>
      <c r="B25" s="17" t="s">
        <v>52</v>
      </c>
      <c r="C25" s="26" t="s">
        <v>15</v>
      </c>
      <c r="D25" s="27">
        <v>300</v>
      </c>
      <c r="E25" s="20"/>
      <c r="F25" s="21"/>
      <c r="G25" s="22">
        <f t="shared" si="1"/>
        <v>0</v>
      </c>
      <c r="H25" s="23">
        <v>0.23</v>
      </c>
      <c r="I25" s="24">
        <f t="shared" si="0"/>
        <v>0</v>
      </c>
      <c r="J25" s="25" t="s">
        <v>16</v>
      </c>
      <c r="K25" s="25" t="s">
        <v>17</v>
      </c>
      <c r="L25" s="25" t="s">
        <v>16</v>
      </c>
      <c r="M25" s="25" t="s">
        <v>16</v>
      </c>
    </row>
    <row r="26" spans="1:13" ht="69.95" customHeight="1" x14ac:dyDescent="0.25">
      <c r="A26" s="16" t="s">
        <v>53</v>
      </c>
      <c r="B26" s="17" t="s">
        <v>54</v>
      </c>
      <c r="C26" s="26" t="s">
        <v>15</v>
      </c>
      <c r="D26" s="27">
        <v>300</v>
      </c>
      <c r="E26" s="20"/>
      <c r="F26" s="21"/>
      <c r="G26" s="22">
        <f t="shared" si="1"/>
        <v>0</v>
      </c>
      <c r="H26" s="23">
        <v>0.23</v>
      </c>
      <c r="I26" s="24">
        <f t="shared" si="0"/>
        <v>0</v>
      </c>
      <c r="J26" s="25" t="s">
        <v>16</v>
      </c>
      <c r="K26" s="25" t="s">
        <v>17</v>
      </c>
      <c r="L26" s="25" t="s">
        <v>16</v>
      </c>
      <c r="M26" s="25" t="s">
        <v>16</v>
      </c>
    </row>
    <row r="27" spans="1:13" ht="69.95" customHeight="1" x14ac:dyDescent="0.25">
      <c r="A27" s="16" t="s">
        <v>55</v>
      </c>
      <c r="B27" s="28" t="s">
        <v>227</v>
      </c>
      <c r="C27" s="18" t="s">
        <v>15</v>
      </c>
      <c r="D27" s="27">
        <v>45</v>
      </c>
      <c r="E27" s="20"/>
      <c r="F27" s="29"/>
      <c r="G27" s="22">
        <f t="shared" si="1"/>
        <v>0</v>
      </c>
      <c r="H27" s="23">
        <v>0.23</v>
      </c>
      <c r="I27" s="24">
        <f t="shared" si="0"/>
        <v>0</v>
      </c>
      <c r="J27" s="25" t="s">
        <v>17</v>
      </c>
      <c r="K27" s="25" t="s">
        <v>16</v>
      </c>
      <c r="L27" s="25" t="s">
        <v>16</v>
      </c>
      <c r="M27" s="25" t="s">
        <v>16</v>
      </c>
    </row>
    <row r="28" spans="1:13" ht="69.95" customHeight="1" x14ac:dyDescent="0.25">
      <c r="A28" s="16" t="s">
        <v>56</v>
      </c>
      <c r="B28" s="28" t="s">
        <v>224</v>
      </c>
      <c r="C28" s="18" t="s">
        <v>15</v>
      </c>
      <c r="D28" s="27">
        <v>115</v>
      </c>
      <c r="E28" s="20"/>
      <c r="F28" s="29"/>
      <c r="G28" s="22">
        <f t="shared" si="1"/>
        <v>0</v>
      </c>
      <c r="H28" s="23">
        <v>0.23</v>
      </c>
      <c r="I28" s="24">
        <f t="shared" si="0"/>
        <v>0</v>
      </c>
      <c r="J28" s="25" t="s">
        <v>17</v>
      </c>
      <c r="K28" s="25" t="s">
        <v>16</v>
      </c>
      <c r="L28" s="25" t="s">
        <v>16</v>
      </c>
      <c r="M28" s="25" t="s">
        <v>16</v>
      </c>
    </row>
    <row r="29" spans="1:13" ht="69.95" customHeight="1" x14ac:dyDescent="0.25">
      <c r="A29" s="16" t="s">
        <v>57</v>
      </c>
      <c r="B29" s="28" t="s">
        <v>229</v>
      </c>
      <c r="C29" s="18" t="s">
        <v>15</v>
      </c>
      <c r="D29" s="27">
        <v>55</v>
      </c>
      <c r="E29" s="20"/>
      <c r="F29" s="29"/>
      <c r="G29" s="22">
        <f t="shared" si="1"/>
        <v>0</v>
      </c>
      <c r="H29" s="23">
        <v>0.23</v>
      </c>
      <c r="I29" s="24">
        <f t="shared" si="0"/>
        <v>0</v>
      </c>
      <c r="J29" s="25" t="s">
        <v>17</v>
      </c>
      <c r="K29" s="25" t="s">
        <v>16</v>
      </c>
      <c r="L29" s="25" t="s">
        <v>16</v>
      </c>
      <c r="M29" s="25" t="s">
        <v>16</v>
      </c>
    </row>
    <row r="30" spans="1:13" ht="69.95" customHeight="1" x14ac:dyDescent="0.25">
      <c r="A30" s="16" t="s">
        <v>58</v>
      </c>
      <c r="B30" s="28" t="s">
        <v>59</v>
      </c>
      <c r="C30" s="18" t="s">
        <v>15</v>
      </c>
      <c r="D30" s="27">
        <v>15</v>
      </c>
      <c r="E30" s="20"/>
      <c r="F30" s="29"/>
      <c r="G30" s="22">
        <f t="shared" si="1"/>
        <v>0</v>
      </c>
      <c r="H30" s="23">
        <v>0.23</v>
      </c>
      <c r="I30" s="24">
        <f t="shared" si="0"/>
        <v>0</v>
      </c>
      <c r="J30" s="25" t="s">
        <v>17</v>
      </c>
      <c r="K30" s="25" t="s">
        <v>16</v>
      </c>
      <c r="L30" s="25" t="s">
        <v>16</v>
      </c>
      <c r="M30" s="25" t="s">
        <v>16</v>
      </c>
    </row>
    <row r="31" spans="1:13" ht="69.95" customHeight="1" x14ac:dyDescent="0.25">
      <c r="A31" s="16" t="s">
        <v>60</v>
      </c>
      <c r="B31" s="17" t="s">
        <v>217</v>
      </c>
      <c r="C31" s="30" t="s">
        <v>15</v>
      </c>
      <c r="D31" s="27">
        <v>10</v>
      </c>
      <c r="E31" s="20"/>
      <c r="F31" s="29"/>
      <c r="G31" s="22">
        <f t="shared" si="1"/>
        <v>0</v>
      </c>
      <c r="H31" s="23">
        <v>0.23</v>
      </c>
      <c r="I31" s="24">
        <f t="shared" si="0"/>
        <v>0</v>
      </c>
      <c r="J31" s="25" t="s">
        <v>17</v>
      </c>
      <c r="K31" s="25" t="s">
        <v>16</v>
      </c>
      <c r="L31" s="25" t="s">
        <v>16</v>
      </c>
      <c r="M31" s="25" t="s">
        <v>16</v>
      </c>
    </row>
    <row r="32" spans="1:13" ht="69.95" customHeight="1" x14ac:dyDescent="0.25">
      <c r="A32" s="16" t="s">
        <v>61</v>
      </c>
      <c r="B32" s="17" t="s">
        <v>225</v>
      </c>
      <c r="C32" s="31" t="s">
        <v>15</v>
      </c>
      <c r="D32" s="27">
        <v>20</v>
      </c>
      <c r="E32" s="20"/>
      <c r="F32" s="29"/>
      <c r="G32" s="22">
        <f t="shared" si="1"/>
        <v>0</v>
      </c>
      <c r="H32" s="23">
        <v>0.23</v>
      </c>
      <c r="I32" s="24">
        <f t="shared" si="0"/>
        <v>0</v>
      </c>
      <c r="J32" s="25" t="s">
        <v>17</v>
      </c>
      <c r="K32" s="25" t="s">
        <v>16</v>
      </c>
      <c r="L32" s="25" t="s">
        <v>16</v>
      </c>
      <c r="M32" s="25" t="s">
        <v>16</v>
      </c>
    </row>
    <row r="33" spans="1:13" ht="69.95" customHeight="1" x14ac:dyDescent="0.25">
      <c r="A33" s="16" t="s">
        <v>62</v>
      </c>
      <c r="B33" s="32" t="s">
        <v>63</v>
      </c>
      <c r="C33" s="26" t="s">
        <v>25</v>
      </c>
      <c r="D33" s="27">
        <v>30</v>
      </c>
      <c r="E33" s="20"/>
      <c r="F33" s="29"/>
      <c r="G33" s="22">
        <f t="shared" si="1"/>
        <v>0</v>
      </c>
      <c r="H33" s="23">
        <v>0.23</v>
      </c>
      <c r="I33" s="24">
        <f t="shared" si="0"/>
        <v>0</v>
      </c>
      <c r="J33" s="25" t="s">
        <v>17</v>
      </c>
      <c r="K33" s="25" t="s">
        <v>17</v>
      </c>
      <c r="L33" s="25" t="s">
        <v>16</v>
      </c>
      <c r="M33" s="25" t="s">
        <v>16</v>
      </c>
    </row>
    <row r="34" spans="1:13" ht="69.95" customHeight="1" x14ac:dyDescent="0.25">
      <c r="A34" s="16" t="s">
        <v>64</v>
      </c>
      <c r="B34" s="28" t="s">
        <v>65</v>
      </c>
      <c r="C34" s="18" t="s">
        <v>15</v>
      </c>
      <c r="D34" s="27">
        <v>30</v>
      </c>
      <c r="E34" s="20"/>
      <c r="F34" s="29"/>
      <c r="G34" s="22">
        <f t="shared" si="1"/>
        <v>0</v>
      </c>
      <c r="H34" s="23">
        <v>0.23</v>
      </c>
      <c r="I34" s="24">
        <f t="shared" si="0"/>
        <v>0</v>
      </c>
      <c r="J34" s="25" t="s">
        <v>17</v>
      </c>
      <c r="K34" s="25" t="s">
        <v>16</v>
      </c>
      <c r="L34" s="25" t="s">
        <v>16</v>
      </c>
      <c r="M34" s="25" t="s">
        <v>16</v>
      </c>
    </row>
    <row r="35" spans="1:13" ht="69.95" customHeight="1" x14ac:dyDescent="0.25">
      <c r="A35" s="16" t="s">
        <v>66</v>
      </c>
      <c r="B35" s="32" t="s">
        <v>67</v>
      </c>
      <c r="C35" s="30" t="s">
        <v>15</v>
      </c>
      <c r="D35" s="27">
        <v>10</v>
      </c>
      <c r="E35" s="20"/>
      <c r="F35" s="29"/>
      <c r="G35" s="22">
        <f t="shared" si="1"/>
        <v>0</v>
      </c>
      <c r="H35" s="23">
        <v>0.23</v>
      </c>
      <c r="I35" s="24">
        <f t="shared" si="0"/>
        <v>0</v>
      </c>
      <c r="J35" s="25" t="s">
        <v>17</v>
      </c>
      <c r="K35" s="25" t="s">
        <v>16</v>
      </c>
      <c r="L35" s="25" t="s">
        <v>16</v>
      </c>
      <c r="M35" s="25" t="s">
        <v>16</v>
      </c>
    </row>
    <row r="36" spans="1:13" ht="69.95" customHeight="1" x14ac:dyDescent="0.25">
      <c r="A36" s="16" t="s">
        <v>68</v>
      </c>
      <c r="B36" s="32" t="s">
        <v>69</v>
      </c>
      <c r="C36" s="30" t="s">
        <v>15</v>
      </c>
      <c r="D36" s="27">
        <v>10</v>
      </c>
      <c r="E36" s="20"/>
      <c r="F36" s="29"/>
      <c r="G36" s="22">
        <f t="shared" si="1"/>
        <v>0</v>
      </c>
      <c r="H36" s="23">
        <v>0.23</v>
      </c>
      <c r="I36" s="24">
        <f t="shared" si="0"/>
        <v>0</v>
      </c>
      <c r="J36" s="25" t="s">
        <v>17</v>
      </c>
      <c r="K36" s="25" t="s">
        <v>16</v>
      </c>
      <c r="L36" s="25" t="s">
        <v>16</v>
      </c>
      <c r="M36" s="25" t="s">
        <v>16</v>
      </c>
    </row>
    <row r="37" spans="1:13" ht="69.95" customHeight="1" x14ac:dyDescent="0.25">
      <c r="A37" s="16" t="s">
        <v>70</v>
      </c>
      <c r="B37" s="33" t="s">
        <v>71</v>
      </c>
      <c r="C37" s="34" t="s">
        <v>15</v>
      </c>
      <c r="D37" s="27">
        <v>150</v>
      </c>
      <c r="E37" s="20"/>
      <c r="F37" s="29"/>
      <c r="G37" s="22">
        <f t="shared" si="1"/>
        <v>0</v>
      </c>
      <c r="H37" s="23">
        <v>0.23</v>
      </c>
      <c r="I37" s="24">
        <f t="shared" si="0"/>
        <v>0</v>
      </c>
      <c r="J37" s="25" t="s">
        <v>17</v>
      </c>
      <c r="K37" s="25" t="s">
        <v>17</v>
      </c>
      <c r="L37" s="25" t="s">
        <v>16</v>
      </c>
      <c r="M37" s="25" t="s">
        <v>16</v>
      </c>
    </row>
    <row r="38" spans="1:13" ht="69.95" customHeight="1" x14ac:dyDescent="0.25">
      <c r="A38" s="16" t="s">
        <v>72</v>
      </c>
      <c r="B38" s="33" t="s">
        <v>73</v>
      </c>
      <c r="C38" s="35" t="s">
        <v>15</v>
      </c>
      <c r="D38" s="27">
        <v>130</v>
      </c>
      <c r="E38" s="20"/>
      <c r="F38" s="29"/>
      <c r="G38" s="22">
        <f t="shared" ref="G38:G69" si="2">D38*F38</f>
        <v>0</v>
      </c>
      <c r="H38" s="23">
        <v>0.23</v>
      </c>
      <c r="I38" s="24">
        <f t="shared" ref="I38:I69" si="3">ROUND(G38*1.23,2)</f>
        <v>0</v>
      </c>
      <c r="J38" s="25" t="s">
        <v>17</v>
      </c>
      <c r="K38" s="25" t="s">
        <v>17</v>
      </c>
      <c r="L38" s="25" t="s">
        <v>16</v>
      </c>
      <c r="M38" s="25" t="s">
        <v>16</v>
      </c>
    </row>
    <row r="39" spans="1:13" ht="69.95" customHeight="1" x14ac:dyDescent="0.25">
      <c r="A39" s="16" t="s">
        <v>74</v>
      </c>
      <c r="B39" s="33" t="s">
        <v>75</v>
      </c>
      <c r="C39" s="36" t="s">
        <v>15</v>
      </c>
      <c r="D39" s="27">
        <v>100</v>
      </c>
      <c r="E39" s="20"/>
      <c r="F39" s="29"/>
      <c r="G39" s="22">
        <f t="shared" si="2"/>
        <v>0</v>
      </c>
      <c r="H39" s="23">
        <v>0.23</v>
      </c>
      <c r="I39" s="24">
        <f t="shared" si="3"/>
        <v>0</v>
      </c>
      <c r="J39" s="25" t="s">
        <v>17</v>
      </c>
      <c r="K39" s="25" t="s">
        <v>17</v>
      </c>
      <c r="L39" s="25" t="s">
        <v>16</v>
      </c>
      <c r="M39" s="25" t="s">
        <v>16</v>
      </c>
    </row>
    <row r="40" spans="1:13" ht="69.95" customHeight="1" x14ac:dyDescent="0.25">
      <c r="A40" s="16" t="s">
        <v>76</v>
      </c>
      <c r="B40" s="33" t="s">
        <v>77</v>
      </c>
      <c r="C40" s="36" t="s">
        <v>15</v>
      </c>
      <c r="D40" s="27">
        <v>100</v>
      </c>
      <c r="E40" s="20"/>
      <c r="F40" s="29"/>
      <c r="G40" s="22">
        <f t="shared" si="2"/>
        <v>0</v>
      </c>
      <c r="H40" s="23">
        <v>0.23</v>
      </c>
      <c r="I40" s="24">
        <f t="shared" si="3"/>
        <v>0</v>
      </c>
      <c r="J40" s="25" t="s">
        <v>17</v>
      </c>
      <c r="K40" s="25" t="s">
        <v>17</v>
      </c>
      <c r="L40" s="25" t="s">
        <v>16</v>
      </c>
      <c r="M40" s="25" t="s">
        <v>16</v>
      </c>
    </row>
    <row r="41" spans="1:13" ht="69.95" customHeight="1" x14ac:dyDescent="0.25">
      <c r="A41" s="16" t="s">
        <v>78</v>
      </c>
      <c r="B41" s="37" t="s">
        <v>79</v>
      </c>
      <c r="C41" s="36" t="s">
        <v>80</v>
      </c>
      <c r="D41" s="27">
        <v>1</v>
      </c>
      <c r="E41" s="20"/>
      <c r="F41" s="29"/>
      <c r="G41" s="22">
        <f t="shared" si="2"/>
        <v>0</v>
      </c>
      <c r="H41" s="23">
        <v>0.23</v>
      </c>
      <c r="I41" s="24">
        <f t="shared" si="3"/>
        <v>0</v>
      </c>
      <c r="J41" s="25" t="s">
        <v>17</v>
      </c>
      <c r="K41" s="25" t="s">
        <v>17</v>
      </c>
      <c r="L41" s="25" t="s">
        <v>16</v>
      </c>
      <c r="M41" s="25" t="s">
        <v>16</v>
      </c>
    </row>
    <row r="42" spans="1:13" ht="69.95" customHeight="1" x14ac:dyDescent="0.25">
      <c r="A42" s="16" t="s">
        <v>81</v>
      </c>
      <c r="B42" s="37" t="s">
        <v>82</v>
      </c>
      <c r="C42" s="36" t="s">
        <v>80</v>
      </c>
      <c r="D42" s="27">
        <v>1</v>
      </c>
      <c r="E42" s="20"/>
      <c r="F42" s="29"/>
      <c r="G42" s="22">
        <f t="shared" si="2"/>
        <v>0</v>
      </c>
      <c r="H42" s="23">
        <v>0.23</v>
      </c>
      <c r="I42" s="24">
        <f t="shared" si="3"/>
        <v>0</v>
      </c>
      <c r="J42" s="25" t="s">
        <v>17</v>
      </c>
      <c r="K42" s="25" t="s">
        <v>17</v>
      </c>
      <c r="L42" s="25" t="s">
        <v>16</v>
      </c>
      <c r="M42" s="25" t="s">
        <v>16</v>
      </c>
    </row>
    <row r="43" spans="1:13" ht="69.95" customHeight="1" x14ac:dyDescent="0.25">
      <c r="A43" s="16" t="s">
        <v>83</v>
      </c>
      <c r="B43" s="38" t="s">
        <v>84</v>
      </c>
      <c r="C43" s="35" t="s">
        <v>15</v>
      </c>
      <c r="D43" s="27">
        <v>490</v>
      </c>
      <c r="E43" s="20"/>
      <c r="F43" s="29"/>
      <c r="G43" s="22">
        <f t="shared" si="2"/>
        <v>0</v>
      </c>
      <c r="H43" s="23">
        <v>0.23</v>
      </c>
      <c r="I43" s="24">
        <f t="shared" si="3"/>
        <v>0</v>
      </c>
      <c r="J43" s="25" t="s">
        <v>16</v>
      </c>
      <c r="K43" s="25" t="s">
        <v>17</v>
      </c>
      <c r="L43" s="25" t="s">
        <v>16</v>
      </c>
      <c r="M43" s="25" t="s">
        <v>16</v>
      </c>
    </row>
    <row r="44" spans="1:13" ht="69.95" customHeight="1" x14ac:dyDescent="0.25">
      <c r="A44" s="16" t="s">
        <v>85</v>
      </c>
      <c r="B44" s="39" t="s">
        <v>86</v>
      </c>
      <c r="C44" s="35" t="s">
        <v>15</v>
      </c>
      <c r="D44" s="27">
        <v>600</v>
      </c>
      <c r="E44" s="20"/>
      <c r="F44" s="29"/>
      <c r="G44" s="22">
        <f t="shared" si="2"/>
        <v>0</v>
      </c>
      <c r="H44" s="23">
        <v>0.23</v>
      </c>
      <c r="I44" s="24">
        <f t="shared" si="3"/>
        <v>0</v>
      </c>
      <c r="J44" s="25" t="s">
        <v>16</v>
      </c>
      <c r="K44" s="25" t="s">
        <v>17</v>
      </c>
      <c r="L44" s="25" t="s">
        <v>16</v>
      </c>
      <c r="M44" s="25" t="s">
        <v>16</v>
      </c>
    </row>
    <row r="45" spans="1:13" ht="69.95" customHeight="1" x14ac:dyDescent="0.25">
      <c r="A45" s="62" t="s">
        <v>87</v>
      </c>
      <c r="B45" s="70" t="s">
        <v>88</v>
      </c>
      <c r="C45" s="71" t="s">
        <v>15</v>
      </c>
      <c r="D45" s="63">
        <v>225</v>
      </c>
      <c r="E45" s="64"/>
      <c r="F45" s="65"/>
      <c r="G45" s="66">
        <f t="shared" si="2"/>
        <v>0</v>
      </c>
      <c r="H45" s="67">
        <v>0.23</v>
      </c>
      <c r="I45" s="68">
        <f t="shared" si="3"/>
        <v>0</v>
      </c>
      <c r="J45" s="69" t="s">
        <v>16</v>
      </c>
      <c r="K45" s="69" t="s">
        <v>17</v>
      </c>
      <c r="L45" s="69" t="s">
        <v>16</v>
      </c>
      <c r="M45" s="69" t="s">
        <v>16</v>
      </c>
    </row>
    <row r="46" spans="1:13" ht="69.95" customHeight="1" x14ac:dyDescent="0.25">
      <c r="A46" s="16" t="s">
        <v>89</v>
      </c>
      <c r="B46" s="37" t="s">
        <v>90</v>
      </c>
      <c r="C46" s="36" t="s">
        <v>15</v>
      </c>
      <c r="D46" s="27">
        <v>100</v>
      </c>
      <c r="E46" s="20"/>
      <c r="F46" s="29"/>
      <c r="G46" s="22">
        <f t="shared" si="2"/>
        <v>0</v>
      </c>
      <c r="H46" s="23">
        <v>0.23</v>
      </c>
      <c r="I46" s="24">
        <f t="shared" si="3"/>
        <v>0</v>
      </c>
      <c r="J46" s="25" t="s">
        <v>16</v>
      </c>
      <c r="K46" s="25" t="s">
        <v>17</v>
      </c>
      <c r="L46" s="25" t="s">
        <v>16</v>
      </c>
      <c r="M46" s="25" t="s">
        <v>16</v>
      </c>
    </row>
    <row r="47" spans="1:13" ht="69.95" customHeight="1" x14ac:dyDescent="0.25">
      <c r="A47" s="16" t="s">
        <v>91</v>
      </c>
      <c r="B47" s="37" t="s">
        <v>228</v>
      </c>
      <c r="C47" s="36" t="s">
        <v>15</v>
      </c>
      <c r="D47" s="27">
        <v>130</v>
      </c>
      <c r="E47" s="20"/>
      <c r="F47" s="29"/>
      <c r="G47" s="22">
        <f t="shared" si="2"/>
        <v>0</v>
      </c>
      <c r="H47" s="23">
        <v>0.23</v>
      </c>
      <c r="I47" s="24">
        <f t="shared" si="3"/>
        <v>0</v>
      </c>
      <c r="J47" s="25" t="s">
        <v>16</v>
      </c>
      <c r="K47" s="25" t="s">
        <v>17</v>
      </c>
      <c r="L47" s="25" t="s">
        <v>16</v>
      </c>
      <c r="M47" s="25" t="s">
        <v>16</v>
      </c>
    </row>
    <row r="48" spans="1:13" ht="69.95" customHeight="1" x14ac:dyDescent="0.25">
      <c r="A48" s="16" t="s">
        <v>92</v>
      </c>
      <c r="B48" s="33" t="s">
        <v>93</v>
      </c>
      <c r="C48" s="36" t="s">
        <v>15</v>
      </c>
      <c r="D48" s="27">
        <v>50</v>
      </c>
      <c r="E48" s="20"/>
      <c r="F48" s="29"/>
      <c r="G48" s="22">
        <f t="shared" si="2"/>
        <v>0</v>
      </c>
      <c r="H48" s="23">
        <v>0.23</v>
      </c>
      <c r="I48" s="24">
        <f t="shared" si="3"/>
        <v>0</v>
      </c>
      <c r="J48" s="25" t="s">
        <v>16</v>
      </c>
      <c r="K48" s="25" t="s">
        <v>17</v>
      </c>
      <c r="L48" s="25" t="s">
        <v>16</v>
      </c>
      <c r="M48" s="25" t="s">
        <v>16</v>
      </c>
    </row>
    <row r="49" spans="1:13" ht="69.95" customHeight="1" x14ac:dyDescent="0.25">
      <c r="A49" s="16" t="s">
        <v>94</v>
      </c>
      <c r="B49" s="37" t="s">
        <v>95</v>
      </c>
      <c r="C49" s="35" t="s">
        <v>15</v>
      </c>
      <c r="D49" s="27">
        <v>150</v>
      </c>
      <c r="E49" s="20"/>
      <c r="F49" s="29"/>
      <c r="G49" s="22">
        <f t="shared" si="2"/>
        <v>0</v>
      </c>
      <c r="H49" s="23">
        <v>0.23</v>
      </c>
      <c r="I49" s="24">
        <f t="shared" si="3"/>
        <v>0</v>
      </c>
      <c r="J49" s="25" t="s">
        <v>17</v>
      </c>
      <c r="K49" s="41" t="s">
        <v>16</v>
      </c>
      <c r="L49" s="25" t="s">
        <v>16</v>
      </c>
      <c r="M49" s="25" t="s">
        <v>16</v>
      </c>
    </row>
    <row r="50" spans="1:13" ht="69.95" customHeight="1" x14ac:dyDescent="0.25">
      <c r="A50" s="16" t="s">
        <v>96</v>
      </c>
      <c r="B50" s="37" t="s">
        <v>97</v>
      </c>
      <c r="C50" s="35" t="s">
        <v>15</v>
      </c>
      <c r="D50" s="27">
        <v>130</v>
      </c>
      <c r="E50" s="20"/>
      <c r="F50" s="29"/>
      <c r="G50" s="22">
        <f t="shared" si="2"/>
        <v>0</v>
      </c>
      <c r="H50" s="23">
        <v>0.23</v>
      </c>
      <c r="I50" s="24">
        <f t="shared" si="3"/>
        <v>0</v>
      </c>
      <c r="J50" s="25" t="s">
        <v>17</v>
      </c>
      <c r="K50" s="41" t="s">
        <v>16</v>
      </c>
      <c r="L50" s="25" t="s">
        <v>16</v>
      </c>
      <c r="M50" s="25" t="s">
        <v>16</v>
      </c>
    </row>
    <row r="51" spans="1:13" ht="69.95" customHeight="1" x14ac:dyDescent="0.25">
      <c r="A51" s="16" t="s">
        <v>98</v>
      </c>
      <c r="B51" s="37" t="s">
        <v>99</v>
      </c>
      <c r="C51" s="36" t="s">
        <v>15</v>
      </c>
      <c r="D51" s="27">
        <v>100</v>
      </c>
      <c r="E51" s="20"/>
      <c r="F51" s="29"/>
      <c r="G51" s="22">
        <f t="shared" si="2"/>
        <v>0</v>
      </c>
      <c r="H51" s="23">
        <v>0.23</v>
      </c>
      <c r="I51" s="24">
        <f t="shared" si="3"/>
        <v>0</v>
      </c>
      <c r="J51" s="25" t="s">
        <v>17</v>
      </c>
      <c r="K51" s="41" t="s">
        <v>16</v>
      </c>
      <c r="L51" s="25" t="s">
        <v>16</v>
      </c>
      <c r="M51" s="25" t="s">
        <v>16</v>
      </c>
    </row>
    <row r="52" spans="1:13" ht="69.95" customHeight="1" x14ac:dyDescent="0.25">
      <c r="A52" s="16" t="s">
        <v>100</v>
      </c>
      <c r="B52" s="37" t="s">
        <v>101</v>
      </c>
      <c r="C52" s="36" t="s">
        <v>15</v>
      </c>
      <c r="D52" s="27">
        <v>50</v>
      </c>
      <c r="E52" s="20"/>
      <c r="F52" s="29"/>
      <c r="G52" s="22">
        <f t="shared" si="2"/>
        <v>0</v>
      </c>
      <c r="H52" s="23">
        <v>0.23</v>
      </c>
      <c r="I52" s="24">
        <f t="shared" si="3"/>
        <v>0</v>
      </c>
      <c r="J52" s="25" t="s">
        <v>17</v>
      </c>
      <c r="K52" s="41" t="s">
        <v>16</v>
      </c>
      <c r="L52" s="25" t="s">
        <v>16</v>
      </c>
      <c r="M52" s="25" t="s">
        <v>16</v>
      </c>
    </row>
    <row r="53" spans="1:13" ht="69.95" customHeight="1" x14ac:dyDescent="0.25">
      <c r="A53" s="16" t="s">
        <v>102</v>
      </c>
      <c r="B53" s="37" t="s">
        <v>103</v>
      </c>
      <c r="C53" s="36" t="s">
        <v>15</v>
      </c>
      <c r="D53" s="27">
        <v>80</v>
      </c>
      <c r="E53" s="20"/>
      <c r="F53" s="29"/>
      <c r="G53" s="22">
        <f t="shared" si="2"/>
        <v>0</v>
      </c>
      <c r="H53" s="23">
        <v>0.23</v>
      </c>
      <c r="I53" s="24">
        <f t="shared" si="3"/>
        <v>0</v>
      </c>
      <c r="J53" s="25" t="s">
        <v>17</v>
      </c>
      <c r="K53" s="41" t="s">
        <v>16</v>
      </c>
      <c r="L53" s="25" t="s">
        <v>16</v>
      </c>
      <c r="M53" s="25" t="s">
        <v>16</v>
      </c>
    </row>
    <row r="54" spans="1:13" ht="69.95" customHeight="1" x14ac:dyDescent="0.25">
      <c r="A54" s="16" t="s">
        <v>104</v>
      </c>
      <c r="B54" s="37" t="s">
        <v>105</v>
      </c>
      <c r="C54" s="36" t="s">
        <v>15</v>
      </c>
      <c r="D54" s="27">
        <v>50</v>
      </c>
      <c r="E54" s="20"/>
      <c r="F54" s="29"/>
      <c r="G54" s="22">
        <f t="shared" si="2"/>
        <v>0</v>
      </c>
      <c r="H54" s="23">
        <v>0.23</v>
      </c>
      <c r="I54" s="24">
        <f t="shared" si="3"/>
        <v>0</v>
      </c>
      <c r="J54" s="25" t="s">
        <v>17</v>
      </c>
      <c r="K54" s="41" t="s">
        <v>16</v>
      </c>
      <c r="L54" s="25" t="s">
        <v>16</v>
      </c>
      <c r="M54" s="25" t="s">
        <v>16</v>
      </c>
    </row>
    <row r="55" spans="1:13" ht="69.95" customHeight="1" x14ac:dyDescent="0.25">
      <c r="A55" s="16" t="s">
        <v>106</v>
      </c>
      <c r="B55" s="37" t="s">
        <v>107</v>
      </c>
      <c r="C55" s="36" t="s">
        <v>15</v>
      </c>
      <c r="D55" s="27">
        <v>50</v>
      </c>
      <c r="E55" s="20"/>
      <c r="F55" s="29"/>
      <c r="G55" s="22">
        <f t="shared" si="2"/>
        <v>0</v>
      </c>
      <c r="H55" s="23">
        <v>0.23</v>
      </c>
      <c r="I55" s="24">
        <f t="shared" si="3"/>
        <v>0</v>
      </c>
      <c r="J55" s="25" t="s">
        <v>17</v>
      </c>
      <c r="K55" s="41" t="s">
        <v>16</v>
      </c>
      <c r="L55" s="25" t="s">
        <v>16</v>
      </c>
      <c r="M55" s="25" t="s">
        <v>16</v>
      </c>
    </row>
    <row r="56" spans="1:13" ht="69.95" customHeight="1" x14ac:dyDescent="0.25">
      <c r="A56" s="16" t="s">
        <v>108</v>
      </c>
      <c r="B56" s="37" t="s">
        <v>109</v>
      </c>
      <c r="C56" s="36" t="s">
        <v>15</v>
      </c>
      <c r="D56" s="27">
        <v>50</v>
      </c>
      <c r="E56" s="20"/>
      <c r="F56" s="29"/>
      <c r="G56" s="22">
        <f t="shared" si="2"/>
        <v>0</v>
      </c>
      <c r="H56" s="23">
        <v>0.23</v>
      </c>
      <c r="I56" s="24">
        <f t="shared" si="3"/>
        <v>0</v>
      </c>
      <c r="J56" s="25" t="s">
        <v>17</v>
      </c>
      <c r="K56" s="41" t="s">
        <v>16</v>
      </c>
      <c r="L56" s="25" t="s">
        <v>16</v>
      </c>
      <c r="M56" s="25" t="s">
        <v>16</v>
      </c>
    </row>
    <row r="57" spans="1:13" ht="69.95" customHeight="1" x14ac:dyDescent="0.25">
      <c r="A57" s="16" t="s">
        <v>110</v>
      </c>
      <c r="B57" s="37" t="s">
        <v>111</v>
      </c>
      <c r="C57" s="36" t="s">
        <v>15</v>
      </c>
      <c r="D57" s="27">
        <v>30</v>
      </c>
      <c r="E57" s="20"/>
      <c r="F57" s="29"/>
      <c r="G57" s="22">
        <f t="shared" si="2"/>
        <v>0</v>
      </c>
      <c r="H57" s="23">
        <v>0.23</v>
      </c>
      <c r="I57" s="24">
        <f t="shared" si="3"/>
        <v>0</v>
      </c>
      <c r="J57" s="25" t="s">
        <v>17</v>
      </c>
      <c r="K57" s="41" t="s">
        <v>16</v>
      </c>
      <c r="L57" s="25" t="s">
        <v>16</v>
      </c>
      <c r="M57" s="25" t="s">
        <v>16</v>
      </c>
    </row>
    <row r="58" spans="1:13" ht="69.95" customHeight="1" x14ac:dyDescent="0.25">
      <c r="A58" s="16" t="s">
        <v>112</v>
      </c>
      <c r="B58" s="37" t="s">
        <v>212</v>
      </c>
      <c r="C58" s="36" t="s">
        <v>15</v>
      </c>
      <c r="D58" s="27">
        <v>50</v>
      </c>
      <c r="E58" s="20"/>
      <c r="F58" s="29"/>
      <c r="G58" s="22">
        <f t="shared" si="2"/>
        <v>0</v>
      </c>
      <c r="H58" s="23">
        <v>0.23</v>
      </c>
      <c r="I58" s="24">
        <f t="shared" si="3"/>
        <v>0</v>
      </c>
      <c r="J58" s="25" t="s">
        <v>17</v>
      </c>
      <c r="K58" s="41" t="s">
        <v>16</v>
      </c>
      <c r="L58" s="25" t="s">
        <v>16</v>
      </c>
      <c r="M58" s="25" t="s">
        <v>16</v>
      </c>
    </row>
    <row r="59" spans="1:13" ht="69.95" customHeight="1" x14ac:dyDescent="0.25">
      <c r="A59" s="16" t="s">
        <v>113</v>
      </c>
      <c r="B59" s="37" t="s">
        <v>213</v>
      </c>
      <c r="C59" s="36" t="s">
        <v>15</v>
      </c>
      <c r="D59" s="27">
        <v>65</v>
      </c>
      <c r="E59" s="20"/>
      <c r="F59" s="29"/>
      <c r="G59" s="22">
        <f t="shared" si="2"/>
        <v>0</v>
      </c>
      <c r="H59" s="23">
        <v>0.23</v>
      </c>
      <c r="I59" s="24">
        <f t="shared" si="3"/>
        <v>0</v>
      </c>
      <c r="J59" s="25" t="s">
        <v>17</v>
      </c>
      <c r="K59" s="41" t="s">
        <v>16</v>
      </c>
      <c r="L59" s="25" t="s">
        <v>16</v>
      </c>
      <c r="M59" s="25" t="s">
        <v>16</v>
      </c>
    </row>
    <row r="60" spans="1:13" ht="69.95" customHeight="1" x14ac:dyDescent="0.25">
      <c r="A60" s="16" t="s">
        <v>114</v>
      </c>
      <c r="B60" s="37" t="s">
        <v>115</v>
      </c>
      <c r="C60" s="36" t="s">
        <v>15</v>
      </c>
      <c r="D60" s="27">
        <v>100</v>
      </c>
      <c r="E60" s="20"/>
      <c r="F60" s="29"/>
      <c r="G60" s="22">
        <f t="shared" si="2"/>
        <v>0</v>
      </c>
      <c r="H60" s="23">
        <v>0.23</v>
      </c>
      <c r="I60" s="24">
        <f t="shared" si="3"/>
        <v>0</v>
      </c>
      <c r="J60" s="25" t="s">
        <v>17</v>
      </c>
      <c r="K60" s="41" t="s">
        <v>16</v>
      </c>
      <c r="L60" s="25" t="s">
        <v>16</v>
      </c>
      <c r="M60" s="25" t="s">
        <v>16</v>
      </c>
    </row>
    <row r="61" spans="1:13" ht="69.95" customHeight="1" x14ac:dyDescent="0.25">
      <c r="A61" s="16" t="s">
        <v>116</v>
      </c>
      <c r="B61" s="37" t="s">
        <v>117</v>
      </c>
      <c r="C61" s="36" t="s">
        <v>15</v>
      </c>
      <c r="D61" s="27">
        <v>50</v>
      </c>
      <c r="E61" s="20"/>
      <c r="F61" s="29"/>
      <c r="G61" s="22">
        <f t="shared" si="2"/>
        <v>0</v>
      </c>
      <c r="H61" s="23">
        <v>0.23</v>
      </c>
      <c r="I61" s="24">
        <f t="shared" si="3"/>
        <v>0</v>
      </c>
      <c r="J61" s="25" t="s">
        <v>17</v>
      </c>
      <c r="K61" s="41" t="s">
        <v>16</v>
      </c>
      <c r="L61" s="25" t="s">
        <v>16</v>
      </c>
      <c r="M61" s="25" t="s">
        <v>16</v>
      </c>
    </row>
    <row r="62" spans="1:13" ht="69.95" customHeight="1" x14ac:dyDescent="0.25">
      <c r="A62" s="16" t="s">
        <v>118</v>
      </c>
      <c r="B62" s="37" t="s">
        <v>119</v>
      </c>
      <c r="C62" s="36" t="s">
        <v>15</v>
      </c>
      <c r="D62" s="27">
        <v>50</v>
      </c>
      <c r="E62" s="20"/>
      <c r="F62" s="29"/>
      <c r="G62" s="22">
        <f t="shared" si="2"/>
        <v>0</v>
      </c>
      <c r="H62" s="23">
        <v>0.23</v>
      </c>
      <c r="I62" s="24">
        <f t="shared" si="3"/>
        <v>0</v>
      </c>
      <c r="J62" s="25" t="s">
        <v>17</v>
      </c>
      <c r="K62" s="41" t="s">
        <v>16</v>
      </c>
      <c r="L62" s="25" t="s">
        <v>16</v>
      </c>
      <c r="M62" s="25" t="s">
        <v>16</v>
      </c>
    </row>
    <row r="63" spans="1:13" ht="69.95" customHeight="1" x14ac:dyDescent="0.25">
      <c r="A63" s="16" t="s">
        <v>120</v>
      </c>
      <c r="B63" s="37" t="s">
        <v>121</v>
      </c>
      <c r="C63" s="36" t="s">
        <v>15</v>
      </c>
      <c r="D63" s="27">
        <v>50</v>
      </c>
      <c r="E63" s="20"/>
      <c r="F63" s="29"/>
      <c r="G63" s="22">
        <f t="shared" si="2"/>
        <v>0</v>
      </c>
      <c r="H63" s="23">
        <v>0.23</v>
      </c>
      <c r="I63" s="24">
        <f t="shared" si="3"/>
        <v>0</v>
      </c>
      <c r="J63" s="25" t="s">
        <v>17</v>
      </c>
      <c r="K63" s="41" t="s">
        <v>16</v>
      </c>
      <c r="L63" s="25" t="s">
        <v>16</v>
      </c>
      <c r="M63" s="25" t="s">
        <v>16</v>
      </c>
    </row>
    <row r="64" spans="1:13" ht="69.95" customHeight="1" x14ac:dyDescent="0.25">
      <c r="A64" s="16" t="s">
        <v>122</v>
      </c>
      <c r="B64" s="37" t="s">
        <v>123</v>
      </c>
      <c r="C64" s="36" t="s">
        <v>15</v>
      </c>
      <c r="D64" s="27">
        <v>50</v>
      </c>
      <c r="E64" s="20"/>
      <c r="F64" s="29"/>
      <c r="G64" s="22">
        <f t="shared" si="2"/>
        <v>0</v>
      </c>
      <c r="H64" s="23">
        <v>0.23</v>
      </c>
      <c r="I64" s="24">
        <f t="shared" si="3"/>
        <v>0</v>
      </c>
      <c r="J64" s="25" t="s">
        <v>17</v>
      </c>
      <c r="K64" s="41" t="s">
        <v>16</v>
      </c>
      <c r="L64" s="25" t="s">
        <v>16</v>
      </c>
      <c r="M64" s="25" t="s">
        <v>16</v>
      </c>
    </row>
    <row r="65" spans="1:13" ht="69.95" customHeight="1" x14ac:dyDescent="0.25">
      <c r="A65" s="16" t="s">
        <v>124</v>
      </c>
      <c r="B65" s="37" t="s">
        <v>125</v>
      </c>
      <c r="C65" s="35" t="s">
        <v>15</v>
      </c>
      <c r="D65" s="27">
        <v>23</v>
      </c>
      <c r="E65" s="20"/>
      <c r="F65" s="29"/>
      <c r="G65" s="22">
        <f t="shared" si="2"/>
        <v>0</v>
      </c>
      <c r="H65" s="23">
        <v>0.23</v>
      </c>
      <c r="I65" s="24">
        <f t="shared" si="3"/>
        <v>0</v>
      </c>
      <c r="J65" s="25" t="s">
        <v>17</v>
      </c>
      <c r="K65" s="41" t="s">
        <v>16</v>
      </c>
      <c r="L65" s="25" t="s">
        <v>16</v>
      </c>
      <c r="M65" s="25" t="s">
        <v>16</v>
      </c>
    </row>
    <row r="66" spans="1:13" ht="69.95" customHeight="1" x14ac:dyDescent="0.25">
      <c r="A66" s="16" t="s">
        <v>126</v>
      </c>
      <c r="B66" s="37" t="s">
        <v>127</v>
      </c>
      <c r="C66" s="36" t="s">
        <v>15</v>
      </c>
      <c r="D66" s="27">
        <v>50</v>
      </c>
      <c r="E66" s="20"/>
      <c r="F66" s="29"/>
      <c r="G66" s="22">
        <f t="shared" si="2"/>
        <v>0</v>
      </c>
      <c r="H66" s="23">
        <v>0.23</v>
      </c>
      <c r="I66" s="24">
        <f t="shared" si="3"/>
        <v>0</v>
      </c>
      <c r="J66" s="25" t="s">
        <v>17</v>
      </c>
      <c r="K66" s="41" t="s">
        <v>16</v>
      </c>
      <c r="L66" s="25" t="s">
        <v>16</v>
      </c>
      <c r="M66" s="25" t="s">
        <v>16</v>
      </c>
    </row>
    <row r="67" spans="1:13" ht="69.95" customHeight="1" x14ac:dyDescent="0.25">
      <c r="A67" s="16" t="s">
        <v>128</v>
      </c>
      <c r="B67" s="37" t="s">
        <v>129</v>
      </c>
      <c r="C67" s="36" t="s">
        <v>15</v>
      </c>
      <c r="D67" s="27">
        <v>100</v>
      </c>
      <c r="E67" s="20"/>
      <c r="F67" s="29"/>
      <c r="G67" s="22">
        <f t="shared" si="2"/>
        <v>0</v>
      </c>
      <c r="H67" s="23">
        <v>0.23</v>
      </c>
      <c r="I67" s="24">
        <f t="shared" si="3"/>
        <v>0</v>
      </c>
      <c r="J67" s="25" t="s">
        <v>17</v>
      </c>
      <c r="K67" s="41" t="s">
        <v>16</v>
      </c>
      <c r="L67" s="25" t="s">
        <v>16</v>
      </c>
      <c r="M67" s="25" t="s">
        <v>16</v>
      </c>
    </row>
    <row r="68" spans="1:13" ht="69.95" customHeight="1" x14ac:dyDescent="0.25">
      <c r="A68" s="16" t="s">
        <v>130</v>
      </c>
      <c r="B68" s="37" t="s">
        <v>131</v>
      </c>
      <c r="C68" s="36" t="s">
        <v>15</v>
      </c>
      <c r="D68" s="27">
        <v>50</v>
      </c>
      <c r="E68" s="20"/>
      <c r="F68" s="29"/>
      <c r="G68" s="22">
        <f t="shared" si="2"/>
        <v>0</v>
      </c>
      <c r="H68" s="23">
        <v>0.23</v>
      </c>
      <c r="I68" s="24">
        <f t="shared" si="3"/>
        <v>0</v>
      </c>
      <c r="J68" s="25" t="s">
        <v>17</v>
      </c>
      <c r="K68" s="41" t="s">
        <v>16</v>
      </c>
      <c r="L68" s="25" t="s">
        <v>16</v>
      </c>
      <c r="M68" s="25" t="s">
        <v>16</v>
      </c>
    </row>
    <row r="69" spans="1:13" ht="69.95" customHeight="1" x14ac:dyDescent="0.25">
      <c r="A69" s="16" t="s">
        <v>132</v>
      </c>
      <c r="B69" s="37" t="s">
        <v>133</v>
      </c>
      <c r="C69" s="36" t="s">
        <v>15</v>
      </c>
      <c r="D69" s="27">
        <v>80</v>
      </c>
      <c r="E69" s="20"/>
      <c r="F69" s="29"/>
      <c r="G69" s="22">
        <f t="shared" si="2"/>
        <v>0</v>
      </c>
      <c r="H69" s="23">
        <v>0.23</v>
      </c>
      <c r="I69" s="24">
        <f t="shared" si="3"/>
        <v>0</v>
      </c>
      <c r="J69" s="25" t="s">
        <v>17</v>
      </c>
      <c r="K69" s="41" t="s">
        <v>16</v>
      </c>
      <c r="L69" s="25" t="s">
        <v>16</v>
      </c>
      <c r="M69" s="25" t="s">
        <v>16</v>
      </c>
    </row>
    <row r="70" spans="1:13" ht="69.95" customHeight="1" x14ac:dyDescent="0.25">
      <c r="A70" s="16" t="s">
        <v>134</v>
      </c>
      <c r="B70" s="37" t="s">
        <v>135</v>
      </c>
      <c r="C70" s="36" t="s">
        <v>15</v>
      </c>
      <c r="D70" s="27">
        <v>130</v>
      </c>
      <c r="E70" s="20"/>
      <c r="F70" s="29"/>
      <c r="G70" s="22">
        <f t="shared" ref="G70:G101" si="4">D70*F70</f>
        <v>0</v>
      </c>
      <c r="H70" s="23">
        <v>0.23</v>
      </c>
      <c r="I70" s="24">
        <f t="shared" ref="I70:I101" si="5">ROUND(G70*1.23,2)</f>
        <v>0</v>
      </c>
      <c r="J70" s="25" t="s">
        <v>17</v>
      </c>
      <c r="K70" s="41" t="s">
        <v>16</v>
      </c>
      <c r="L70" s="25" t="s">
        <v>16</v>
      </c>
      <c r="M70" s="25" t="s">
        <v>16</v>
      </c>
    </row>
    <row r="71" spans="1:13" ht="69.95" customHeight="1" x14ac:dyDescent="0.25">
      <c r="A71" s="16" t="s">
        <v>136</v>
      </c>
      <c r="B71" s="37" t="s">
        <v>137</v>
      </c>
      <c r="C71" s="36" t="s">
        <v>15</v>
      </c>
      <c r="D71" s="27">
        <v>50</v>
      </c>
      <c r="E71" s="20"/>
      <c r="F71" s="29"/>
      <c r="G71" s="22">
        <f t="shared" si="4"/>
        <v>0</v>
      </c>
      <c r="H71" s="23">
        <v>0.23</v>
      </c>
      <c r="I71" s="24">
        <f t="shared" si="5"/>
        <v>0</v>
      </c>
      <c r="J71" s="25" t="s">
        <v>17</v>
      </c>
      <c r="K71" s="41" t="s">
        <v>16</v>
      </c>
      <c r="L71" s="25" t="s">
        <v>16</v>
      </c>
      <c r="M71" s="25" t="s">
        <v>16</v>
      </c>
    </row>
    <row r="72" spans="1:13" ht="69.95" customHeight="1" x14ac:dyDescent="0.25">
      <c r="A72" s="16" t="s">
        <v>138</v>
      </c>
      <c r="B72" s="37" t="s">
        <v>139</v>
      </c>
      <c r="C72" s="36" t="s">
        <v>15</v>
      </c>
      <c r="D72" s="27">
        <v>50</v>
      </c>
      <c r="E72" s="20"/>
      <c r="F72" s="29"/>
      <c r="G72" s="22">
        <f t="shared" si="4"/>
        <v>0</v>
      </c>
      <c r="H72" s="23">
        <v>0.23</v>
      </c>
      <c r="I72" s="24">
        <f t="shared" si="5"/>
        <v>0</v>
      </c>
      <c r="J72" s="25" t="s">
        <v>17</v>
      </c>
      <c r="K72" s="41" t="s">
        <v>16</v>
      </c>
      <c r="L72" s="25" t="s">
        <v>16</v>
      </c>
      <c r="M72" s="25" t="s">
        <v>16</v>
      </c>
    </row>
    <row r="73" spans="1:13" ht="69.95" customHeight="1" x14ac:dyDescent="0.25">
      <c r="A73" s="16" t="s">
        <v>140</v>
      </c>
      <c r="B73" s="37" t="s">
        <v>141</v>
      </c>
      <c r="C73" s="36" t="s">
        <v>15</v>
      </c>
      <c r="D73" s="27">
        <v>20</v>
      </c>
      <c r="E73" s="20"/>
      <c r="F73" s="29"/>
      <c r="G73" s="22">
        <f t="shared" si="4"/>
        <v>0</v>
      </c>
      <c r="H73" s="23">
        <v>0.23</v>
      </c>
      <c r="I73" s="24">
        <f t="shared" si="5"/>
        <v>0</v>
      </c>
      <c r="J73" s="25" t="s">
        <v>17</v>
      </c>
      <c r="K73" s="41" t="s">
        <v>16</v>
      </c>
      <c r="L73" s="25" t="s">
        <v>16</v>
      </c>
      <c r="M73" s="25" t="s">
        <v>16</v>
      </c>
    </row>
    <row r="74" spans="1:13" ht="69.95" customHeight="1" x14ac:dyDescent="0.25">
      <c r="A74" s="16" t="s">
        <v>142</v>
      </c>
      <c r="B74" s="33" t="s">
        <v>143</v>
      </c>
      <c r="C74" s="36" t="s">
        <v>15</v>
      </c>
      <c r="D74" s="27">
        <v>50</v>
      </c>
      <c r="E74" s="20"/>
      <c r="F74" s="29"/>
      <c r="G74" s="22">
        <f t="shared" si="4"/>
        <v>0</v>
      </c>
      <c r="H74" s="23">
        <v>0.23</v>
      </c>
      <c r="I74" s="24">
        <f t="shared" si="5"/>
        <v>0</v>
      </c>
      <c r="J74" s="25" t="s">
        <v>17</v>
      </c>
      <c r="K74" s="41" t="s">
        <v>16</v>
      </c>
      <c r="L74" s="25" t="s">
        <v>16</v>
      </c>
      <c r="M74" s="25" t="s">
        <v>16</v>
      </c>
    </row>
    <row r="75" spans="1:13" ht="69.95" customHeight="1" x14ac:dyDescent="0.25">
      <c r="A75" s="16" t="s">
        <v>144</v>
      </c>
      <c r="B75" s="37" t="s">
        <v>145</v>
      </c>
      <c r="C75" s="42" t="s">
        <v>15</v>
      </c>
      <c r="D75" s="43">
        <v>130</v>
      </c>
      <c r="E75" s="44"/>
      <c r="F75" s="29"/>
      <c r="G75" s="22">
        <f t="shared" si="4"/>
        <v>0</v>
      </c>
      <c r="H75" s="23">
        <v>0.23</v>
      </c>
      <c r="I75" s="24">
        <f t="shared" si="5"/>
        <v>0</v>
      </c>
      <c r="J75" s="25" t="s">
        <v>16</v>
      </c>
      <c r="K75" s="41" t="s">
        <v>16</v>
      </c>
      <c r="L75" s="25" t="s">
        <v>16</v>
      </c>
      <c r="M75" s="25" t="s">
        <v>16</v>
      </c>
    </row>
    <row r="76" spans="1:13" ht="69.95" customHeight="1" x14ac:dyDescent="0.25">
      <c r="A76" s="16" t="s">
        <v>146</v>
      </c>
      <c r="B76" s="38" t="s">
        <v>147</v>
      </c>
      <c r="C76" s="42" t="s">
        <v>15</v>
      </c>
      <c r="D76" s="43">
        <v>10</v>
      </c>
      <c r="E76" s="44"/>
      <c r="F76" s="29"/>
      <c r="G76" s="22">
        <f t="shared" si="4"/>
        <v>0</v>
      </c>
      <c r="H76" s="23">
        <v>0.23</v>
      </c>
      <c r="I76" s="24">
        <f t="shared" si="5"/>
        <v>0</v>
      </c>
      <c r="J76" s="25" t="s">
        <v>16</v>
      </c>
      <c r="K76" s="41" t="s">
        <v>16</v>
      </c>
      <c r="L76" s="25" t="s">
        <v>16</v>
      </c>
      <c r="M76" s="25" t="s">
        <v>16</v>
      </c>
    </row>
    <row r="77" spans="1:13" ht="69.95" customHeight="1" x14ac:dyDescent="0.25">
      <c r="A77" s="16" t="s">
        <v>148</v>
      </c>
      <c r="B77" s="37" t="s">
        <v>149</v>
      </c>
      <c r="C77" s="42" t="s">
        <v>15</v>
      </c>
      <c r="D77" s="43">
        <v>60</v>
      </c>
      <c r="E77" s="44"/>
      <c r="F77" s="29"/>
      <c r="G77" s="22">
        <f t="shared" si="4"/>
        <v>0</v>
      </c>
      <c r="H77" s="23">
        <v>0.23</v>
      </c>
      <c r="I77" s="24">
        <f t="shared" si="5"/>
        <v>0</v>
      </c>
      <c r="J77" s="25" t="s">
        <v>16</v>
      </c>
      <c r="K77" s="41" t="s">
        <v>16</v>
      </c>
      <c r="L77" s="41" t="s">
        <v>16</v>
      </c>
      <c r="M77" s="25" t="s">
        <v>16</v>
      </c>
    </row>
    <row r="78" spans="1:13" ht="69.95" customHeight="1" x14ac:dyDescent="0.25">
      <c r="A78" s="16" t="s">
        <v>150</v>
      </c>
      <c r="B78" s="45" t="s">
        <v>151</v>
      </c>
      <c r="C78" s="40" t="s">
        <v>177</v>
      </c>
      <c r="D78" s="43">
        <v>100</v>
      </c>
      <c r="E78" s="44"/>
      <c r="F78" s="29"/>
      <c r="G78" s="22">
        <f t="shared" si="4"/>
        <v>0</v>
      </c>
      <c r="H78" s="23">
        <v>0.23</v>
      </c>
      <c r="I78" s="24">
        <f t="shared" si="5"/>
        <v>0</v>
      </c>
      <c r="J78" s="25" t="s">
        <v>16</v>
      </c>
      <c r="K78" s="25" t="s">
        <v>17</v>
      </c>
      <c r="L78" s="41" t="s">
        <v>16</v>
      </c>
      <c r="M78" s="25" t="s">
        <v>16</v>
      </c>
    </row>
    <row r="79" spans="1:13" ht="69.95" customHeight="1" x14ac:dyDescent="0.25">
      <c r="A79" s="16" t="s">
        <v>152</v>
      </c>
      <c r="B79" s="45" t="s">
        <v>153</v>
      </c>
      <c r="C79" s="40" t="s">
        <v>177</v>
      </c>
      <c r="D79" s="43">
        <v>100</v>
      </c>
      <c r="E79" s="44"/>
      <c r="F79" s="29"/>
      <c r="G79" s="22">
        <f t="shared" si="4"/>
        <v>0</v>
      </c>
      <c r="H79" s="23">
        <v>0.23</v>
      </c>
      <c r="I79" s="24">
        <f t="shared" si="5"/>
        <v>0</v>
      </c>
      <c r="J79" s="25" t="s">
        <v>16</v>
      </c>
      <c r="K79" s="25" t="s">
        <v>17</v>
      </c>
      <c r="L79" s="41" t="s">
        <v>16</v>
      </c>
      <c r="M79" s="25" t="s">
        <v>16</v>
      </c>
    </row>
    <row r="80" spans="1:13" ht="69.95" customHeight="1" x14ac:dyDescent="0.25">
      <c r="A80" s="16" t="s">
        <v>154</v>
      </c>
      <c r="B80" s="45" t="s">
        <v>155</v>
      </c>
      <c r="C80" s="40" t="s">
        <v>177</v>
      </c>
      <c r="D80" s="43">
        <v>100</v>
      </c>
      <c r="E80" s="44"/>
      <c r="F80" s="29"/>
      <c r="G80" s="22">
        <f t="shared" si="4"/>
        <v>0</v>
      </c>
      <c r="H80" s="23">
        <v>0.23</v>
      </c>
      <c r="I80" s="24">
        <f t="shared" si="5"/>
        <v>0</v>
      </c>
      <c r="J80" s="25" t="s">
        <v>16</v>
      </c>
      <c r="K80" s="25" t="s">
        <v>17</v>
      </c>
      <c r="L80" s="41" t="s">
        <v>16</v>
      </c>
      <c r="M80" s="25" t="s">
        <v>16</v>
      </c>
    </row>
    <row r="81" spans="1:13" ht="69.95" customHeight="1" x14ac:dyDescent="0.25">
      <c r="A81" s="16" t="s">
        <v>156</v>
      </c>
      <c r="B81" s="45" t="s">
        <v>157</v>
      </c>
      <c r="C81" s="40" t="s">
        <v>177</v>
      </c>
      <c r="D81" s="43">
        <v>100</v>
      </c>
      <c r="E81" s="44"/>
      <c r="F81" s="29"/>
      <c r="G81" s="22">
        <f t="shared" si="4"/>
        <v>0</v>
      </c>
      <c r="H81" s="23">
        <v>0.23</v>
      </c>
      <c r="I81" s="24">
        <f t="shared" si="5"/>
        <v>0</v>
      </c>
      <c r="J81" s="25" t="s">
        <v>16</v>
      </c>
      <c r="K81" s="25" t="s">
        <v>17</v>
      </c>
      <c r="L81" s="41" t="s">
        <v>16</v>
      </c>
      <c r="M81" s="25" t="s">
        <v>16</v>
      </c>
    </row>
    <row r="82" spans="1:13" ht="69.95" customHeight="1" x14ac:dyDescent="0.25">
      <c r="A82" s="16" t="s">
        <v>158</v>
      </c>
      <c r="B82" s="45" t="s">
        <v>159</v>
      </c>
      <c r="C82" s="40" t="s">
        <v>177</v>
      </c>
      <c r="D82" s="43">
        <v>100</v>
      </c>
      <c r="E82" s="44"/>
      <c r="F82" s="29"/>
      <c r="G82" s="22">
        <f t="shared" si="4"/>
        <v>0</v>
      </c>
      <c r="H82" s="23">
        <v>0.23</v>
      </c>
      <c r="I82" s="24">
        <f t="shared" si="5"/>
        <v>0</v>
      </c>
      <c r="J82" s="25" t="s">
        <v>16</v>
      </c>
      <c r="K82" s="25" t="s">
        <v>17</v>
      </c>
      <c r="L82" s="41" t="s">
        <v>16</v>
      </c>
      <c r="M82" s="25" t="s">
        <v>16</v>
      </c>
    </row>
    <row r="83" spans="1:13" ht="69.95" customHeight="1" x14ac:dyDescent="0.25">
      <c r="A83" s="16" t="s">
        <v>160</v>
      </c>
      <c r="B83" s="45" t="s">
        <v>161</v>
      </c>
      <c r="C83" s="40" t="s">
        <v>177</v>
      </c>
      <c r="D83" s="43">
        <v>100</v>
      </c>
      <c r="E83" s="44"/>
      <c r="F83" s="29"/>
      <c r="G83" s="22">
        <f t="shared" si="4"/>
        <v>0</v>
      </c>
      <c r="H83" s="23">
        <v>0.23</v>
      </c>
      <c r="I83" s="24">
        <f t="shared" si="5"/>
        <v>0</v>
      </c>
      <c r="J83" s="25" t="s">
        <v>16</v>
      </c>
      <c r="K83" s="25" t="s">
        <v>17</v>
      </c>
      <c r="L83" s="41" t="s">
        <v>16</v>
      </c>
      <c r="M83" s="25" t="s">
        <v>16</v>
      </c>
    </row>
    <row r="84" spans="1:13" ht="69.95" customHeight="1" x14ac:dyDescent="0.25">
      <c r="A84" s="16" t="s">
        <v>162</v>
      </c>
      <c r="B84" s="45" t="s">
        <v>163</v>
      </c>
      <c r="C84" s="40" t="s">
        <v>15</v>
      </c>
      <c r="D84" s="43">
        <v>1</v>
      </c>
      <c r="E84" s="44"/>
      <c r="F84" s="29"/>
      <c r="G84" s="22">
        <f t="shared" si="4"/>
        <v>0</v>
      </c>
      <c r="H84" s="23">
        <v>0.23</v>
      </c>
      <c r="I84" s="24">
        <f t="shared" si="5"/>
        <v>0</v>
      </c>
      <c r="J84" s="25" t="s">
        <v>17</v>
      </c>
      <c r="K84" s="25" t="s">
        <v>17</v>
      </c>
      <c r="L84" s="41" t="s">
        <v>16</v>
      </c>
      <c r="M84" s="25" t="s">
        <v>16</v>
      </c>
    </row>
    <row r="85" spans="1:13" ht="69.95" customHeight="1" x14ac:dyDescent="0.25">
      <c r="A85" s="16" t="s">
        <v>164</v>
      </c>
      <c r="B85" s="46" t="s">
        <v>165</v>
      </c>
      <c r="C85" s="40" t="s">
        <v>15</v>
      </c>
      <c r="D85" s="43">
        <v>25</v>
      </c>
      <c r="E85" s="44"/>
      <c r="F85" s="29"/>
      <c r="G85" s="22">
        <f t="shared" si="4"/>
        <v>0</v>
      </c>
      <c r="H85" s="23">
        <v>0.23</v>
      </c>
      <c r="I85" s="24">
        <f t="shared" si="5"/>
        <v>0</v>
      </c>
      <c r="J85" s="25" t="s">
        <v>17</v>
      </c>
      <c r="K85" s="25" t="s">
        <v>16</v>
      </c>
      <c r="L85" s="41" t="s">
        <v>16</v>
      </c>
      <c r="M85" s="25" t="s">
        <v>16</v>
      </c>
    </row>
    <row r="86" spans="1:13" ht="69.95" customHeight="1" x14ac:dyDescent="0.25">
      <c r="A86" s="16" t="s">
        <v>166</v>
      </c>
      <c r="B86" s="46" t="s">
        <v>167</v>
      </c>
      <c r="C86" s="40" t="s">
        <v>15</v>
      </c>
      <c r="D86" s="43">
        <v>25</v>
      </c>
      <c r="E86" s="44"/>
      <c r="F86" s="29"/>
      <c r="G86" s="22">
        <f t="shared" si="4"/>
        <v>0</v>
      </c>
      <c r="H86" s="23">
        <v>0.23</v>
      </c>
      <c r="I86" s="24">
        <f t="shared" si="5"/>
        <v>0</v>
      </c>
      <c r="J86" s="25" t="s">
        <v>17</v>
      </c>
      <c r="K86" s="25" t="s">
        <v>16</v>
      </c>
      <c r="L86" s="41" t="s">
        <v>16</v>
      </c>
      <c r="M86" s="25" t="s">
        <v>16</v>
      </c>
    </row>
    <row r="87" spans="1:13" ht="69.95" customHeight="1" x14ac:dyDescent="0.25">
      <c r="A87" s="16" t="s">
        <v>168</v>
      </c>
      <c r="B87" s="45" t="s">
        <v>169</v>
      </c>
      <c r="C87" s="40" t="s">
        <v>25</v>
      </c>
      <c r="D87" s="43">
        <v>50</v>
      </c>
      <c r="E87" s="44"/>
      <c r="F87" s="29"/>
      <c r="G87" s="22">
        <f t="shared" si="4"/>
        <v>0</v>
      </c>
      <c r="H87" s="23">
        <v>0.23</v>
      </c>
      <c r="I87" s="24">
        <f t="shared" si="5"/>
        <v>0</v>
      </c>
      <c r="J87" s="25" t="s">
        <v>17</v>
      </c>
      <c r="K87" s="25" t="s">
        <v>16</v>
      </c>
      <c r="L87" s="41" t="s">
        <v>16</v>
      </c>
      <c r="M87" s="25" t="s">
        <v>16</v>
      </c>
    </row>
    <row r="88" spans="1:13" ht="69.95" customHeight="1" x14ac:dyDescent="0.25">
      <c r="A88" s="16" t="s">
        <v>170</v>
      </c>
      <c r="B88" s="45" t="s">
        <v>171</v>
      </c>
      <c r="C88" s="40" t="s">
        <v>25</v>
      </c>
      <c r="D88" s="43">
        <v>50</v>
      </c>
      <c r="E88" s="44"/>
      <c r="F88" s="29"/>
      <c r="G88" s="22">
        <f t="shared" si="4"/>
        <v>0</v>
      </c>
      <c r="H88" s="23">
        <v>0.23</v>
      </c>
      <c r="I88" s="24">
        <f t="shared" si="5"/>
        <v>0</v>
      </c>
      <c r="J88" s="25" t="s">
        <v>17</v>
      </c>
      <c r="K88" s="25" t="s">
        <v>16</v>
      </c>
      <c r="L88" s="41" t="s">
        <v>16</v>
      </c>
      <c r="M88" s="25" t="s">
        <v>16</v>
      </c>
    </row>
    <row r="89" spans="1:13" ht="69.95" customHeight="1" x14ac:dyDescent="0.25">
      <c r="A89" s="16" t="s">
        <v>172</v>
      </c>
      <c r="B89" s="47" t="s">
        <v>173</v>
      </c>
      <c r="C89" s="40" t="s">
        <v>15</v>
      </c>
      <c r="D89" s="43">
        <v>250</v>
      </c>
      <c r="E89" s="44"/>
      <c r="F89" s="29"/>
      <c r="G89" s="22">
        <f t="shared" si="4"/>
        <v>0</v>
      </c>
      <c r="H89" s="23">
        <v>0.23</v>
      </c>
      <c r="I89" s="24">
        <f t="shared" si="5"/>
        <v>0</v>
      </c>
      <c r="J89" s="25" t="s">
        <v>17</v>
      </c>
      <c r="K89" s="25" t="s">
        <v>16</v>
      </c>
      <c r="L89" s="41" t="s">
        <v>16</v>
      </c>
      <c r="M89" s="25" t="s">
        <v>16</v>
      </c>
    </row>
    <row r="90" spans="1:13" ht="69.95" customHeight="1" x14ac:dyDescent="0.25">
      <c r="A90" s="16" t="s">
        <v>174</v>
      </c>
      <c r="B90" s="47" t="s">
        <v>175</v>
      </c>
      <c r="C90" s="40" t="s">
        <v>15</v>
      </c>
      <c r="D90" s="43">
        <v>100</v>
      </c>
      <c r="E90" s="44"/>
      <c r="F90" s="29"/>
      <c r="G90" s="22">
        <f t="shared" si="4"/>
        <v>0</v>
      </c>
      <c r="H90" s="23">
        <v>0.23</v>
      </c>
      <c r="I90" s="24">
        <f t="shared" si="5"/>
        <v>0</v>
      </c>
      <c r="J90" s="25" t="s">
        <v>17</v>
      </c>
      <c r="K90" s="25" t="s">
        <v>16</v>
      </c>
      <c r="L90" s="41" t="s">
        <v>16</v>
      </c>
      <c r="M90" s="25" t="s">
        <v>16</v>
      </c>
    </row>
    <row r="91" spans="1:13" ht="69.95" customHeight="1" x14ac:dyDescent="0.25">
      <c r="A91" s="16" t="s">
        <v>176</v>
      </c>
      <c r="B91" s="38" t="s">
        <v>218</v>
      </c>
      <c r="C91" s="42" t="s">
        <v>177</v>
      </c>
      <c r="D91" s="43">
        <v>41</v>
      </c>
      <c r="E91" s="44"/>
      <c r="F91" s="29"/>
      <c r="G91" s="22">
        <f t="shared" si="4"/>
        <v>0</v>
      </c>
      <c r="H91" s="23">
        <v>0.23</v>
      </c>
      <c r="I91" s="24">
        <f t="shared" si="5"/>
        <v>0</v>
      </c>
      <c r="J91" s="25" t="s">
        <v>17</v>
      </c>
      <c r="K91" s="25" t="s">
        <v>16</v>
      </c>
      <c r="L91" s="41" t="s">
        <v>16</v>
      </c>
      <c r="M91" s="25" t="s">
        <v>16</v>
      </c>
    </row>
    <row r="92" spans="1:13" ht="69.95" customHeight="1" x14ac:dyDescent="0.25">
      <c r="A92" s="16" t="s">
        <v>178</v>
      </c>
      <c r="B92" s="38" t="s">
        <v>219</v>
      </c>
      <c r="C92" s="35" t="s">
        <v>177</v>
      </c>
      <c r="D92" s="43">
        <v>40</v>
      </c>
      <c r="E92" s="44"/>
      <c r="F92" s="29"/>
      <c r="G92" s="22">
        <f t="shared" si="4"/>
        <v>0</v>
      </c>
      <c r="H92" s="23">
        <v>0.23</v>
      </c>
      <c r="I92" s="24">
        <f t="shared" si="5"/>
        <v>0</v>
      </c>
      <c r="J92" s="25" t="s">
        <v>17</v>
      </c>
      <c r="K92" s="25" t="s">
        <v>16</v>
      </c>
      <c r="L92" s="41" t="s">
        <v>16</v>
      </c>
      <c r="M92" s="25" t="s">
        <v>16</v>
      </c>
    </row>
    <row r="93" spans="1:13" ht="69.95" customHeight="1" x14ac:dyDescent="0.25">
      <c r="A93" s="16" t="s">
        <v>179</v>
      </c>
      <c r="B93" s="38" t="s">
        <v>220</v>
      </c>
      <c r="C93" s="35" t="s">
        <v>177</v>
      </c>
      <c r="D93" s="43">
        <v>41</v>
      </c>
      <c r="E93" s="44"/>
      <c r="F93" s="29"/>
      <c r="G93" s="22">
        <f t="shared" si="4"/>
        <v>0</v>
      </c>
      <c r="H93" s="23">
        <v>0.23</v>
      </c>
      <c r="I93" s="24">
        <f t="shared" si="5"/>
        <v>0</v>
      </c>
      <c r="J93" s="25" t="s">
        <v>17</v>
      </c>
      <c r="K93" s="25" t="s">
        <v>16</v>
      </c>
      <c r="L93" s="41" t="s">
        <v>16</v>
      </c>
      <c r="M93" s="25" t="s">
        <v>16</v>
      </c>
    </row>
    <row r="94" spans="1:13" ht="69.95" customHeight="1" x14ac:dyDescent="0.25">
      <c r="A94" s="16" t="s">
        <v>180</v>
      </c>
      <c r="B94" s="38" t="s">
        <v>222</v>
      </c>
      <c r="C94" s="36" t="s">
        <v>177</v>
      </c>
      <c r="D94" s="43">
        <v>40</v>
      </c>
      <c r="E94" s="44"/>
      <c r="F94" s="29"/>
      <c r="G94" s="22">
        <f t="shared" si="4"/>
        <v>0</v>
      </c>
      <c r="H94" s="23">
        <v>0.23</v>
      </c>
      <c r="I94" s="24">
        <f t="shared" si="5"/>
        <v>0</v>
      </c>
      <c r="J94" s="25" t="s">
        <v>17</v>
      </c>
      <c r="K94" s="25" t="s">
        <v>16</v>
      </c>
      <c r="L94" s="41" t="s">
        <v>16</v>
      </c>
      <c r="M94" s="25" t="s">
        <v>16</v>
      </c>
    </row>
    <row r="95" spans="1:13" ht="69.95" customHeight="1" x14ac:dyDescent="0.25">
      <c r="A95" s="16" t="s">
        <v>181</v>
      </c>
      <c r="B95" s="38" t="s">
        <v>221</v>
      </c>
      <c r="C95" s="36" t="s">
        <v>177</v>
      </c>
      <c r="D95" s="43">
        <v>40</v>
      </c>
      <c r="E95" s="44"/>
      <c r="F95" s="29"/>
      <c r="G95" s="22">
        <f t="shared" si="4"/>
        <v>0</v>
      </c>
      <c r="H95" s="23">
        <v>0.23</v>
      </c>
      <c r="I95" s="24">
        <f t="shared" si="5"/>
        <v>0</v>
      </c>
      <c r="J95" s="25" t="s">
        <v>17</v>
      </c>
      <c r="K95" s="25" t="s">
        <v>16</v>
      </c>
      <c r="L95" s="41" t="s">
        <v>16</v>
      </c>
      <c r="M95" s="25" t="s">
        <v>16</v>
      </c>
    </row>
    <row r="96" spans="1:13" ht="69.95" customHeight="1" x14ac:dyDescent="0.25">
      <c r="A96" s="16" t="s">
        <v>182</v>
      </c>
      <c r="B96" s="33" t="s">
        <v>216</v>
      </c>
      <c r="C96" s="42" t="s">
        <v>183</v>
      </c>
      <c r="D96" s="19">
        <v>370</v>
      </c>
      <c r="E96" s="48"/>
      <c r="F96" s="29"/>
      <c r="G96" s="22">
        <f t="shared" si="4"/>
        <v>0</v>
      </c>
      <c r="H96" s="23">
        <v>0.23</v>
      </c>
      <c r="I96" s="24">
        <f t="shared" si="5"/>
        <v>0</v>
      </c>
      <c r="J96" s="25" t="s">
        <v>17</v>
      </c>
      <c r="K96" s="25" t="s">
        <v>17</v>
      </c>
      <c r="L96" s="41" t="s">
        <v>16</v>
      </c>
      <c r="M96" s="25" t="s">
        <v>16</v>
      </c>
    </row>
    <row r="97" spans="1:13" ht="69.95" customHeight="1" x14ac:dyDescent="0.25">
      <c r="A97" s="16" t="s">
        <v>184</v>
      </c>
      <c r="B97" s="47" t="s">
        <v>185</v>
      </c>
      <c r="C97" s="40" t="s">
        <v>15</v>
      </c>
      <c r="D97" s="19">
        <v>20</v>
      </c>
      <c r="E97" s="20"/>
      <c r="F97" s="29"/>
      <c r="G97" s="22">
        <f t="shared" si="4"/>
        <v>0</v>
      </c>
      <c r="H97" s="23">
        <v>0.23</v>
      </c>
      <c r="I97" s="24">
        <f t="shared" si="5"/>
        <v>0</v>
      </c>
      <c r="J97" s="25" t="s">
        <v>17</v>
      </c>
      <c r="K97" s="25" t="s">
        <v>16</v>
      </c>
      <c r="L97" s="41" t="s">
        <v>16</v>
      </c>
      <c r="M97" s="25" t="s">
        <v>16</v>
      </c>
    </row>
    <row r="98" spans="1:13" ht="69.95" customHeight="1" x14ac:dyDescent="0.25">
      <c r="A98" s="16" t="s">
        <v>186</v>
      </c>
      <c r="B98" s="47" t="s">
        <v>187</v>
      </c>
      <c r="C98" s="40" t="s">
        <v>15</v>
      </c>
      <c r="D98" s="27">
        <v>20</v>
      </c>
      <c r="E98" s="20"/>
      <c r="F98" s="29"/>
      <c r="G98" s="22">
        <f t="shared" si="4"/>
        <v>0</v>
      </c>
      <c r="H98" s="23">
        <v>0.23</v>
      </c>
      <c r="I98" s="24">
        <f t="shared" si="5"/>
        <v>0</v>
      </c>
      <c r="J98" s="25" t="s">
        <v>17</v>
      </c>
      <c r="K98" s="25" t="s">
        <v>16</v>
      </c>
      <c r="L98" s="41" t="s">
        <v>16</v>
      </c>
      <c r="M98" s="25" t="s">
        <v>16</v>
      </c>
    </row>
    <row r="99" spans="1:13" ht="69.95" customHeight="1" x14ac:dyDescent="0.25">
      <c r="A99" s="16" t="s">
        <v>188</v>
      </c>
      <c r="B99" s="47" t="s">
        <v>189</v>
      </c>
      <c r="C99" s="40" t="s">
        <v>15</v>
      </c>
      <c r="D99" s="19">
        <v>30</v>
      </c>
      <c r="E99" s="20"/>
      <c r="F99" s="29"/>
      <c r="G99" s="22">
        <f t="shared" si="4"/>
        <v>0</v>
      </c>
      <c r="H99" s="23">
        <v>0.23</v>
      </c>
      <c r="I99" s="24">
        <f t="shared" si="5"/>
        <v>0</v>
      </c>
      <c r="J99" s="25" t="s">
        <v>17</v>
      </c>
      <c r="K99" s="25" t="s">
        <v>16</v>
      </c>
      <c r="L99" s="41" t="s">
        <v>16</v>
      </c>
      <c r="M99" s="25" t="s">
        <v>16</v>
      </c>
    </row>
    <row r="100" spans="1:13" ht="69.95" customHeight="1" x14ac:dyDescent="0.25">
      <c r="A100" s="16" t="s">
        <v>190</v>
      </c>
      <c r="B100" s="47" t="s">
        <v>191</v>
      </c>
      <c r="C100" s="40" t="s">
        <v>15</v>
      </c>
      <c r="D100" s="27">
        <v>50</v>
      </c>
      <c r="E100" s="20"/>
      <c r="F100" s="29"/>
      <c r="G100" s="22">
        <f t="shared" si="4"/>
        <v>0</v>
      </c>
      <c r="H100" s="23">
        <v>0.23</v>
      </c>
      <c r="I100" s="24">
        <f t="shared" si="5"/>
        <v>0</v>
      </c>
      <c r="J100" s="25" t="s">
        <v>17</v>
      </c>
      <c r="K100" s="25" t="s">
        <v>16</v>
      </c>
      <c r="L100" s="41" t="s">
        <v>16</v>
      </c>
      <c r="M100" s="25" t="s">
        <v>16</v>
      </c>
    </row>
    <row r="101" spans="1:13" ht="69.95" customHeight="1" x14ac:dyDescent="0.25">
      <c r="A101" s="16" t="s">
        <v>192</v>
      </c>
      <c r="B101" s="47" t="s">
        <v>226</v>
      </c>
      <c r="C101" s="40" t="s">
        <v>15</v>
      </c>
      <c r="D101" s="27">
        <v>10</v>
      </c>
      <c r="E101" s="20"/>
      <c r="F101" s="29"/>
      <c r="G101" s="22">
        <f t="shared" si="4"/>
        <v>0</v>
      </c>
      <c r="H101" s="23">
        <v>0.23</v>
      </c>
      <c r="I101" s="24">
        <f t="shared" si="5"/>
        <v>0</v>
      </c>
      <c r="J101" s="25" t="s">
        <v>17</v>
      </c>
      <c r="K101" s="25" t="s">
        <v>16</v>
      </c>
      <c r="L101" s="41" t="s">
        <v>16</v>
      </c>
      <c r="M101" s="25" t="s">
        <v>16</v>
      </c>
    </row>
    <row r="102" spans="1:13" ht="69.95" customHeight="1" x14ac:dyDescent="0.25">
      <c r="A102" s="16" t="s">
        <v>193</v>
      </c>
      <c r="B102" s="47" t="s">
        <v>194</v>
      </c>
      <c r="C102" s="40" t="s">
        <v>15</v>
      </c>
      <c r="D102" s="27">
        <v>3</v>
      </c>
      <c r="E102" s="20"/>
      <c r="F102" s="29"/>
      <c r="G102" s="22">
        <f t="shared" ref="G102:G112" si="6">D102*F102</f>
        <v>0</v>
      </c>
      <c r="H102" s="23">
        <v>0.23</v>
      </c>
      <c r="I102" s="24">
        <f t="shared" ref="I102:I112" si="7">ROUND(G102*1.23,2)</f>
        <v>0</v>
      </c>
      <c r="J102" s="25" t="s">
        <v>17</v>
      </c>
      <c r="K102" s="25" t="s">
        <v>16</v>
      </c>
      <c r="L102" s="41" t="s">
        <v>16</v>
      </c>
      <c r="M102" s="25" t="s">
        <v>16</v>
      </c>
    </row>
    <row r="103" spans="1:13" ht="69.95" customHeight="1" x14ac:dyDescent="0.25">
      <c r="A103" s="62" t="s">
        <v>195</v>
      </c>
      <c r="B103" s="72" t="s">
        <v>196</v>
      </c>
      <c r="C103" s="71" t="s">
        <v>15</v>
      </c>
      <c r="D103" s="73">
        <v>15</v>
      </c>
      <c r="E103" s="74"/>
      <c r="F103" s="65"/>
      <c r="G103" s="66">
        <f t="shared" si="6"/>
        <v>0</v>
      </c>
      <c r="H103" s="67">
        <v>0.23</v>
      </c>
      <c r="I103" s="68">
        <f t="shared" si="7"/>
        <v>0</v>
      </c>
      <c r="J103" s="69" t="s">
        <v>17</v>
      </c>
      <c r="K103" s="69" t="s">
        <v>16</v>
      </c>
      <c r="L103" s="75" t="s">
        <v>16</v>
      </c>
      <c r="M103" s="69" t="s">
        <v>16</v>
      </c>
    </row>
    <row r="104" spans="1:13" ht="69.95" customHeight="1" x14ac:dyDescent="0.25">
      <c r="A104" s="16" t="s">
        <v>197</v>
      </c>
      <c r="B104" s="33" t="s">
        <v>198</v>
      </c>
      <c r="C104" s="40" t="s">
        <v>80</v>
      </c>
      <c r="D104" s="19">
        <v>1</v>
      </c>
      <c r="E104" s="20"/>
      <c r="F104" s="29"/>
      <c r="G104" s="22">
        <f t="shared" si="6"/>
        <v>0</v>
      </c>
      <c r="H104" s="23">
        <v>0.23</v>
      </c>
      <c r="I104" s="24">
        <f t="shared" si="7"/>
        <v>0</v>
      </c>
      <c r="J104" s="25" t="s">
        <v>17</v>
      </c>
      <c r="K104" s="25" t="s">
        <v>16</v>
      </c>
      <c r="L104" s="41" t="s">
        <v>16</v>
      </c>
      <c r="M104" s="25" t="s">
        <v>16</v>
      </c>
    </row>
    <row r="105" spans="1:13" ht="69.95" customHeight="1" x14ac:dyDescent="0.25">
      <c r="A105" s="16" t="s">
        <v>199</v>
      </c>
      <c r="B105" s="33" t="s">
        <v>200</v>
      </c>
      <c r="C105" s="40" t="s">
        <v>80</v>
      </c>
      <c r="D105" s="49">
        <v>1</v>
      </c>
      <c r="E105" s="50"/>
      <c r="F105" s="29"/>
      <c r="G105" s="22">
        <f t="shared" si="6"/>
        <v>0</v>
      </c>
      <c r="H105" s="23">
        <v>0.23</v>
      </c>
      <c r="I105" s="24">
        <f t="shared" si="7"/>
        <v>0</v>
      </c>
      <c r="J105" s="25" t="s">
        <v>17</v>
      </c>
      <c r="K105" s="25" t="s">
        <v>16</v>
      </c>
      <c r="L105" s="41" t="s">
        <v>16</v>
      </c>
      <c r="M105" s="25" t="s">
        <v>16</v>
      </c>
    </row>
    <row r="106" spans="1:13" ht="69.95" customHeight="1" x14ac:dyDescent="0.25">
      <c r="A106" s="16" t="s">
        <v>201</v>
      </c>
      <c r="B106" s="33" t="s">
        <v>202</v>
      </c>
      <c r="C106" s="40" t="s">
        <v>80</v>
      </c>
      <c r="D106" s="49">
        <v>1</v>
      </c>
      <c r="E106" s="50"/>
      <c r="F106" s="29"/>
      <c r="G106" s="22">
        <f t="shared" si="6"/>
        <v>0</v>
      </c>
      <c r="H106" s="23">
        <v>0.23</v>
      </c>
      <c r="I106" s="24">
        <f t="shared" si="7"/>
        <v>0</v>
      </c>
      <c r="J106" s="25" t="s">
        <v>17</v>
      </c>
      <c r="K106" s="25" t="s">
        <v>16</v>
      </c>
      <c r="L106" s="41" t="s">
        <v>16</v>
      </c>
      <c r="M106" s="25" t="s">
        <v>16</v>
      </c>
    </row>
    <row r="107" spans="1:13" ht="69.95" customHeight="1" x14ac:dyDescent="0.25">
      <c r="A107" s="16" t="s">
        <v>203</v>
      </c>
      <c r="B107" s="33" t="s">
        <v>204</v>
      </c>
      <c r="C107" s="40" t="s">
        <v>80</v>
      </c>
      <c r="D107" s="19">
        <v>1</v>
      </c>
      <c r="E107" s="20"/>
      <c r="F107" s="29"/>
      <c r="G107" s="22">
        <f t="shared" si="6"/>
        <v>0</v>
      </c>
      <c r="H107" s="23">
        <v>0.23</v>
      </c>
      <c r="I107" s="24">
        <f t="shared" si="7"/>
        <v>0</v>
      </c>
      <c r="J107" s="25" t="s">
        <v>17</v>
      </c>
      <c r="K107" s="25" t="s">
        <v>16</v>
      </c>
      <c r="L107" s="41" t="s">
        <v>16</v>
      </c>
      <c r="M107" s="25" t="s">
        <v>16</v>
      </c>
    </row>
    <row r="108" spans="1:13" ht="69.95" customHeight="1" x14ac:dyDescent="0.25">
      <c r="A108" s="62" t="s">
        <v>205</v>
      </c>
      <c r="B108" s="79" t="s">
        <v>232</v>
      </c>
      <c r="C108" s="71" t="s">
        <v>80</v>
      </c>
      <c r="D108" s="78">
        <v>1</v>
      </c>
      <c r="E108" s="64"/>
      <c r="F108" s="65"/>
      <c r="G108" s="66">
        <f t="shared" si="6"/>
        <v>0</v>
      </c>
      <c r="H108" s="67">
        <v>0.23</v>
      </c>
      <c r="I108" s="68">
        <f t="shared" si="7"/>
        <v>0</v>
      </c>
      <c r="J108" s="69" t="s">
        <v>17</v>
      </c>
      <c r="K108" s="69" t="s">
        <v>16</v>
      </c>
      <c r="L108" s="75" t="s">
        <v>16</v>
      </c>
      <c r="M108" s="69" t="s">
        <v>16</v>
      </c>
    </row>
    <row r="109" spans="1:13" ht="69.95" customHeight="1" x14ac:dyDescent="0.25">
      <c r="A109" s="62" t="s">
        <v>206</v>
      </c>
      <c r="B109" s="79" t="s">
        <v>233</v>
      </c>
      <c r="C109" s="71" t="s">
        <v>80</v>
      </c>
      <c r="D109" s="78">
        <v>1</v>
      </c>
      <c r="E109" s="64"/>
      <c r="F109" s="65"/>
      <c r="G109" s="66">
        <f t="shared" si="6"/>
        <v>0</v>
      </c>
      <c r="H109" s="67">
        <v>0.23</v>
      </c>
      <c r="I109" s="68">
        <f t="shared" si="7"/>
        <v>0</v>
      </c>
      <c r="J109" s="69" t="s">
        <v>17</v>
      </c>
      <c r="K109" s="69" t="s">
        <v>16</v>
      </c>
      <c r="L109" s="75" t="s">
        <v>16</v>
      </c>
      <c r="M109" s="69" t="s">
        <v>16</v>
      </c>
    </row>
    <row r="110" spans="1:13" ht="69.95" customHeight="1" x14ac:dyDescent="0.25">
      <c r="A110" s="62" t="s">
        <v>207</v>
      </c>
      <c r="B110" s="79" t="s">
        <v>234</v>
      </c>
      <c r="C110" s="71" t="s">
        <v>80</v>
      </c>
      <c r="D110" s="63">
        <v>1</v>
      </c>
      <c r="E110" s="64"/>
      <c r="F110" s="65"/>
      <c r="G110" s="66">
        <f t="shared" si="6"/>
        <v>0</v>
      </c>
      <c r="H110" s="67">
        <v>0.23</v>
      </c>
      <c r="I110" s="68">
        <f t="shared" si="7"/>
        <v>0</v>
      </c>
      <c r="J110" s="69" t="s">
        <v>17</v>
      </c>
      <c r="K110" s="69" t="s">
        <v>16</v>
      </c>
      <c r="L110" s="75" t="s">
        <v>16</v>
      </c>
      <c r="M110" s="69" t="s">
        <v>16</v>
      </c>
    </row>
    <row r="111" spans="1:13" ht="69.95" customHeight="1" x14ac:dyDescent="0.25">
      <c r="A111" s="62" t="s">
        <v>208</v>
      </c>
      <c r="B111" s="79" t="s">
        <v>235</v>
      </c>
      <c r="C111" s="71" t="s">
        <v>80</v>
      </c>
      <c r="D111" s="80">
        <v>1</v>
      </c>
      <c r="E111" s="81"/>
      <c r="F111" s="82"/>
      <c r="G111" s="66">
        <f t="shared" si="6"/>
        <v>0</v>
      </c>
      <c r="H111" s="67">
        <v>0.23</v>
      </c>
      <c r="I111" s="68">
        <f t="shared" si="7"/>
        <v>0</v>
      </c>
      <c r="J111" s="69" t="s">
        <v>17</v>
      </c>
      <c r="K111" s="69" t="s">
        <v>16</v>
      </c>
      <c r="L111" s="75" t="s">
        <v>16</v>
      </c>
      <c r="M111" s="69" t="s">
        <v>16</v>
      </c>
    </row>
    <row r="112" spans="1:13" ht="69.95" customHeight="1" x14ac:dyDescent="0.25">
      <c r="A112" s="16" t="s">
        <v>209</v>
      </c>
      <c r="B112" s="37" t="s">
        <v>210</v>
      </c>
      <c r="C112" s="36" t="s">
        <v>15</v>
      </c>
      <c r="D112" s="52">
        <v>50</v>
      </c>
      <c r="E112" s="53"/>
      <c r="F112" s="51"/>
      <c r="G112" s="54">
        <f t="shared" si="6"/>
        <v>0</v>
      </c>
      <c r="H112" s="55">
        <v>0.23</v>
      </c>
      <c r="I112" s="56">
        <f t="shared" si="7"/>
        <v>0</v>
      </c>
      <c r="J112" s="25" t="s">
        <v>17</v>
      </c>
      <c r="K112" s="25" t="s">
        <v>16</v>
      </c>
      <c r="L112" s="41" t="s">
        <v>16</v>
      </c>
      <c r="M112" s="25" t="s">
        <v>16</v>
      </c>
    </row>
    <row r="113" spans="1:13" s="3" customFormat="1" ht="32.25" customHeight="1" x14ac:dyDescent="0.25">
      <c r="A113" s="57"/>
      <c r="B113" s="57"/>
      <c r="C113" s="57"/>
      <c r="D113" s="57"/>
      <c r="E113" s="58"/>
      <c r="F113" s="59" t="s">
        <v>3</v>
      </c>
      <c r="G113" s="60">
        <f>SUM(G6:G112)</f>
        <v>0</v>
      </c>
      <c r="H113" s="59"/>
      <c r="I113" s="61">
        <f>SUM(I6:I112)</f>
        <v>0</v>
      </c>
      <c r="J113" s="57"/>
      <c r="K113" s="57"/>
      <c r="L113" s="57"/>
      <c r="M113" s="57"/>
    </row>
    <row r="115" spans="1:13" x14ac:dyDescent="0.25">
      <c r="I115" s="1"/>
    </row>
    <row r="117" spans="1:13" x14ac:dyDescent="0.25">
      <c r="G117" s="5"/>
    </row>
  </sheetData>
  <autoFilter ref="A5:M113" xr:uid="{1108DEA9-38E4-4CC2-8CC3-8FED2805CFAB}"/>
  <mergeCells count="4">
    <mergeCell ref="B1:I1"/>
    <mergeCell ref="A2:M2"/>
    <mergeCell ref="A3:M3"/>
    <mergeCell ref="J1:M1"/>
  </mergeCells>
  <phoneticPr fontId="9" type="noConversion"/>
  <printOptions horizontalCentered="1"/>
  <pageMargins left="0.31496062992125984" right="0.31496062992125984" top="0.35433070866141736" bottom="0.35433070866141736" header="0.11811023622047245" footer="0.31496062992125984"/>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EF8EEBD193E38499DE37E6A03A9C177" ma:contentTypeVersion="2" ma:contentTypeDescription="Utwórz nowy dokument." ma:contentTypeScope="" ma:versionID="039bd30d48778bc0eaad28d851dd20fb">
  <xsd:schema xmlns:xsd="http://www.w3.org/2001/XMLSchema" xmlns:xs="http://www.w3.org/2001/XMLSchema" xmlns:p="http://schemas.microsoft.com/office/2006/metadata/properties" xmlns:ns2="9098b659-39b5-4ea9-bda9-13cb70fb72d3" targetNamespace="http://schemas.microsoft.com/office/2006/metadata/properties" ma:root="true" ma:fieldsID="7a3e4478f7d28c11287c8d0bce557fca" ns2:_="">
    <xsd:import namespace="9098b659-39b5-4ea9-bda9-13cb70fb72d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98b659-39b5-4ea9-bda9-13cb70fb72d3"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D81590-5FB5-4254-97B8-7634E07BCE21}">
  <ds:schemaRefs>
    <ds:schemaRef ds:uri="http://www.w3.org/XML/1998/namespace"/>
    <ds:schemaRef ds:uri="http://schemas.microsoft.com/office/2006/metadata/properties"/>
    <ds:schemaRef ds:uri="http://schemas.microsoft.com/office/2006/documentManagement/types"/>
    <ds:schemaRef ds:uri="9098b659-39b5-4ea9-bda9-13cb70fb72d3"/>
    <ds:schemaRef ds:uri="http://purl.org/dc/dcmitype/"/>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3486312E-4BCC-45E0-9A19-126E5BECE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98b659-39b5-4ea9-bda9-13cb70fb72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D0FF12-B2FE-4B8C-8416-658243E888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FAC cz. I</vt:lpstr>
      <vt:lpstr>'FAC cz. I'!Obszar_wydruku</vt:lpstr>
    </vt:vector>
  </TitlesOfParts>
  <Company>Politechnika Warszawska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Frączek Anna</dc:creator>
  <cp:lastModifiedBy>Frączek Anna</cp:lastModifiedBy>
  <cp:lastPrinted>2024-01-11T10:13:31Z</cp:lastPrinted>
  <dcterms:created xsi:type="dcterms:W3CDTF">2023-12-20T10:04:38Z</dcterms:created>
  <dcterms:modified xsi:type="dcterms:W3CDTF">2024-02-13T13:34:29Z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0x0101003EF8EEBD193E38499DE37E6A03A9C177</vt:lpwstr>
  </property>
</Properties>
</file>