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danie 1" sheetId="1" r:id="rId1"/>
    <sheet name="zadanie 2" sheetId="2" r:id="rId2"/>
    <sheet name="zadanie 3" sheetId="3" r:id="rId3"/>
    <sheet name="Arkusz1" sheetId="4" state="hidden" r:id="rId4"/>
  </sheets>
  <externalReferences>
    <externalReference r:id="rId7"/>
  </externalReferences>
  <definedNames>
    <definedName name="stawkaVAT">'[1]Transport S'!#REF!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E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<sst xmlns="http://schemas.openxmlformats.org/spreadsheetml/2006/main" count="205" uniqueCount="84">
  <si>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</si>
  <si>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</si>
  <si>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</si>
  <si>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</si>
  <si>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</si>
  <si>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</si>
  <si>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</si>
  <si>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</si>
  <si>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</si>
  <si>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</si>
  <si>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</si>
  <si>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</si>
  <si>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</si>
  <si>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</si>
  <si>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</si>
  <si>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</si>
  <si>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</si>
  <si>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</si>
  <si>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</si>
  <si>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</si>
  <si>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</si>
  <si>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</si>
  <si>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</si>
  <si>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</si>
  <si>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</si>
  <si>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</si>
  <si>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</si>
  <si>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</si>
  <si>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</si>
  <si>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</si>
  <si>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</si>
  <si>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</si>
  <si>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</si>
  <si>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</si>
  <si>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</si>
  <si>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</si>
  <si>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</si>
  <si>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</si>
  <si>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</si>
  <si>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</si>
  <si>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</si>
  <si>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</si>
  <si>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</si>
  <si>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</si>
  <si>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</si>
  <si>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</si>
  <si>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</si>
  <si>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</si>
  <si>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</si>
  <si>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</si>
  <si>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</si>
  <si>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</si>
  <si>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</si>
  <si>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</si>
  <si>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zadnie 1</t>
  </si>
  <si>
    <t>lp</t>
  </si>
  <si>
    <t>Transport sanitarny z zespołem specjalistycznym (S)  w dni robocze, w dni ustawowo wolne od pracy oraz w dni świąteczne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</si>
  <si>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</si>
  <si>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</si>
  <si>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</si>
  <si>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</si>
  <si>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</si>
  <si>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Przewóz karetką w obie strony wraz z postojem </t>
  </si>
  <si>
    <t>a)</t>
  </si>
  <si>
    <t>b)</t>
  </si>
  <si>
    <t>c)</t>
  </si>
  <si>
    <t xml:space="preserve">Przewóz karetką w jedną stronę </t>
  </si>
  <si>
    <t>RAZEM</t>
  </si>
  <si>
    <t>Transport sanitarny z zespołem specjalistycznym (S)</t>
  </si>
  <si>
    <t xml:space="preserve">Szacunkowa ilość wyjazdów w okresie obowiązywania umowy  </t>
  </si>
  <si>
    <r>
      <t xml:space="preserve">w obrębie Wrocławia* - </t>
    </r>
    <r>
      <rPr>
        <b/>
        <sz val="10"/>
        <rFont val="Calibri"/>
        <family val="2"/>
      </rPr>
      <t>opłata ryczałtowa za przewóz w obie strony</t>
    </r>
  </si>
  <si>
    <r>
      <t xml:space="preserve">w obrębie Wrocławia* - </t>
    </r>
    <r>
      <rPr>
        <b/>
        <sz val="10"/>
        <rFont val="Calibri"/>
        <family val="2"/>
      </rPr>
      <t>opłata ryczałtowa za przewóz w jedną stronę</t>
    </r>
  </si>
  <si>
    <t>zadnie 2</t>
  </si>
  <si>
    <t xml:space="preserve">Przewóz karetką w jedną stronę wraz z czasem oczekiwania - opłata zryczałtowana </t>
  </si>
  <si>
    <t>Transport sanitarny z zespołem podstawowym (P)</t>
  </si>
  <si>
    <t>zadnie 3</t>
  </si>
  <si>
    <t>Transport sanitarny karetką typu T</t>
  </si>
  <si>
    <t xml:space="preserve"> </t>
  </si>
  <si>
    <r>
      <t xml:space="preserve">za 1 km poza obrębem Wrocławia* - </t>
    </r>
    <r>
      <rPr>
        <b/>
        <sz val="10"/>
        <rFont val="Calibri"/>
        <family val="2"/>
      </rPr>
      <t xml:space="preserve">opłata ryczałtowa za przewóz w obie strony </t>
    </r>
    <r>
      <rPr>
        <sz val="10"/>
        <rFont val="Calibri"/>
        <family val="2"/>
      </rPr>
      <t>za wyjątkiem miejsc wskazanych w pozycjach 3-10</t>
    </r>
  </si>
  <si>
    <t>za 1 km poza obrębem Wrocławia* za wyjątkiem miejsc wskazanych w pozycjach 3-10</t>
  </si>
  <si>
    <t xml:space="preserve">za 1 km poza obrębem Wrocławia* za wyjątkiem miejsc wskazanych w pozycjach 3-10 </t>
  </si>
  <si>
    <r>
      <t xml:space="preserve">za 1 km poza obrębem Wrocławia* - </t>
    </r>
    <r>
      <rPr>
        <b/>
        <sz val="10"/>
        <rFont val="Calibri"/>
        <family val="2"/>
      </rPr>
      <t xml:space="preserve">opłata ryczałtowa za przewóz w obie strony </t>
    </r>
  </si>
  <si>
    <t xml:space="preserve">za 1 km poza obrębem Wrocławia* </t>
  </si>
  <si>
    <t>postój za godzinę (pierwsze 60 minut za darmo) - opłata ryczałtowa za czas postoju powyżej 60 minut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</si>
</sst>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&quot; 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3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34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14" xfId="0" applyFont="1" applyBorder="1" applyAlignment="1">
      <alignment vertical="center" wrapText="1"/>
    </xf>
    <xf numFmtId="0" fontId="45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G16" sqref="G16:G17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35.421875" style="32" customWidth="1"/>
    <col min="5" max="7" width="9.140625" style="32" customWidth="1"/>
    <col min="8" max="8" width="12.28125" style="32" customWidth="1"/>
    <col min="9" max="9" width="12.00390625" style="32" customWidth="1"/>
    <col min="10" max="16384" width="9.140625" style="32" customWidth="1"/>
  </cols>
  <sheetData>
    <row r="3" spans="1:10" s="5" customFormat="1" ht="45" customHeight="1">
      <c r="A3" s="56" t="s">
        <v>0</v>
      </c>
      <c r="B3" s="56"/>
      <c r="C3" s="56"/>
      <c r="D3" s="1"/>
      <c r="E3" s="3"/>
      <c r="F3" s="3"/>
      <c r="G3" s="3"/>
      <c r="H3" s="3"/>
      <c r="I3" s="2"/>
      <c r="J3" s="4"/>
    </row>
    <row r="4" spans="1:14" s="5" customFormat="1" ht="45" customHeight="1">
      <c r="A4" s="56" t="s">
        <v>15</v>
      </c>
      <c r="B4" s="56"/>
      <c r="C4" s="56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 t="s">
        <v>54</v>
      </c>
      <c r="E7" s="3"/>
      <c r="F7" s="3"/>
      <c r="G7" s="3"/>
      <c r="H7" s="8"/>
      <c r="I7" s="8"/>
    </row>
    <row r="8" ht="15">
      <c r="D8" s="51" t="s">
        <v>68</v>
      </c>
    </row>
    <row r="9" ht="15"/>
    <row r="10" spans="1:9" ht="51">
      <c r="A10" s="33" t="s">
        <v>55</v>
      </c>
      <c r="B10" s="57" t="s">
        <v>56</v>
      </c>
      <c r="C10" s="57"/>
      <c r="D10" s="34" t="s">
        <v>69</v>
      </c>
      <c r="E10" s="34" t="s">
        <v>57</v>
      </c>
      <c r="F10" s="35" t="s">
        <v>58</v>
      </c>
      <c r="G10" s="34" t="s">
        <v>59</v>
      </c>
      <c r="H10" s="35" t="s">
        <v>60</v>
      </c>
      <c r="I10" s="35" t="s">
        <v>61</v>
      </c>
    </row>
    <row r="11" spans="1:9" ht="15">
      <c r="A11" s="58">
        <v>1</v>
      </c>
      <c r="B11" s="55" t="s">
        <v>62</v>
      </c>
      <c r="C11" s="55"/>
      <c r="D11" s="53"/>
      <c r="E11" s="53"/>
      <c r="F11" s="53"/>
      <c r="G11" s="53"/>
      <c r="H11" s="53"/>
      <c r="I11" s="53"/>
    </row>
    <row r="12" spans="1:9" ht="25.5">
      <c r="A12" s="58"/>
      <c r="B12" s="36" t="s">
        <v>63</v>
      </c>
      <c r="C12" s="37" t="s">
        <v>70</v>
      </c>
      <c r="D12" s="36">
        <v>25</v>
      </c>
      <c r="E12" s="38"/>
      <c r="F12" s="39">
        <f>E12+(E12*G12)</f>
        <v>0</v>
      </c>
      <c r="G12" s="40"/>
      <c r="H12" s="39">
        <f>E12*D12</f>
        <v>0</v>
      </c>
      <c r="I12" s="39">
        <f>F12*D12</f>
        <v>0</v>
      </c>
    </row>
    <row r="13" spans="1:9" ht="38.25">
      <c r="A13" s="58"/>
      <c r="B13" s="36" t="s">
        <v>64</v>
      </c>
      <c r="C13" s="37" t="s">
        <v>83</v>
      </c>
      <c r="D13" s="36">
        <v>30</v>
      </c>
      <c r="E13" s="38"/>
      <c r="F13" s="39">
        <f>E13+(E13*G13)</f>
        <v>0</v>
      </c>
      <c r="G13" s="40"/>
      <c r="H13" s="39">
        <f>E13*D13</f>
        <v>0</v>
      </c>
      <c r="I13" s="39">
        <f>F13*D13</f>
        <v>0</v>
      </c>
    </row>
    <row r="14" spans="1:9" ht="25.5">
      <c r="A14" s="58"/>
      <c r="B14" s="41" t="s">
        <v>65</v>
      </c>
      <c r="C14" s="37" t="s">
        <v>81</v>
      </c>
      <c r="D14" s="41">
        <v>500</v>
      </c>
      <c r="E14" s="42"/>
      <c r="F14" s="39">
        <f>E14+(E14*G14)</f>
        <v>0</v>
      </c>
      <c r="G14" s="43"/>
      <c r="H14" s="39">
        <f>E14*D14</f>
        <v>0</v>
      </c>
      <c r="I14" s="39">
        <f>F14*D14</f>
        <v>0</v>
      </c>
    </row>
    <row r="15" spans="1:9" ht="15">
      <c r="A15" s="54">
        <v>2</v>
      </c>
      <c r="B15" s="55" t="s">
        <v>66</v>
      </c>
      <c r="C15" s="55"/>
      <c r="D15" s="53"/>
      <c r="E15" s="53"/>
      <c r="F15" s="53"/>
      <c r="G15" s="53"/>
      <c r="H15" s="53"/>
      <c r="I15" s="53"/>
    </row>
    <row r="16" spans="1:9" ht="25.5">
      <c r="A16" s="54"/>
      <c r="B16" s="44" t="s">
        <v>63</v>
      </c>
      <c r="C16" s="37" t="s">
        <v>71</v>
      </c>
      <c r="D16" s="36">
        <v>10</v>
      </c>
      <c r="E16" s="38"/>
      <c r="F16" s="39">
        <f>E16+(E16*G16)</f>
        <v>0</v>
      </c>
      <c r="G16" s="40"/>
      <c r="H16" s="39">
        <f>E16*D16</f>
        <v>0</v>
      </c>
      <c r="I16" s="39">
        <f>F16*D16</f>
        <v>0</v>
      </c>
    </row>
    <row r="17" spans="1:14" ht="38.25" customHeight="1">
      <c r="A17" s="54"/>
      <c r="B17" s="44" t="s">
        <v>64</v>
      </c>
      <c r="C17" s="37" t="s">
        <v>82</v>
      </c>
      <c r="D17" s="36">
        <v>300</v>
      </c>
      <c r="E17" s="38"/>
      <c r="F17" s="39">
        <f>E17+(E17*G17)</f>
        <v>0</v>
      </c>
      <c r="G17" s="40"/>
      <c r="H17" s="39">
        <f>E17*D17</f>
        <v>0</v>
      </c>
      <c r="I17" s="39">
        <f>F17*D17</f>
        <v>0</v>
      </c>
      <c r="N17" t="s">
        <v>77</v>
      </c>
    </row>
    <row r="18" spans="7:9" ht="15">
      <c r="G18" s="45" t="s">
        <v>67</v>
      </c>
      <c r="H18" s="46">
        <f>H16+H14+H13+H12+H17</f>
        <v>0</v>
      </c>
      <c r="I18" s="46">
        <f>I16+I14+I13+I12+I17</f>
        <v>0</v>
      </c>
    </row>
    <row r="20" ht="15">
      <c r="B20" s="49" t="s">
        <v>23</v>
      </c>
    </row>
    <row r="22" ht="15">
      <c r="I22" s="52"/>
    </row>
  </sheetData>
  <sheetProtection/>
  <mergeCells count="9">
    <mergeCell ref="D11:I11"/>
    <mergeCell ref="A15:A17"/>
    <mergeCell ref="B15:C15"/>
    <mergeCell ref="D15:I15"/>
    <mergeCell ref="A3:C3"/>
    <mergeCell ref="A4:C4"/>
    <mergeCell ref="B10:C10"/>
    <mergeCell ref="A11:A14"/>
    <mergeCell ref="B11:C11"/>
  </mergeCells>
  <dataValidations count="1">
    <dataValidation type="list" allowBlank="1" showErrorMessage="1" sqref="G12:G14 G16:G17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9"/>
  <sheetViews>
    <sheetView zoomScalePageLayoutView="0" workbookViewId="0" topLeftCell="A4">
      <selection activeCell="M17" sqref="L17:M18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35.421875" style="32" customWidth="1"/>
    <col min="5" max="7" width="9.140625" style="32" customWidth="1"/>
    <col min="8" max="8" width="12.28125" style="32" customWidth="1"/>
    <col min="9" max="9" width="12.00390625" style="32" customWidth="1"/>
    <col min="10" max="16384" width="9.140625" style="32" customWidth="1"/>
  </cols>
  <sheetData>
    <row r="3" spans="1:10" s="5" customFormat="1" ht="45" customHeight="1">
      <c r="A3" s="56" t="s">
        <v>0</v>
      </c>
      <c r="B3" s="56"/>
      <c r="C3" s="56"/>
      <c r="D3" s="1"/>
      <c r="E3" s="3"/>
      <c r="F3" s="3"/>
      <c r="G3" s="3"/>
      <c r="H3" s="3"/>
      <c r="I3" s="2"/>
      <c r="J3" s="4"/>
    </row>
    <row r="4" spans="1:14" s="5" customFormat="1" ht="45" customHeight="1">
      <c r="A4" s="56" t="s">
        <v>15</v>
      </c>
      <c r="B4" s="56"/>
      <c r="C4" s="56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 t="s">
        <v>72</v>
      </c>
      <c r="E7" s="3"/>
      <c r="F7" s="3"/>
      <c r="G7" s="3"/>
      <c r="H7" s="8"/>
      <c r="I7" s="8"/>
    </row>
    <row r="8" ht="15">
      <c r="D8" s="51" t="s">
        <v>74</v>
      </c>
    </row>
    <row r="10" spans="1:9" ht="38.25">
      <c r="A10" s="33" t="s">
        <v>55</v>
      </c>
      <c r="B10" s="57" t="s">
        <v>56</v>
      </c>
      <c r="C10" s="57"/>
      <c r="D10" s="34" t="s">
        <v>69</v>
      </c>
      <c r="E10" s="34" t="s">
        <v>57</v>
      </c>
      <c r="F10" s="35" t="s">
        <v>58</v>
      </c>
      <c r="G10" s="34" t="s">
        <v>59</v>
      </c>
      <c r="H10" s="35" t="s">
        <v>60</v>
      </c>
      <c r="I10" s="35" t="s">
        <v>61</v>
      </c>
    </row>
    <row r="11" spans="1:9" ht="15">
      <c r="A11" s="58">
        <v>1</v>
      </c>
      <c r="B11" s="55" t="s">
        <v>62</v>
      </c>
      <c r="C11" s="55"/>
      <c r="D11" s="53"/>
      <c r="E11" s="53"/>
      <c r="F11" s="53"/>
      <c r="G11" s="53"/>
      <c r="H11" s="53"/>
      <c r="I11" s="53"/>
    </row>
    <row r="12" spans="1:9" ht="25.5">
      <c r="A12" s="58"/>
      <c r="B12" s="36" t="s">
        <v>63</v>
      </c>
      <c r="C12" s="37" t="s">
        <v>70</v>
      </c>
      <c r="D12" s="36">
        <v>250</v>
      </c>
      <c r="E12" s="38"/>
      <c r="F12" s="39">
        <f>E12+(E12*G12)</f>
        <v>0</v>
      </c>
      <c r="G12" s="40"/>
      <c r="H12" s="39">
        <f>E12*D12</f>
        <v>0</v>
      </c>
      <c r="I12" s="39">
        <f>D12*E12</f>
        <v>0</v>
      </c>
    </row>
    <row r="13" spans="1:9" ht="38.25">
      <c r="A13" s="58"/>
      <c r="B13" s="36" t="s">
        <v>64</v>
      </c>
      <c r="C13" s="37" t="s">
        <v>83</v>
      </c>
      <c r="D13" s="36">
        <v>200</v>
      </c>
      <c r="E13" s="38"/>
      <c r="F13" s="39">
        <f aca="true" t="shared" si="0" ref="F13:F26">E13+(E13*G13)</f>
        <v>0</v>
      </c>
      <c r="G13" s="40"/>
      <c r="H13" s="39">
        <f aca="true" t="shared" si="1" ref="H13:H26">E13*D13</f>
        <v>0</v>
      </c>
      <c r="I13" s="39">
        <f>D13*E13</f>
        <v>0</v>
      </c>
    </row>
    <row r="14" spans="1:9" ht="38.25">
      <c r="A14" s="58"/>
      <c r="B14" s="41" t="s">
        <v>65</v>
      </c>
      <c r="C14" s="37" t="s">
        <v>78</v>
      </c>
      <c r="D14" s="41">
        <v>1000</v>
      </c>
      <c r="E14" s="42"/>
      <c r="F14" s="39">
        <f t="shared" si="0"/>
        <v>0</v>
      </c>
      <c r="G14" s="43"/>
      <c r="H14" s="39">
        <f t="shared" si="1"/>
        <v>0</v>
      </c>
      <c r="I14" s="39">
        <f>D14*E14</f>
        <v>0</v>
      </c>
    </row>
    <row r="15" spans="1:9" ht="15">
      <c r="A15" s="54">
        <v>2</v>
      </c>
      <c r="B15" s="55" t="s">
        <v>66</v>
      </c>
      <c r="C15" s="55"/>
      <c r="D15" s="53"/>
      <c r="E15" s="53"/>
      <c r="F15" s="53"/>
      <c r="G15" s="53"/>
      <c r="H15" s="53"/>
      <c r="I15" s="53"/>
    </row>
    <row r="16" spans="1:9" ht="25.5">
      <c r="A16" s="54"/>
      <c r="B16" s="44" t="s">
        <v>63</v>
      </c>
      <c r="C16" s="37" t="s">
        <v>71</v>
      </c>
      <c r="D16" s="36">
        <v>100</v>
      </c>
      <c r="E16" s="38"/>
      <c r="F16" s="39">
        <f t="shared" si="0"/>
        <v>0</v>
      </c>
      <c r="G16" s="40"/>
      <c r="H16" s="39">
        <f t="shared" si="1"/>
        <v>0</v>
      </c>
      <c r="I16" s="39">
        <f>D16*E16</f>
        <v>0</v>
      </c>
    </row>
    <row r="17" spans="1:9" ht="38.25" customHeight="1">
      <c r="A17" s="54"/>
      <c r="B17" s="44" t="s">
        <v>64</v>
      </c>
      <c r="C17" s="37" t="s">
        <v>80</v>
      </c>
      <c r="D17" s="36">
        <v>1000</v>
      </c>
      <c r="E17" s="38"/>
      <c r="F17" s="39">
        <f t="shared" si="0"/>
        <v>0</v>
      </c>
      <c r="G17" s="40"/>
      <c r="H17" s="39">
        <f t="shared" si="1"/>
        <v>0</v>
      </c>
      <c r="I17" s="39">
        <f>D17*E17</f>
        <v>0</v>
      </c>
    </row>
    <row r="18" spans="2:9" ht="31.5" customHeight="1">
      <c r="B18" s="55" t="s">
        <v>73</v>
      </c>
      <c r="C18" s="55"/>
      <c r="D18" s="50"/>
      <c r="E18" s="50"/>
      <c r="F18" s="50"/>
      <c r="G18" s="50"/>
      <c r="H18" s="50"/>
      <c r="I18" s="50"/>
    </row>
    <row r="19" spans="1:10" s="5" customFormat="1" ht="15">
      <c r="A19" s="47">
        <v>3</v>
      </c>
      <c r="B19" s="27"/>
      <c r="C19" s="48" t="s">
        <v>42</v>
      </c>
      <c r="D19" s="36">
        <v>30</v>
      </c>
      <c r="E19" s="38"/>
      <c r="F19" s="39">
        <f t="shared" si="0"/>
        <v>0</v>
      </c>
      <c r="G19" s="40"/>
      <c r="H19" s="39">
        <f t="shared" si="1"/>
        <v>0</v>
      </c>
      <c r="I19" s="39">
        <f>D19*E19</f>
        <v>0</v>
      </c>
      <c r="J19" s="20"/>
    </row>
    <row r="20" spans="1:10" s="5" customFormat="1" ht="15">
      <c r="A20" s="47">
        <v>4</v>
      </c>
      <c r="B20" s="27"/>
      <c r="C20" s="48" t="s">
        <v>43</v>
      </c>
      <c r="D20" s="36">
        <v>20</v>
      </c>
      <c r="E20" s="38"/>
      <c r="F20" s="39">
        <f t="shared" si="0"/>
        <v>0</v>
      </c>
      <c r="G20" s="40"/>
      <c r="H20" s="39">
        <f t="shared" si="1"/>
        <v>0</v>
      </c>
      <c r="I20" s="39">
        <f aca="true" t="shared" si="2" ref="I20:I26">D20*E20</f>
        <v>0</v>
      </c>
      <c r="J20" s="20"/>
    </row>
    <row r="21" spans="1:10" s="5" customFormat="1" ht="15">
      <c r="A21" s="47">
        <v>5</v>
      </c>
      <c r="B21" s="27"/>
      <c r="C21" s="48" t="s">
        <v>44</v>
      </c>
      <c r="D21" s="36">
        <v>5</v>
      </c>
      <c r="E21" s="38"/>
      <c r="F21" s="39">
        <f t="shared" si="0"/>
        <v>0</v>
      </c>
      <c r="G21" s="43"/>
      <c r="H21" s="39">
        <f t="shared" si="1"/>
        <v>0</v>
      </c>
      <c r="I21" s="39">
        <f t="shared" si="2"/>
        <v>0</v>
      </c>
      <c r="J21" s="20"/>
    </row>
    <row r="22" spans="1:10" s="5" customFormat="1" ht="15">
      <c r="A22" s="47">
        <v>6</v>
      </c>
      <c r="B22" s="27"/>
      <c r="C22" s="48" t="s">
        <v>45</v>
      </c>
      <c r="D22" s="36">
        <v>5</v>
      </c>
      <c r="E22" s="38"/>
      <c r="F22" s="39">
        <f t="shared" si="0"/>
        <v>0</v>
      </c>
      <c r="G22" s="40"/>
      <c r="H22" s="39">
        <f t="shared" si="1"/>
        <v>0</v>
      </c>
      <c r="I22" s="39">
        <f t="shared" si="2"/>
        <v>0</v>
      </c>
      <c r="J22" s="20"/>
    </row>
    <row r="23" spans="1:10" s="5" customFormat="1" ht="15">
      <c r="A23" s="47">
        <v>7</v>
      </c>
      <c r="B23" s="27"/>
      <c r="C23" s="48" t="s">
        <v>46</v>
      </c>
      <c r="D23" s="36">
        <v>5</v>
      </c>
      <c r="E23" s="38"/>
      <c r="F23" s="39">
        <f t="shared" si="0"/>
        <v>0</v>
      </c>
      <c r="G23" s="40"/>
      <c r="H23" s="39">
        <f t="shared" si="1"/>
        <v>0</v>
      </c>
      <c r="I23" s="39">
        <f t="shared" si="2"/>
        <v>0</v>
      </c>
      <c r="J23" s="20"/>
    </row>
    <row r="24" spans="1:10" s="5" customFormat="1" ht="15">
      <c r="A24" s="47">
        <v>8</v>
      </c>
      <c r="B24" s="27"/>
      <c r="C24" s="48" t="s">
        <v>47</v>
      </c>
      <c r="D24" s="36">
        <v>5</v>
      </c>
      <c r="E24" s="38"/>
      <c r="F24" s="39">
        <f t="shared" si="0"/>
        <v>0</v>
      </c>
      <c r="G24" s="40"/>
      <c r="H24" s="39">
        <f t="shared" si="1"/>
        <v>0</v>
      </c>
      <c r="I24" s="39">
        <f t="shared" si="2"/>
        <v>0</v>
      </c>
      <c r="J24" s="20"/>
    </row>
    <row r="25" spans="1:10" s="5" customFormat="1" ht="15">
      <c r="A25" s="47">
        <v>9</v>
      </c>
      <c r="B25" s="27"/>
      <c r="C25" s="48" t="s">
        <v>48</v>
      </c>
      <c r="D25" s="36">
        <v>5</v>
      </c>
      <c r="E25" s="38"/>
      <c r="F25" s="39">
        <f t="shared" si="0"/>
        <v>0</v>
      </c>
      <c r="G25" s="43"/>
      <c r="H25" s="39">
        <f t="shared" si="1"/>
        <v>0</v>
      </c>
      <c r="I25" s="39">
        <f t="shared" si="2"/>
        <v>0</v>
      </c>
      <c r="J25" s="20"/>
    </row>
    <row r="26" spans="1:10" s="5" customFormat="1" ht="15">
      <c r="A26" s="47">
        <v>10</v>
      </c>
      <c r="B26" s="27"/>
      <c r="C26" s="48" t="s">
        <v>49</v>
      </c>
      <c r="D26" s="36">
        <v>5</v>
      </c>
      <c r="E26" s="38"/>
      <c r="F26" s="39">
        <f t="shared" si="0"/>
        <v>0</v>
      </c>
      <c r="G26" s="40"/>
      <c r="H26" s="39">
        <f t="shared" si="1"/>
        <v>0</v>
      </c>
      <c r="I26" s="39">
        <f t="shared" si="2"/>
        <v>0</v>
      </c>
      <c r="J26" s="20"/>
    </row>
    <row r="27" spans="7:9" ht="15">
      <c r="G27" s="45" t="s">
        <v>67</v>
      </c>
      <c r="H27" s="46">
        <f>H26+H25+H24+H23+H22+H21+H20+H19+H17+H16+H14+H13+H12</f>
        <v>0</v>
      </c>
      <c r="I27" s="46">
        <f>I26+I25+I24+I23+I22+I21+I20+I19+I17+I16+I14+I13+I12</f>
        <v>0</v>
      </c>
    </row>
    <row r="29" ht="15">
      <c r="B29" s="49" t="s">
        <v>23</v>
      </c>
    </row>
  </sheetData>
  <sheetProtection/>
  <mergeCells count="10">
    <mergeCell ref="A15:A17"/>
    <mergeCell ref="B15:C15"/>
    <mergeCell ref="D15:I15"/>
    <mergeCell ref="B18:C18"/>
    <mergeCell ref="A3:C3"/>
    <mergeCell ref="A4:C4"/>
    <mergeCell ref="B10:C10"/>
    <mergeCell ref="A11:A14"/>
    <mergeCell ref="B11:C11"/>
    <mergeCell ref="D11:I11"/>
  </mergeCells>
  <dataValidations count="1">
    <dataValidation type="list" allowBlank="1" showErrorMessage="1" sqref="G12:G14 G16:G17">
      <formula1>stawkaVAT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35.421875" style="32" customWidth="1"/>
    <col min="5" max="7" width="9.140625" style="32" customWidth="1"/>
    <col min="8" max="8" width="12.28125" style="32" customWidth="1"/>
    <col min="9" max="9" width="12.00390625" style="32" customWidth="1"/>
    <col min="10" max="16384" width="9.140625" style="32" customWidth="1"/>
  </cols>
  <sheetData>
    <row r="3" spans="1:10" s="5" customFormat="1" ht="45" customHeight="1">
      <c r="A3" s="56" t="s">
        <v>0</v>
      </c>
      <c r="B3" s="56"/>
      <c r="C3" s="56"/>
      <c r="D3" s="1"/>
      <c r="E3" s="3"/>
      <c r="F3" s="3"/>
      <c r="G3" s="3"/>
      <c r="H3" s="3"/>
      <c r="I3" s="2"/>
      <c r="J3" s="4"/>
    </row>
    <row r="4" spans="1:14" s="5" customFormat="1" ht="45" customHeight="1">
      <c r="A4" s="56" t="s">
        <v>15</v>
      </c>
      <c r="B4" s="56"/>
      <c r="C4" s="56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 t="s">
        <v>75</v>
      </c>
      <c r="E7" s="3"/>
      <c r="F7" s="3"/>
      <c r="G7" s="3"/>
      <c r="H7" s="8"/>
      <c r="I7" s="8"/>
    </row>
    <row r="8" ht="15">
      <c r="D8" s="51" t="s">
        <v>76</v>
      </c>
    </row>
    <row r="10" spans="1:9" ht="38.25">
      <c r="A10" s="33" t="s">
        <v>55</v>
      </c>
      <c r="B10" s="57" t="s">
        <v>56</v>
      </c>
      <c r="C10" s="57"/>
      <c r="D10" s="34" t="s">
        <v>69</v>
      </c>
      <c r="E10" s="34" t="s">
        <v>57</v>
      </c>
      <c r="F10" s="35" t="s">
        <v>58</v>
      </c>
      <c r="G10" s="34" t="s">
        <v>59</v>
      </c>
      <c r="H10" s="35" t="s">
        <v>60</v>
      </c>
      <c r="I10" s="35" t="s">
        <v>61</v>
      </c>
    </row>
    <row r="11" spans="1:9" ht="15">
      <c r="A11" s="58">
        <v>1</v>
      </c>
      <c r="B11" s="55" t="s">
        <v>62</v>
      </c>
      <c r="C11" s="55"/>
      <c r="D11" s="53"/>
      <c r="E11" s="53"/>
      <c r="F11" s="53"/>
      <c r="G11" s="53"/>
      <c r="H11" s="53"/>
      <c r="I11" s="53"/>
    </row>
    <row r="12" spans="1:9" ht="25.5">
      <c r="A12" s="58"/>
      <c r="B12" s="36" t="s">
        <v>63</v>
      </c>
      <c r="C12" s="37" t="s">
        <v>70</v>
      </c>
      <c r="D12" s="36">
        <v>80</v>
      </c>
      <c r="E12" s="38"/>
      <c r="F12" s="39">
        <f>E12+(E12*G12)</f>
        <v>0</v>
      </c>
      <c r="G12" s="40"/>
      <c r="H12" s="39">
        <f>E12*D12</f>
        <v>0</v>
      </c>
      <c r="I12" s="39">
        <f>D12*E12</f>
        <v>0</v>
      </c>
    </row>
    <row r="13" spans="1:9" ht="38.25">
      <c r="A13" s="58"/>
      <c r="B13" s="36" t="s">
        <v>64</v>
      </c>
      <c r="C13" s="37" t="s">
        <v>83</v>
      </c>
      <c r="D13" s="36">
        <v>100</v>
      </c>
      <c r="E13" s="38"/>
      <c r="F13" s="39">
        <f aca="true" t="shared" si="0" ref="F13:F26">E13+(E13*G13)</f>
        <v>0</v>
      </c>
      <c r="G13" s="40"/>
      <c r="H13" s="39">
        <f aca="true" t="shared" si="1" ref="H13:H26">E13*D13</f>
        <v>0</v>
      </c>
      <c r="I13" s="39">
        <f>D13*E13</f>
        <v>0</v>
      </c>
    </row>
    <row r="14" spans="1:9" ht="38.25">
      <c r="A14" s="58"/>
      <c r="B14" s="41" t="s">
        <v>65</v>
      </c>
      <c r="C14" s="37" t="s">
        <v>78</v>
      </c>
      <c r="D14" s="41">
        <v>850</v>
      </c>
      <c r="E14" s="42"/>
      <c r="F14" s="39">
        <f t="shared" si="0"/>
        <v>0</v>
      </c>
      <c r="G14" s="43"/>
      <c r="H14" s="39">
        <f t="shared" si="1"/>
        <v>0</v>
      </c>
      <c r="I14" s="39">
        <f>D14*E14</f>
        <v>0</v>
      </c>
    </row>
    <row r="15" spans="1:9" ht="15">
      <c r="A15" s="54">
        <v>2</v>
      </c>
      <c r="B15" s="55" t="s">
        <v>66</v>
      </c>
      <c r="C15" s="55"/>
      <c r="D15" s="53"/>
      <c r="E15" s="53"/>
      <c r="F15" s="53"/>
      <c r="G15" s="53"/>
      <c r="H15" s="53"/>
      <c r="I15" s="53"/>
    </row>
    <row r="16" spans="1:9" ht="25.5">
      <c r="A16" s="54"/>
      <c r="B16" s="44" t="s">
        <v>63</v>
      </c>
      <c r="C16" s="37" t="s">
        <v>71</v>
      </c>
      <c r="D16" s="36">
        <v>30</v>
      </c>
      <c r="E16" s="38"/>
      <c r="F16" s="39">
        <f t="shared" si="0"/>
        <v>0</v>
      </c>
      <c r="G16" s="40"/>
      <c r="H16" s="39">
        <f t="shared" si="1"/>
        <v>0</v>
      </c>
      <c r="I16" s="39">
        <f>D16*E16</f>
        <v>0</v>
      </c>
    </row>
    <row r="17" spans="1:9" ht="38.25" customHeight="1">
      <c r="A17" s="54"/>
      <c r="B17" s="44" t="s">
        <v>64</v>
      </c>
      <c r="C17" s="37" t="s">
        <v>79</v>
      </c>
      <c r="D17" s="36">
        <v>650</v>
      </c>
      <c r="E17" s="38"/>
      <c r="F17" s="39">
        <f t="shared" si="0"/>
        <v>0</v>
      </c>
      <c r="G17" s="40"/>
      <c r="H17" s="39">
        <f t="shared" si="1"/>
        <v>0</v>
      </c>
      <c r="I17" s="39">
        <f>D17*E17</f>
        <v>0</v>
      </c>
    </row>
    <row r="18" spans="2:9" ht="31.5" customHeight="1">
      <c r="B18" s="55" t="s">
        <v>73</v>
      </c>
      <c r="C18" s="55"/>
      <c r="D18" s="50"/>
      <c r="E18" s="50"/>
      <c r="F18" s="50"/>
      <c r="G18" s="50"/>
      <c r="H18" s="50"/>
      <c r="I18" s="50"/>
    </row>
    <row r="19" spans="1:10" s="5" customFormat="1" ht="15">
      <c r="A19" s="47">
        <v>3</v>
      </c>
      <c r="B19" s="27"/>
      <c r="C19" s="48" t="s">
        <v>42</v>
      </c>
      <c r="D19" s="36">
        <v>10</v>
      </c>
      <c r="E19" s="38"/>
      <c r="F19" s="39">
        <f t="shared" si="0"/>
        <v>0</v>
      </c>
      <c r="G19" s="40"/>
      <c r="H19" s="39">
        <f t="shared" si="1"/>
        <v>0</v>
      </c>
      <c r="I19" s="39">
        <f>D19*E19</f>
        <v>0</v>
      </c>
      <c r="J19" s="20"/>
    </row>
    <row r="20" spans="1:10" s="5" customFormat="1" ht="15">
      <c r="A20" s="47">
        <v>4</v>
      </c>
      <c r="B20" s="27"/>
      <c r="C20" s="48" t="s">
        <v>43</v>
      </c>
      <c r="D20" s="36">
        <v>10</v>
      </c>
      <c r="E20" s="38"/>
      <c r="F20" s="39">
        <f t="shared" si="0"/>
        <v>0</v>
      </c>
      <c r="G20" s="40"/>
      <c r="H20" s="39">
        <f t="shared" si="1"/>
        <v>0</v>
      </c>
      <c r="I20" s="39">
        <f aca="true" t="shared" si="2" ref="I20:I26">D20*E20</f>
        <v>0</v>
      </c>
      <c r="J20" s="20"/>
    </row>
    <row r="21" spans="1:10" s="5" customFormat="1" ht="15">
      <c r="A21" s="47">
        <v>5</v>
      </c>
      <c r="B21" s="27"/>
      <c r="C21" s="48" t="s">
        <v>44</v>
      </c>
      <c r="D21" s="36">
        <v>5</v>
      </c>
      <c r="E21" s="38"/>
      <c r="F21" s="39">
        <f t="shared" si="0"/>
        <v>0</v>
      </c>
      <c r="G21" s="43"/>
      <c r="H21" s="39">
        <f t="shared" si="1"/>
        <v>0</v>
      </c>
      <c r="I21" s="39">
        <f t="shared" si="2"/>
        <v>0</v>
      </c>
      <c r="J21" s="20"/>
    </row>
    <row r="22" spans="1:10" s="5" customFormat="1" ht="15">
      <c r="A22" s="47">
        <v>6</v>
      </c>
      <c r="B22" s="27"/>
      <c r="C22" s="48" t="s">
        <v>45</v>
      </c>
      <c r="D22" s="36">
        <v>5</v>
      </c>
      <c r="E22" s="38"/>
      <c r="F22" s="39">
        <f t="shared" si="0"/>
        <v>0</v>
      </c>
      <c r="G22" s="40"/>
      <c r="H22" s="39">
        <f t="shared" si="1"/>
        <v>0</v>
      </c>
      <c r="I22" s="39">
        <f t="shared" si="2"/>
        <v>0</v>
      </c>
      <c r="J22" s="20"/>
    </row>
    <row r="23" spans="1:10" s="5" customFormat="1" ht="15">
      <c r="A23" s="47">
        <v>7</v>
      </c>
      <c r="B23" s="27"/>
      <c r="C23" s="48" t="s">
        <v>46</v>
      </c>
      <c r="D23" s="36">
        <v>5</v>
      </c>
      <c r="E23" s="38"/>
      <c r="F23" s="39">
        <f t="shared" si="0"/>
        <v>0</v>
      </c>
      <c r="G23" s="40"/>
      <c r="H23" s="39">
        <f t="shared" si="1"/>
        <v>0</v>
      </c>
      <c r="I23" s="39">
        <f t="shared" si="2"/>
        <v>0</v>
      </c>
      <c r="J23" s="20"/>
    </row>
    <row r="24" spans="1:10" s="5" customFormat="1" ht="15">
      <c r="A24" s="47">
        <v>8</v>
      </c>
      <c r="B24" s="27"/>
      <c r="C24" s="48" t="s">
        <v>47</v>
      </c>
      <c r="D24" s="36">
        <v>5</v>
      </c>
      <c r="E24" s="38"/>
      <c r="F24" s="39">
        <f t="shared" si="0"/>
        <v>0</v>
      </c>
      <c r="G24" s="40"/>
      <c r="H24" s="39">
        <f t="shared" si="1"/>
        <v>0</v>
      </c>
      <c r="I24" s="39">
        <f t="shared" si="2"/>
        <v>0</v>
      </c>
      <c r="J24" s="20"/>
    </row>
    <row r="25" spans="1:10" s="5" customFormat="1" ht="15">
      <c r="A25" s="47">
        <v>9</v>
      </c>
      <c r="B25" s="27"/>
      <c r="C25" s="48" t="s">
        <v>48</v>
      </c>
      <c r="D25" s="36">
        <v>5</v>
      </c>
      <c r="E25" s="38"/>
      <c r="F25" s="39">
        <f t="shared" si="0"/>
        <v>0</v>
      </c>
      <c r="G25" s="43"/>
      <c r="H25" s="39">
        <f t="shared" si="1"/>
        <v>0</v>
      </c>
      <c r="I25" s="39">
        <f t="shared" si="2"/>
        <v>0</v>
      </c>
      <c r="J25" s="20"/>
    </row>
    <row r="26" spans="1:10" s="5" customFormat="1" ht="15">
      <c r="A26" s="47">
        <v>10</v>
      </c>
      <c r="B26" s="27"/>
      <c r="C26" s="48" t="s">
        <v>49</v>
      </c>
      <c r="D26" s="36">
        <v>5</v>
      </c>
      <c r="E26" s="38"/>
      <c r="F26" s="39">
        <f t="shared" si="0"/>
        <v>0</v>
      </c>
      <c r="G26" s="40"/>
      <c r="H26" s="39">
        <f t="shared" si="1"/>
        <v>0</v>
      </c>
      <c r="I26" s="39">
        <f t="shared" si="2"/>
        <v>0</v>
      </c>
      <c r="J26" s="20"/>
    </row>
    <row r="27" spans="7:9" ht="15">
      <c r="G27" s="45" t="s">
        <v>67</v>
      </c>
      <c r="H27" s="46">
        <f>H26+H25+H24+H23+H22+H21+H20+H19+H17+H16+H14+H13+H12</f>
        <v>0</v>
      </c>
      <c r="I27" s="46">
        <f>I26+I25+I24+I23+I22+I21+I20+I19+I17+I16+I14+I13+I12</f>
        <v>0</v>
      </c>
    </row>
    <row r="29" ht="15">
      <c r="B29" s="49" t="s">
        <v>23</v>
      </c>
    </row>
  </sheetData>
  <sheetProtection/>
  <mergeCells count="10">
    <mergeCell ref="A15:A17"/>
    <mergeCell ref="B15:C15"/>
    <mergeCell ref="D15:I15"/>
    <mergeCell ref="B18:C18"/>
    <mergeCell ref="A3:C3"/>
    <mergeCell ref="A4:C4"/>
    <mergeCell ref="B10:C10"/>
    <mergeCell ref="A11:A14"/>
    <mergeCell ref="B11:C11"/>
    <mergeCell ref="D11:I11"/>
  </mergeCells>
  <dataValidations count="1">
    <dataValidation type="list" allowBlank="1" showErrorMessage="1" sqref="G12:G14 G16:G17">
      <formula1>stawkaVAT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59" t="s">
        <v>51</v>
      </c>
      <c r="B16" s="60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64" t="s">
        <v>37</v>
      </c>
      <c r="B25" s="65"/>
      <c r="C25" s="65"/>
      <c r="D25" s="65"/>
      <c r="E25" s="66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2019-04-10T07:35:00Z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