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żytkownik\Documents\MS\2019\238-2019 - implanty ortopedyczne (powtórka)\238-2019-2-SIWZ-pyt-odp-mod\"/>
    </mc:Choice>
  </mc:AlternateContent>
  <bookViews>
    <workbookView xWindow="0" yWindow="0" windowWidth="27870" windowHeight="11685"/>
  </bookViews>
  <sheets>
    <sheet name="FAC" sheetId="1" r:id="rId1"/>
  </sheets>
  <definedNames>
    <definedName name="_xlnm.Print_Titles" localSheetId="0">FAC!$1:$2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3" i="1" l="1"/>
  <c r="I172" i="1"/>
  <c r="J172" i="1" s="1"/>
  <c r="G172" i="1"/>
  <c r="I171" i="1"/>
  <c r="J171" i="1" s="1"/>
  <c r="G171" i="1"/>
  <c r="I170" i="1"/>
  <c r="J170" i="1" s="1"/>
  <c r="G170" i="1"/>
  <c r="I169" i="1"/>
  <c r="J169" i="1" s="1"/>
  <c r="G169" i="1"/>
  <c r="I168" i="1"/>
  <c r="G168" i="1"/>
  <c r="I167" i="1"/>
  <c r="J167" i="1" s="1"/>
  <c r="G167" i="1"/>
  <c r="I173" i="1" l="1"/>
  <c r="J168" i="1"/>
  <c r="J173" i="1" s="1"/>
  <c r="I160" i="1" l="1"/>
  <c r="J160" i="1" s="1"/>
  <c r="G160" i="1"/>
  <c r="L153" i="1"/>
  <c r="I152" i="1"/>
  <c r="J152" i="1" s="1"/>
  <c r="G152" i="1"/>
  <c r="I151" i="1"/>
  <c r="J151" i="1" s="1"/>
  <c r="G151" i="1"/>
  <c r="I150" i="1"/>
  <c r="J150" i="1" s="1"/>
  <c r="G150" i="1"/>
  <c r="I149" i="1"/>
  <c r="G149" i="1"/>
  <c r="L142" i="1"/>
  <c r="I141" i="1"/>
  <c r="J141" i="1" s="1"/>
  <c r="G141" i="1"/>
  <c r="I140" i="1"/>
  <c r="J140" i="1" s="1"/>
  <c r="G140" i="1"/>
  <c r="I139" i="1"/>
  <c r="J139" i="1" s="1"/>
  <c r="G139" i="1"/>
  <c r="I138" i="1"/>
  <c r="J138" i="1" s="1"/>
  <c r="G138" i="1"/>
  <c r="I137" i="1"/>
  <c r="J137" i="1" s="1"/>
  <c r="G137" i="1"/>
  <c r="G128" i="1"/>
  <c r="I128" i="1"/>
  <c r="J128" i="1" s="1"/>
  <c r="L130" i="1"/>
  <c r="I129" i="1"/>
  <c r="J129" i="1" s="1"/>
  <c r="G129" i="1"/>
  <c r="I127" i="1"/>
  <c r="J127" i="1" s="1"/>
  <c r="G127" i="1"/>
  <c r="I126" i="1"/>
  <c r="J126" i="1" s="1"/>
  <c r="G126" i="1"/>
  <c r="I125" i="1"/>
  <c r="J125" i="1" s="1"/>
  <c r="G125" i="1"/>
  <c r="I124" i="1"/>
  <c r="J124" i="1" s="1"/>
  <c r="G124" i="1"/>
  <c r="I123" i="1"/>
  <c r="J123" i="1" s="1"/>
  <c r="G123" i="1"/>
  <c r="I122" i="1"/>
  <c r="J122" i="1" s="1"/>
  <c r="G122" i="1"/>
  <c r="I121" i="1"/>
  <c r="J121" i="1" s="1"/>
  <c r="G121" i="1"/>
  <c r="L111" i="1"/>
  <c r="I110" i="1"/>
  <c r="J110" i="1" s="1"/>
  <c r="G110" i="1"/>
  <c r="I109" i="1"/>
  <c r="J109" i="1" s="1"/>
  <c r="G109" i="1"/>
  <c r="I108" i="1"/>
  <c r="J108" i="1" s="1"/>
  <c r="G108" i="1"/>
  <c r="I107" i="1"/>
  <c r="J107" i="1" s="1"/>
  <c r="G107" i="1"/>
  <c r="I106" i="1"/>
  <c r="J106" i="1" s="1"/>
  <c r="G106" i="1"/>
  <c r="I105" i="1"/>
  <c r="J105" i="1" s="1"/>
  <c r="G105" i="1"/>
  <c r="I104" i="1"/>
  <c r="J104" i="1" s="1"/>
  <c r="G104" i="1"/>
  <c r="I103" i="1"/>
  <c r="G103" i="1"/>
  <c r="I153" i="1" l="1"/>
  <c r="J149" i="1"/>
  <c r="J153" i="1" s="1"/>
  <c r="I142" i="1"/>
  <c r="J142" i="1"/>
  <c r="J130" i="1"/>
  <c r="I130" i="1"/>
  <c r="I111" i="1"/>
  <c r="J103" i="1"/>
  <c r="J111" i="1" s="1"/>
  <c r="G94" i="1" l="1"/>
  <c r="I94" i="1"/>
  <c r="J94" i="1" s="1"/>
  <c r="L96" i="1"/>
  <c r="I95" i="1"/>
  <c r="J95" i="1" s="1"/>
  <c r="G95" i="1"/>
  <c r="I93" i="1"/>
  <c r="J93" i="1" s="1"/>
  <c r="G93" i="1"/>
  <c r="I92" i="1"/>
  <c r="J92" i="1" s="1"/>
  <c r="G92" i="1"/>
  <c r="I91" i="1"/>
  <c r="J91" i="1" s="1"/>
  <c r="G91" i="1"/>
  <c r="I83" i="1"/>
  <c r="J83" i="1" s="1"/>
  <c r="G83" i="1"/>
  <c r="L77" i="1"/>
  <c r="I76" i="1"/>
  <c r="G76" i="1"/>
  <c r="I75" i="1"/>
  <c r="J75" i="1" s="1"/>
  <c r="G75" i="1"/>
  <c r="J96" i="1" l="1"/>
  <c r="I96" i="1"/>
  <c r="I77" i="1"/>
  <c r="J76" i="1"/>
  <c r="J77" i="1" s="1"/>
  <c r="L69" i="1"/>
  <c r="I68" i="1"/>
  <c r="J68" i="1" s="1"/>
  <c r="G68" i="1"/>
  <c r="I67" i="1"/>
  <c r="J67" i="1" s="1"/>
  <c r="G67" i="1"/>
  <c r="I66" i="1"/>
  <c r="J66" i="1" s="1"/>
  <c r="G66" i="1"/>
  <c r="I65" i="1"/>
  <c r="J65" i="1" s="1"/>
  <c r="G65" i="1"/>
  <c r="I64" i="1"/>
  <c r="J64" i="1" s="1"/>
  <c r="G64" i="1"/>
  <c r="J69" i="1" l="1"/>
  <c r="I69" i="1"/>
  <c r="L58" i="1" l="1"/>
  <c r="F48" i="1"/>
  <c r="G48" i="1" s="1"/>
  <c r="F42" i="1"/>
  <c r="I42" i="1" s="1"/>
  <c r="J42" i="1" s="1"/>
  <c r="F37" i="1"/>
  <c r="I37" i="1" s="1"/>
  <c r="J37" i="1" s="1"/>
  <c r="F34" i="1"/>
  <c r="I34" i="1" s="1"/>
  <c r="J34" i="1" s="1"/>
  <c r="F31" i="1"/>
  <c r="G31" i="1" s="1"/>
  <c r="G46" i="1"/>
  <c r="G47" i="1"/>
  <c r="G49" i="1"/>
  <c r="G50" i="1"/>
  <c r="G51" i="1"/>
  <c r="G52" i="1"/>
  <c r="G53" i="1"/>
  <c r="G54" i="1"/>
  <c r="G55" i="1"/>
  <c r="G56" i="1"/>
  <c r="G57" i="1"/>
  <c r="G39" i="1"/>
  <c r="G40" i="1"/>
  <c r="G41" i="1"/>
  <c r="G43" i="1"/>
  <c r="G44" i="1"/>
  <c r="G45" i="1"/>
  <c r="G32" i="1"/>
  <c r="G33" i="1"/>
  <c r="G35" i="1"/>
  <c r="G36" i="1"/>
  <c r="G38" i="1"/>
  <c r="L25" i="1"/>
  <c r="G23" i="1"/>
  <c r="I23" i="1"/>
  <c r="J23" i="1" s="1"/>
  <c r="I24" i="1"/>
  <c r="J24" i="1" s="1"/>
  <c r="G24" i="1"/>
  <c r="J25" i="1" l="1"/>
  <c r="I31" i="1"/>
  <c r="J31" i="1" s="1"/>
  <c r="G37" i="1"/>
  <c r="I48" i="1"/>
  <c r="J48" i="1" s="1"/>
  <c r="I25" i="1"/>
  <c r="G34" i="1"/>
  <c r="G42" i="1"/>
  <c r="J58" i="1" l="1"/>
  <c r="I58" i="1"/>
  <c r="L16" i="1" l="1"/>
  <c r="I15" i="1" l="1"/>
  <c r="J15" i="1" s="1"/>
  <c r="G15" i="1"/>
  <c r="I14" i="1"/>
  <c r="J14" i="1" s="1"/>
  <c r="G14" i="1"/>
  <c r="I13" i="1"/>
  <c r="J13" i="1" s="1"/>
  <c r="G13" i="1"/>
  <c r="I12" i="1"/>
  <c r="J12" i="1" s="1"/>
  <c r="G12" i="1"/>
  <c r="J16" i="1" l="1"/>
  <c r="I16" i="1"/>
</calcChain>
</file>

<file path=xl/sharedStrings.xml><?xml version="1.0" encoding="utf-8"?>
<sst xmlns="http://schemas.openxmlformats.org/spreadsheetml/2006/main" count="404" uniqueCount="172">
  <si>
    <t>Asortyment</t>
  </si>
  <si>
    <t>Wartość netto w zł</t>
  </si>
  <si>
    <t>Stawka VAT (%)</t>
  </si>
  <si>
    <t>Wartość brutto w zł</t>
  </si>
  <si>
    <t>Uwaga ! Należy należy zapoznać się z poniższymi uwagami przed wypełnieniem Formularza asortymentowo-cenowego</t>
  </si>
  <si>
    <t>2. Określenie właściwej stawki VAT należy do Wykonawcy. Należy podać stawkę VAT obowiązującą na dzień otwarcia ofert.</t>
  </si>
  <si>
    <t>j.m.</t>
  </si>
  <si>
    <t>L.p.</t>
  </si>
  <si>
    <t>Razem</t>
  </si>
  <si>
    <t>szt.</t>
  </si>
  <si>
    <t>Cena jednostkowa /za j.m./ netto w zł</t>
  </si>
  <si>
    <t>Cena jednostkowa /za j.m./ brutto w zł</t>
  </si>
  <si>
    <t>9 (4x6)</t>
  </si>
  <si>
    <t>10 (9+8x9)</t>
  </si>
  <si>
    <t>7 (6+6x8)</t>
  </si>
  <si>
    <t>Wartość brutto w zł „Banku implantów”</t>
  </si>
  <si>
    <t>1. W kolumnach nr 7, 9, 10 w poszczególnych komórkach zostały wpisane formuły. Wystarczy wypełnić pozostałe komórki, a cena jednostkowa brutto, wartość netto/brutto oraz suma (o ile dotyczy) zostanie wyliczona automatycznie. Pomimo zastosowania formuł Zamawiający zaleca sprawdzenie poprawności wyliczeń zgodnie z zasadami określonymi w rozdziale XIII. pkt. 5 SIWZ. Formuły wpisane w Formularzu mają jedynie charakter pomocniczy - Wykonawca jest w pełni odpowiedzialny za prawidłowe wypełnienie Formularza asortymentowo-cenowego.</t>
  </si>
  <si>
    <t>Zamawiana ilość w j.m.</t>
  </si>
  <si>
    <t>Producent, nazwa handlowa, nr REF / nr katalogowy produktu</t>
  </si>
  <si>
    <t>Ilość w „Banku implantów” - nie mniej niż</t>
  </si>
  <si>
    <t>szt</t>
  </si>
  <si>
    <t>1.</t>
  </si>
  <si>
    <t>Wartość towaru, który zostanie przekazany Zamawiającemu  na zasadzie użyczenia na zasadach określonych we wzorze umowy</t>
  </si>
  <si>
    <t>1.1.</t>
  </si>
  <si>
    <t>1.2.</t>
  </si>
  <si>
    <t>1.3.</t>
  </si>
  <si>
    <t>1.4.</t>
  </si>
  <si>
    <t>Wartość kontenerów do sterylizacji
Kontener do sterylizacji narzędzi (wanna, pokrywa). Wanna kontenera dopasowana do instrumentarium, wykonana ze stopu aluminium z ergonomicznymi uchwytami blokującymi się pod kątem 90 stopni. Wyposażona w uchwyty na tabliczki identyfikacyjne po obu stronach kontenera. Pokrywa kontenera wykonana ze stopu aluminium dostosowana do wanny kontenera. Pokrywa kontenera wyposażona w filtry na minimum 5000 cykli. Kontener bezobsługowy nie wymagający przeglądów u producenta.</t>
  </si>
  <si>
    <t>Razem Pakiet 4</t>
  </si>
  <si>
    <t xml:space="preserve">Biowchłanialne, osteokondukcyjne kliny do wypełnienia szczeliny, wykonane z trójfosforanu wapnia. Dostępne w min. 10 rozmiarach/kątach (od 6 mm do 15 mm) </t>
  </si>
  <si>
    <t xml:space="preserve"> szt.</t>
  </si>
  <si>
    <t xml:space="preserve">Płytka stalowa do stabilizacji osteotomii piszczelowej , umożliwiająca dostęp małoinwazyjny. Anatomiczny kształt (w kształcie litery C, płytka prawa i lewa), z możliwością dogięcia, grubość 3,5 mm. 4 blokowane otwory na śruby kątowo stabilne o średnicy 6,5mm. </t>
  </si>
  <si>
    <t>Śruby kątowo-stabilne  do blokowania płytkio średnicy 6,5mm w min.12 rozmiarach (od 27 mm do 70 mm) umożliwiające jedno lub dwukorowe mocowanie</t>
  </si>
  <si>
    <t>Klamry ze stopu tytanu o średnicy 2,5mm dostępne w minimum 4 szerokościach od 14 do 30mm i długościach od 16 do 40mm.</t>
  </si>
  <si>
    <t>1.1</t>
  </si>
  <si>
    <t>1.2</t>
  </si>
  <si>
    <t>2.</t>
  </si>
  <si>
    <t>3.1</t>
  </si>
  <si>
    <t>3.2</t>
  </si>
  <si>
    <t>3.3</t>
  </si>
  <si>
    <t>3.4</t>
  </si>
  <si>
    <t>Trzpień cementowany typu monoblok wykonany z polerowanego stopu CoCr, dostępny w 4 średnicach : 8mm, 10mm, 12,mm oraz 14mm oraz 2 rozmiarach nasady.</t>
  </si>
  <si>
    <t>Panewka polietylenowa typu „high mobility” oraz standard, dostępna w rozmiarach 38mm (+3, +6, +9) oraz 42mm (+3mm, +6mm, +9mm)</t>
  </si>
  <si>
    <t>Przekładka wykonana o grubość 9mm (używana jedynie w przypadku dużego ubytku nasady kości ramiennej, nieobigatoryjna)</t>
  </si>
  <si>
    <t>Głowa wykonana z CoCR, srednica 38 i 42mm, centryczna i ekscentryczna</t>
  </si>
  <si>
    <t xml:space="preserve">Metapanewka mocowana 4 śrubami pod kątem +/- 10 stopni; </t>
  </si>
  <si>
    <t>Śruba o średnicy 4,5mm i długościach 18mm, 24mm, 30mm, 36mm oraz 42mm (nieobligatoryjne)</t>
  </si>
  <si>
    <t>Śruba samoblokująca o średnicy 4,5mm i długościach 18mm, 24mm, 30mm, 36mm 42mm oraz 48m (obligatoryjne)</t>
  </si>
  <si>
    <t>Alternatywnie: Głowa CTA w rozmiarach 48 i 52 mm i wysokościach 21 i 26 mm; rewizyjna (BEZ śrub I Metapanewki)</t>
  </si>
  <si>
    <t>Trzpień w opcji modularnej bezcemetowej z napyleniem hydroksyapatytowym, dostępny w 4 średnicach : 10mm, 12,mm, 14mm oraz 16mm</t>
  </si>
  <si>
    <t>Nasada do opcji modularnej bezcementowej o srednicy 38 i 42mm; symetryczna i asymertyczna</t>
  </si>
  <si>
    <t>Alternatywnie: Głowa CTA w rozmiarach 48 i 52 mm i wysokościach 21 i 26 mm; rewizyjna (BEZ śrub I metapanewki)</t>
  </si>
  <si>
    <t>Uniwersalny trzpień, wykonany ze stopu tytanu, bezcementowy/cementowy, w części proksymalnej pokryty, porowatą okładziną w rozmiarach 6-16mm dla opcji standard oraz 6-12mm dla opcji rewizyjnej, zakres długości 83–191mm zależnie od rozmiaru</t>
  </si>
  <si>
    <t>Element proksymalny wykonany ze stopu tytanu, pokryty porowatą okładziną, bezcementowy, w opcji urazowej w 3 wysokościach -5mm, 0mm i 5mm (kąt szyjkowy 135°)</t>
  </si>
  <si>
    <t>W opcji urazowej  kołnierz centryczny i niecentryczny umożliwiający umocowanie nićmi ortopedycznymi odłamków kostnych do endoprotezy</t>
  </si>
  <si>
    <t>Nieobligatoryjna: Panewka polietylenowa mocowana klinem, 5 gładkimi bolcami, lub 3 bolcami i bolcem kotwiczącym, w rozmiarach 40-56m.</t>
  </si>
  <si>
    <t>Głowa metalowa wykonana ze stopu cocr, centryczna i niecentryczna, w rozmiarze 40-56mm i wysokości 15, 21mm zależnie od rozmiaru. System modularny umożliwiający śródoperacyjne zastosowanie barku odwróconego bez potrzeby wymiany elementu trzpienia protezy</t>
  </si>
  <si>
    <t xml:space="preserve">Element proksymalny wykonany ze stopu tytanu, pokryty porowatą okładziną, bezcementowy, w opcji anatomicznej (kąt szyjowy 128°, 135° i 142°) </t>
  </si>
  <si>
    <t>Obligatoryjnie: Panewka polietylenowa mocowana klinem, 5 gładkimi bolcami, lub 3 bolcami i bolcem kotwiczącym, w rozmiarach 40-56m.</t>
  </si>
  <si>
    <t>1linia /1typoszereg/</t>
  </si>
  <si>
    <t>zestaw dowozony na zabieg</t>
  </si>
  <si>
    <t>Głowa anatomiczna</t>
  </si>
  <si>
    <t>Łącznik głowy</t>
  </si>
  <si>
    <t>2.1</t>
  </si>
  <si>
    <t>2.2</t>
  </si>
  <si>
    <t>3</t>
  </si>
  <si>
    <t>4.1</t>
  </si>
  <si>
    <t>4.2</t>
  </si>
  <si>
    <t>5.1</t>
  </si>
  <si>
    <t>5.2</t>
  </si>
  <si>
    <t>5.3</t>
  </si>
  <si>
    <t>5.4</t>
  </si>
  <si>
    <t>5.5</t>
  </si>
  <si>
    <t>5.6</t>
  </si>
  <si>
    <t>5.7</t>
  </si>
  <si>
    <t>Syntetyczna pasta/granulki nosnik antybiotyku do miejscowej terapii zakazen kosci oraz tkanek miekkich. Dwuwodny czysty siarczan wapnia biodegradowalny i biokompatybilny do stosowania w ifekcji tkanek miekkich, kosci i szpiku dostepny jako pasta lub granulki o wielkosciach od 3mm do 6 mm, które mozna mieszac z dowolnym antybiotykiem</t>
  </si>
  <si>
    <t>wielkosc 25 ccm</t>
  </si>
  <si>
    <t>wielkosc 50 ccm</t>
  </si>
  <si>
    <t>Element ramienny</t>
  </si>
  <si>
    <t>Głowa ramienna</t>
  </si>
  <si>
    <t>Urazowa endoproteza stawu ramiennego. Głowa kości ramiennej w wersji dla kończyny lewej i prawej, śr. 36-52mm. W podstawie głowy kanały do mocowania guzków. Trzpień urazowy w 12 rozmiarach, śr. 5-18, długość 70-200mm.
Kanały w nasadzie trzpienia do mocowania guzków.
Część bliższa posiada kolce kotwiczące, stabilizujące guzki.
Możliwość konwersji do protezy odwróconej z tym samym trzpieniem.</t>
  </si>
  <si>
    <t>Trzpień urazowy</t>
  </si>
  <si>
    <t>Głowa urazowa</t>
  </si>
  <si>
    <t xml:space="preserve">Całkowita anatomiczna endoproteza stawu ramiennego. Głowa kości ramiennej w 11 rozmiarach od 36 do 52mm. Wysokość 12-24mm. Część łopatkowa protezy - panewka cementowana w 3 rozmiarach.
Trzpień bezcementowy w 9 rozmiarach: śr. 5-18mm, dług. 70-120mm
Trzpień cementowany w 16 rozmiarach: śr. 5-18mm, dług. 70-200mm
Możliwość pochylenia głowy względem trzpienia w zakresie 113-165 stopni i retrotorsji +/- 30 stopni.
Możliwość konwersji do protezy odwróconej z tym samym trzpieniem.    </t>
  </si>
  <si>
    <t>Trzpień cementowany lub bezcementowy</t>
  </si>
  <si>
    <t>Panewka anatomiczna</t>
  </si>
  <si>
    <t>4.</t>
  </si>
  <si>
    <t xml:space="preserve">Bipolarna endoproteza stawu ramiennego.
Element ramienny w rozmiarach od 42 do 53mm ze skokiem co 3mm, PE insert oraz głowy w trzech rozmiarach dla każdego rozmiaru panewki. 
Trzpień endoprotezy cementowy w 4 rozmiarach i bezcementowy w 5 rozmiarach.
</t>
  </si>
  <si>
    <t xml:space="preserve"> Głowa</t>
  </si>
  <si>
    <t>4.3</t>
  </si>
  <si>
    <t xml:space="preserve">  Wkład głowy</t>
  </si>
  <si>
    <t>4.4</t>
  </si>
  <si>
    <t xml:space="preserve"> Czasza</t>
  </si>
  <si>
    <t>4.5</t>
  </si>
  <si>
    <t xml:space="preserve">  Adaptor</t>
  </si>
  <si>
    <t>5.</t>
  </si>
  <si>
    <t xml:space="preserve"> podstawa głowy TM</t>
  </si>
  <si>
    <t xml:space="preserve"> głowa</t>
  </si>
  <si>
    <t xml:space="preserve"> wkręty podstawy 2szt</t>
  </si>
  <si>
    <t xml:space="preserve"> Wiertło kaniulowane 6mm sterylne</t>
  </si>
  <si>
    <t xml:space="preserve"> Wiertło kaniulowane 2.5mm sterylne</t>
  </si>
  <si>
    <t xml:space="preserve"> drut 2.5mm sterylny</t>
  </si>
  <si>
    <t>5.8</t>
  </si>
  <si>
    <t xml:space="preserve"> taca ramienna</t>
  </si>
  <si>
    <t>5.9</t>
  </si>
  <si>
    <t xml:space="preserve"> wkład tacy ramiennej</t>
  </si>
  <si>
    <t>Trzpień bezcementowy – Typ 1 Endoproteza bezcementowa, ze stopu tytanu , w 1/3 bliższej pokryta napyleniem porowatym z czystego tytanu, trzpień prosty, w części bliższej zaopatrzony w dwa łukowato wygięte „skrzydła” gwarantujące stabilność rotacyjną i otwór umożliwiający zamocowanie specjalnego narzędzia do ekstrakcji trzpienia. Stożek konusa 12/14. Kąt szyjkowo- trzonowy trzpienia 135 stopni. Offset zmienny wraz ze wzrostem rozmiaru od 39,1 mm do 50,1 mm włącznie. Dostępny w opcji trzpień o kącie szyjkowo – trzonowym 128 stopni i zwiększonym offsecie o 6mm w stosunku do trzpieni standartowych . Trzpień min. W 11  rozmiarach.</t>
  </si>
  <si>
    <t>Śruby do mocowania panewki oraz koszyka pod panewkę rewizyjną. Materiał: stop tytanowy. Rozmiary: Ø 6,5mm, długość od 16 do 68mm zmienna co 4mm. Śruby kompatybilne z panewkami bezcementowymi press- fit.</t>
  </si>
  <si>
    <t>Wkład polietylenowy Typ 1:Kształt: symetryczny, asymetryczny lub posterior wall Materiał: wzmocniony polietylen typu, odporny na ścieranie. Rozmiary: Ø wewnętrzna: 22,2mm, 28mm i 32mm.</t>
  </si>
  <si>
    <t>Głowa metalowa – na konus 12/14, średnica fi.22.2 w 2 długościach szyjki oraz 28 i 32mm w 5 długościach szyjki; opcjonalnie głowa metalowa na konus 14/16</t>
  </si>
  <si>
    <t>1 typoszereg</t>
  </si>
  <si>
    <t>Panewka bezcementowa Typ 1   typu press-fit. Panewka ze stopu tytanu, powierzchnia zewnętrzna napylona tytanem o porowatej strukturze, bez otworów lub z otworami (3 i 7) do dodatkowej stabilizacji wkrętami, uniwersalna dla zastosowania wkładki polietylenowej i ceramicznej. Rozmiary od 40 – 68mm.</t>
  </si>
  <si>
    <t>Błona kolagenowa lub hialuronowa do zabiegu rekonstrukcji chrząstki stawowej o wymiarach min 2 x 2 cm</t>
  </si>
  <si>
    <t>kpl</t>
  </si>
  <si>
    <t>Element ramienny panewkowy, beztrzpieniowy, nie wymagającyrozwiercania kanału kości ramiennej z 3 skrzydełkami umozliwiającymi mocowanie typu press - fit w części przynasadowej kości, pokryty tytanem i napylany hydroksyapatytem w 4 rozmiarach długości 52, 55, 58 i 61 mm. Opcjonalnie dostępny element panewkowy z trzpieniami o długościach od 100 - 150 mm, o średnicach 6, 8, 10 i 12 mm, kompatybilny z pozostałymi elementami systemu</t>
  </si>
  <si>
    <t>Wkładka polietylenowa z 10 stopniowym okapem lub pogłębiona o grubościach 3, 6, 9 i 12 mm</t>
  </si>
  <si>
    <t>Płytka panewkowa osadzona na zintegrowanej śrubie o długości 30 mm, o kształcie stożka wykonanej ze stopu tytanu, pokrytej hydroksyapatytem</t>
  </si>
  <si>
    <t>Śruby tytanowe o średnicy 5 mm i długościach od 15 - 50 mm, ze skokiem co 5 mm, zapewniające dodatkowe mocowanie oraz stabilizację derotacyjną</t>
  </si>
  <si>
    <t>Głowa metalowa w 2 średnicach 36 i 41 mm oraz opcjonalnie duza głowa o średnicy 50 mm do zabiegów hemi - artroplastyki stawu ramiennego</t>
  </si>
  <si>
    <t>jeden typoszereg instrumentarium na zamówienie</t>
  </si>
  <si>
    <t>Wartość bezprzewodowego napędu ortopedycznego +  2 baterie</t>
  </si>
  <si>
    <t>zestaw lotny dowożony na zabieg</t>
  </si>
  <si>
    <t>Szafa na bank implantów</t>
  </si>
  <si>
    <t>Element udowy anatomiczny  odzwierciedlający dół międzykłykciowy w 4 rozmiarach lewy/prawy.Element rzepkowy o kształcie okręgu  w 4 średnicach (27 mm, 30 mm, 43 mm, 37 mm). Implant w trzech grubościach 8, 9 i 10 mm. Implant z dodatkowymi trzema pinami w celu lepszej  stabilizacji.W komplecie dedykowane do procedury ostrza  dostępne w 4 rozmiarach typu distal, medial i proximal.</t>
  </si>
  <si>
    <t>3. Zamawiający wymaga podania cen jednostkowych poszczególnych elementów wchodzących w skaład zestawu / kompletu implantowego, na oddzielnym załączniku ze wskazaniem numeru pakietu (o ile dotyczy) celem zamawiania i rozliczeń</t>
  </si>
  <si>
    <t>4. Przedmiot użyczenia winien być kompatybilny z oferowanym asortymentem</t>
  </si>
  <si>
    <t>5. Niewycenione pakiety, dla czytelności, prosimy usunąć.</t>
  </si>
  <si>
    <t xml:space="preserve">Pakiet  1 - ORTOPEDIA - Płytki do osteotomii piszczelowej </t>
  </si>
  <si>
    <t>Pakiet 2 - ORTOPEDIA - granulat z cementem</t>
  </si>
  <si>
    <t xml:space="preserve">Pakiet 3 - ORTOPEDIA - Proteza barku </t>
  </si>
  <si>
    <t>Razem Pakiet 3</t>
  </si>
  <si>
    <t>Razem Pakiet 1</t>
  </si>
  <si>
    <t>Razem Pakiet 2</t>
  </si>
  <si>
    <t>Wartość instrumentarium* (dot. implantów, dla których utworzony zostanie „Bank implantów”), ktore zostanie przekazane Zamawiającemu do użytkowania (użyczenie) w ramach Pakietu 1 określa się na kwotę</t>
  </si>
  <si>
    <t>Wartość zestawów instrumentarium* (dot. implantów, dla których utworzony zostanie „Bank implantów”), ktore zostanie przekazane Zamawiającemu do użytkowania (użyczenie) w ramach Pakietu 2 określa się na kwotę</t>
  </si>
  <si>
    <t>Wartość zestawów instrumentarium* (dot. implantów, dla których utworzony zostanie „Bank implantów”), ktore zostanie przekazane Zamawiającemu do użytkowania (użyczenie) w ramach Pakietu 3 określa się na kwotę</t>
  </si>
  <si>
    <t>Pakiet 4 - ARTROSKOPIA - Endoproteza biodra</t>
  </si>
  <si>
    <t>Wartość zestawów instrumentarium* (dot. implantów, dla których utworzony zostanie „Bank implantów”), ktore zostanie przekazane Zamawiającemu do użytkowania (użyczenie) w ramach Pakietu 4 określa się na kwotę</t>
  </si>
  <si>
    <t xml:space="preserve">Pakiet  5 - ARTROSKOPIA - Płytki do osteotomii piszczelowej </t>
  </si>
  <si>
    <t>Razem Pakiet 5</t>
  </si>
  <si>
    <t>Wartość zestawów instrumentarium* (dot. implantów, dla których utworzony zostanie „Bank implantów”), ktore zostanie przekazane Zamawiającemu do użytkowania (użyczenie) w ramach Pakietu 5 określa się na kwotę</t>
  </si>
  <si>
    <t xml:space="preserve">Pakiet 6 - Implanty kolagenowe  </t>
  </si>
  <si>
    <t>Wartość instrumentarium* (dot. implantów, dla których utworzony zostanie „Bank implantów”), ktore zostanie przekazane Zamawiającemu do użytkowania (użyczenie) w ramach Pakietu 6 określa się na kwotę</t>
  </si>
  <si>
    <t>Pakiet 7 -  ARTROSKOPIA - Proteza odwrócona barku</t>
  </si>
  <si>
    <t>Razem Pakiet 7</t>
  </si>
  <si>
    <t>Wartość instrumentarium* (dot. implantów, dla których utworzony zostanie „Bank implantów”), ktore zostanie przekazane Zamawiającemu do użytkowania (użyczenie) w ramach Pakietu 7 określa się na kwotę</t>
  </si>
  <si>
    <t>Pakiet 8- Proteza odwrócona barku (wersja z trzpieniem typu monoblok)</t>
  </si>
  <si>
    <t>Razem Pakiet 8</t>
  </si>
  <si>
    <t>Wartość zestawów instrumentarium* (dot. implantów, dla których utworzony zostanie „Bank implantów”), ktore zostanie przekazane Zamawiającemu do użytkowania (użyczenie) w ramach Pakietu 8 określa się na kwotę</t>
  </si>
  <si>
    <t>Pakiet 9- Proteza odwrócona barku ( wersja z trzpieniem modularnym)</t>
  </si>
  <si>
    <t>Razem Pakiet 9</t>
  </si>
  <si>
    <t>Wartość zestawów instrumentarium* (dot. implantów, dla których utworzony zostanie „Bank implantów”), ktore zostanie przekazane Zamawiającemu do użytkowania (użyczenie) w ramach Pakietu 9 określa się na kwotę</t>
  </si>
  <si>
    <t>Pakiet 10-Proteza do leczenia złamań barku</t>
  </si>
  <si>
    <t>Razem Pakiet 10</t>
  </si>
  <si>
    <t>Wartość zestawów instrumentarium* (dot. implantów, dla których utworzony zostanie „Bank implantów”), ktore zostanie przekazane Zamawiającemu do użytkowania (użyczenie) w ramach Pakietu 10 określa się na kwotę</t>
  </si>
  <si>
    <t>Pakiet 11-Proteza do leczenia zwyrodnienia barku</t>
  </si>
  <si>
    <t>Razem Pakiet 11</t>
  </si>
  <si>
    <t>Wartość zestawów instrumentarium* (dot. implantów, dla których utworzony zostanie „Bank implantów”), ktore zostanie przekazane Zamawiającemu do użytkowania (użyczenie) w ramach Pakietu 11 określa się na kwotę</t>
  </si>
  <si>
    <t>Pakiet 12- Proteza stawu rzepkowo- udowego</t>
  </si>
  <si>
    <t>Wartość instrumentarium* (dot. implantów, dla których utworzony zostanie „Bank implantów”), ktore zostanie przekazane Zamawiającemu do użytkowania (użyczenie) w ramach Pakietu 12 określa się na kwotę</t>
  </si>
  <si>
    <t>Pakiet 13- Ostrza, dreny</t>
  </si>
  <si>
    <t>Ostrza do shavera, jednorazowe do tkanek miękkich i twardych w rozmiarach 3,5mm, 4,5mm, 5,5mm kompatybilne z konsolą firmy S&amp;N</t>
  </si>
  <si>
    <t>Ostrza do shavera, jednorazowe do tkanek miękkich i twardych w rozmiarach 3,5mm, 4,5mm, 5,5mm wzmocnione powłoką z dodatkiem srebra kompatybilne z konsolą firmy S&amp;N</t>
  </si>
  <si>
    <t>Ostrza do shavera, jednorazowe do tkanek twardych w rozmiarach 4,5mm i 5,5mm kompatybilne z konsolą firmy S&amp;N</t>
  </si>
  <si>
    <t>Zestaw drenów do pompy artroskopowej DYONICS 25 -kaseta jednodniowa (3szt/op)</t>
  </si>
  <si>
    <t>op.</t>
  </si>
  <si>
    <t>Zestaw drenów do pompy artroskopowej DYONICS 25- dren do pacjenta (12szt./op)</t>
  </si>
  <si>
    <t>Końcówki robocze do konsoli koblacji kompatybilne z  QUANTUM II</t>
  </si>
  <si>
    <t>Razem Pakiet 13</t>
  </si>
  <si>
    <t>Wartość zestawów instrumentarium* (dot. implantów, dla których utworzony zostanie „Bank implantów”), ktore zostanie przekazane Zamawiającemu do użytkowania (użyczenie) w ramach Pakietu 13 określa się na kwotę</t>
  </si>
  <si>
    <t>Beztrzpieniowa endoproteza stawu ramiennego.
Tytanowy element ramienny  wyposażony w cztery ramiona typu rama, w trzech rozmiarach 24mm, 28mm, 32mm.
Głowa ramienna w rozmiarach od 38 do 52 mm, wysokość 13-23mm.</t>
  </si>
  <si>
    <t xml:space="preserve">Całkowita odwrócona endoproteza stawu ramiennego. Trzpień bezcementowy w 9 rozmiarach: śr. 5-18mm, dług. 70-120mm Trzpień cementowany w 16 rozmiarach: śr. 5-18mm, dług. 70-200mm Element łopatkowy bezcementowy wykonany z tantalu -trabecular metal, mocowany za pomocą śrub wyposażonych w nakrętki stabilizujące kąt nachylenia.
Głowa do elementu łopatkowego w rozmiarach 36 i 40mm.
Element panewkowy ramienny w 4 rozmiarach i 4 wersjach offsetu.
Polietylenowa wkładka panewkowa ramienna o średnicy 36 i 40mm w trzech wysokościach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</si>
</sst>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sz val="10"/>
      <name val="Arial"/>
      <family val="2"/>
      <charset val="238"/>
    </font>
    <font>
      <b/>
      <sz val="9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7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9" fillId="0" borderId="0"/>
    <xf numFmtId="0" fontId="14" fillId="0" borderId="0"/>
  </cellStyleXfs>
  <cellXfs count="6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9" fontId="2" fillId="0" borderId="2" xfId="0" applyNumberFormat="1" applyFont="1" applyBorder="1" applyAlignment="1">
      <alignment vertical="center"/>
    </xf>
    <xf numFmtId="0" fontId="5" fillId="0" borderId="0" xfId="0" applyFont="1" applyBorder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9" fontId="2" fillId="0" borderId="4" xfId="0" applyNumberFormat="1" applyFont="1" applyBorder="1" applyAlignment="1">
      <alignment vertical="center"/>
    </xf>
    <xf numFmtId="3" fontId="2" fillId="0" borderId="5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vertical="center"/>
    </xf>
    <xf numFmtId="4" fontId="11" fillId="0" borderId="2" xfId="0" applyNumberFormat="1" applyFont="1" applyBorder="1"/>
    <xf numFmtId="0" fontId="2" fillId="0" borderId="0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4" fontId="3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4" fontId="1" fillId="0" borderId="2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0" xfId="0" applyNumberFormat="1" applyFont="1" applyBorder="1" applyAlignment="1">
      <alignment vertical="center"/>
    </xf>
    <xf numFmtId="0" fontId="5" fillId="0" borderId="0" xfId="0" applyFont="1" applyFill="1" applyBorder="1"/>
    <xf numFmtId="1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vertical="center"/>
    </xf>
    <xf numFmtId="0" fontId="5" fillId="2" borderId="0" xfId="0" applyFont="1" applyFill="1" applyBorder="1"/>
  </cellXfs>
  <cellStyles count="3">
    <cellStyle name="Normalny" xfId="0" builtinId="0"/>
    <cellStyle name="Normalny 2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zoomScaleNormal="100" zoomScaleSheetLayoutView="120" zoomScalePageLayoutView="140" workbookViewId="0">
      <selection activeCell="K19" sqref="K19"/>
    </sheetView>
  </sheetViews>
  <sheetFormatPr defaultRowHeight="15" x14ac:dyDescent="0.25"/>
  <cols>
    <col min="1" max="1" width="3.5703125" customWidth="1"/>
    <col min="2" max="2" width="46.5703125" customWidth="1"/>
    <col min="3" max="3" width="4.85546875" customWidth="1"/>
    <col min="4" max="4" width="8.7109375" customWidth="1"/>
    <col min="5" max="5" width="15.28515625" customWidth="1"/>
    <col min="6" max="7" width="10.7109375" customWidth="1"/>
    <col min="8" max="8" width="4.42578125" customWidth="1"/>
    <col min="9" max="9" width="10.5703125" customWidth="1"/>
    <col min="10" max="10" width="11" customWidth="1"/>
    <col min="11" max="11" width="12.5703125" customWidth="1"/>
    <col min="12" max="12" width="11" customWidth="1"/>
    <col min="256" max="256" width="5.85546875" customWidth="1"/>
    <col min="257" max="257" width="44.28515625" customWidth="1"/>
    <col min="258" max="258" width="10.140625" customWidth="1"/>
    <col min="259" max="259" width="9.85546875" customWidth="1"/>
    <col min="260" max="260" width="12.5703125" customWidth="1"/>
    <col min="261" max="261" width="8.85546875" customWidth="1"/>
    <col min="262" max="262" width="11.5703125" customWidth="1"/>
    <col min="263" max="263" width="12.5703125" customWidth="1"/>
    <col min="264" max="264" width="11.7109375" customWidth="1"/>
    <col min="265" max="265" width="6.28515625" customWidth="1"/>
    <col min="266" max="266" width="12.5703125" customWidth="1"/>
    <col min="512" max="512" width="5.85546875" customWidth="1"/>
    <col min="513" max="513" width="44.28515625" customWidth="1"/>
    <col min="514" max="514" width="10.140625" customWidth="1"/>
    <col min="515" max="515" width="9.85546875" customWidth="1"/>
    <col min="516" max="516" width="12.5703125" customWidth="1"/>
    <col min="517" max="517" width="8.85546875" customWidth="1"/>
    <col min="518" max="518" width="11.5703125" customWidth="1"/>
    <col min="519" max="519" width="12.5703125" customWidth="1"/>
    <col min="520" max="520" width="11.7109375" customWidth="1"/>
    <col min="521" max="521" width="6.28515625" customWidth="1"/>
    <col min="522" max="522" width="12.5703125" customWidth="1"/>
    <col min="768" max="768" width="5.85546875" customWidth="1"/>
    <col min="769" max="769" width="44.28515625" customWidth="1"/>
    <col min="770" max="770" width="10.140625" customWidth="1"/>
    <col min="771" max="771" width="9.85546875" customWidth="1"/>
    <col min="772" max="772" width="12.5703125" customWidth="1"/>
    <col min="773" max="773" width="8.85546875" customWidth="1"/>
    <col min="774" max="774" width="11.5703125" customWidth="1"/>
    <col min="775" max="775" width="12.5703125" customWidth="1"/>
    <col min="776" max="776" width="11.7109375" customWidth="1"/>
    <col min="777" max="777" width="6.28515625" customWidth="1"/>
    <col min="778" max="778" width="12.5703125" customWidth="1"/>
    <col min="1024" max="1024" width="5.85546875" customWidth="1"/>
    <col min="1025" max="1025" width="44.28515625" customWidth="1"/>
    <col min="1026" max="1026" width="10.140625" customWidth="1"/>
    <col min="1027" max="1027" width="9.85546875" customWidth="1"/>
    <col min="1028" max="1028" width="12.5703125" customWidth="1"/>
    <col min="1029" max="1029" width="8.85546875" customWidth="1"/>
    <col min="1030" max="1030" width="11.5703125" customWidth="1"/>
    <col min="1031" max="1031" width="12.5703125" customWidth="1"/>
    <col min="1032" max="1032" width="11.7109375" customWidth="1"/>
    <col min="1033" max="1033" width="6.28515625" customWidth="1"/>
    <col min="1034" max="1034" width="12.5703125" customWidth="1"/>
    <col min="1280" max="1280" width="5.85546875" customWidth="1"/>
    <col min="1281" max="1281" width="44.28515625" customWidth="1"/>
    <col min="1282" max="1282" width="10.140625" customWidth="1"/>
    <col min="1283" max="1283" width="9.85546875" customWidth="1"/>
    <col min="1284" max="1284" width="12.5703125" customWidth="1"/>
    <col min="1285" max="1285" width="8.85546875" customWidth="1"/>
    <col min="1286" max="1286" width="11.5703125" customWidth="1"/>
    <col min="1287" max="1287" width="12.5703125" customWidth="1"/>
    <col min="1288" max="1288" width="11.7109375" customWidth="1"/>
    <col min="1289" max="1289" width="6.28515625" customWidth="1"/>
    <col min="1290" max="1290" width="12.5703125" customWidth="1"/>
    <col min="1536" max="1536" width="5.85546875" customWidth="1"/>
    <col min="1537" max="1537" width="44.28515625" customWidth="1"/>
    <col min="1538" max="1538" width="10.140625" customWidth="1"/>
    <col min="1539" max="1539" width="9.85546875" customWidth="1"/>
    <col min="1540" max="1540" width="12.5703125" customWidth="1"/>
    <col min="1541" max="1541" width="8.85546875" customWidth="1"/>
    <col min="1542" max="1542" width="11.5703125" customWidth="1"/>
    <col min="1543" max="1543" width="12.5703125" customWidth="1"/>
    <col min="1544" max="1544" width="11.7109375" customWidth="1"/>
    <col min="1545" max="1545" width="6.28515625" customWidth="1"/>
    <col min="1546" max="1546" width="12.5703125" customWidth="1"/>
    <col min="1792" max="1792" width="5.85546875" customWidth="1"/>
    <col min="1793" max="1793" width="44.28515625" customWidth="1"/>
    <col min="1794" max="1794" width="10.140625" customWidth="1"/>
    <col min="1795" max="1795" width="9.85546875" customWidth="1"/>
    <col min="1796" max="1796" width="12.5703125" customWidth="1"/>
    <col min="1797" max="1797" width="8.85546875" customWidth="1"/>
    <col min="1798" max="1798" width="11.5703125" customWidth="1"/>
    <col min="1799" max="1799" width="12.5703125" customWidth="1"/>
    <col min="1800" max="1800" width="11.7109375" customWidth="1"/>
    <col min="1801" max="1801" width="6.28515625" customWidth="1"/>
    <col min="1802" max="1802" width="12.5703125" customWidth="1"/>
    <col min="2048" max="2048" width="5.85546875" customWidth="1"/>
    <col min="2049" max="2049" width="44.28515625" customWidth="1"/>
    <col min="2050" max="2050" width="10.140625" customWidth="1"/>
    <col min="2051" max="2051" width="9.85546875" customWidth="1"/>
    <col min="2052" max="2052" width="12.5703125" customWidth="1"/>
    <col min="2053" max="2053" width="8.85546875" customWidth="1"/>
    <col min="2054" max="2054" width="11.5703125" customWidth="1"/>
    <col min="2055" max="2055" width="12.5703125" customWidth="1"/>
    <col min="2056" max="2056" width="11.7109375" customWidth="1"/>
    <col min="2057" max="2057" width="6.28515625" customWidth="1"/>
    <col min="2058" max="2058" width="12.5703125" customWidth="1"/>
    <col min="2304" max="2304" width="5.85546875" customWidth="1"/>
    <col min="2305" max="2305" width="44.28515625" customWidth="1"/>
    <col min="2306" max="2306" width="10.140625" customWidth="1"/>
    <col min="2307" max="2307" width="9.85546875" customWidth="1"/>
    <col min="2308" max="2308" width="12.5703125" customWidth="1"/>
    <col min="2309" max="2309" width="8.85546875" customWidth="1"/>
    <col min="2310" max="2310" width="11.5703125" customWidth="1"/>
    <col min="2311" max="2311" width="12.5703125" customWidth="1"/>
    <col min="2312" max="2312" width="11.7109375" customWidth="1"/>
    <col min="2313" max="2313" width="6.28515625" customWidth="1"/>
    <col min="2314" max="2314" width="12.5703125" customWidth="1"/>
    <col min="2560" max="2560" width="5.85546875" customWidth="1"/>
    <col min="2561" max="2561" width="44.28515625" customWidth="1"/>
    <col min="2562" max="2562" width="10.140625" customWidth="1"/>
    <col min="2563" max="2563" width="9.85546875" customWidth="1"/>
    <col min="2564" max="2564" width="12.5703125" customWidth="1"/>
    <col min="2565" max="2565" width="8.85546875" customWidth="1"/>
    <col min="2566" max="2566" width="11.5703125" customWidth="1"/>
    <col min="2567" max="2567" width="12.5703125" customWidth="1"/>
    <col min="2568" max="2568" width="11.7109375" customWidth="1"/>
    <col min="2569" max="2569" width="6.28515625" customWidth="1"/>
    <col min="2570" max="2570" width="12.5703125" customWidth="1"/>
    <col min="2816" max="2816" width="5.85546875" customWidth="1"/>
    <col min="2817" max="2817" width="44.28515625" customWidth="1"/>
    <col min="2818" max="2818" width="10.140625" customWidth="1"/>
    <col min="2819" max="2819" width="9.85546875" customWidth="1"/>
    <col min="2820" max="2820" width="12.5703125" customWidth="1"/>
    <col min="2821" max="2821" width="8.85546875" customWidth="1"/>
    <col min="2822" max="2822" width="11.5703125" customWidth="1"/>
    <col min="2823" max="2823" width="12.5703125" customWidth="1"/>
    <col min="2824" max="2824" width="11.7109375" customWidth="1"/>
    <col min="2825" max="2825" width="6.28515625" customWidth="1"/>
    <col min="2826" max="2826" width="12.5703125" customWidth="1"/>
    <col min="3072" max="3072" width="5.85546875" customWidth="1"/>
    <col min="3073" max="3073" width="44.28515625" customWidth="1"/>
    <col min="3074" max="3074" width="10.140625" customWidth="1"/>
    <col min="3075" max="3075" width="9.85546875" customWidth="1"/>
    <col min="3076" max="3076" width="12.5703125" customWidth="1"/>
    <col min="3077" max="3077" width="8.85546875" customWidth="1"/>
    <col min="3078" max="3078" width="11.5703125" customWidth="1"/>
    <col min="3079" max="3079" width="12.5703125" customWidth="1"/>
    <col min="3080" max="3080" width="11.7109375" customWidth="1"/>
    <col min="3081" max="3081" width="6.28515625" customWidth="1"/>
    <col min="3082" max="3082" width="12.5703125" customWidth="1"/>
    <col min="3328" max="3328" width="5.85546875" customWidth="1"/>
    <col min="3329" max="3329" width="44.28515625" customWidth="1"/>
    <col min="3330" max="3330" width="10.140625" customWidth="1"/>
    <col min="3331" max="3331" width="9.85546875" customWidth="1"/>
    <col min="3332" max="3332" width="12.5703125" customWidth="1"/>
    <col min="3333" max="3333" width="8.85546875" customWidth="1"/>
    <col min="3334" max="3334" width="11.5703125" customWidth="1"/>
    <col min="3335" max="3335" width="12.5703125" customWidth="1"/>
    <col min="3336" max="3336" width="11.7109375" customWidth="1"/>
    <col min="3337" max="3337" width="6.28515625" customWidth="1"/>
    <col min="3338" max="3338" width="12.5703125" customWidth="1"/>
    <col min="3584" max="3584" width="5.85546875" customWidth="1"/>
    <col min="3585" max="3585" width="44.28515625" customWidth="1"/>
    <col min="3586" max="3586" width="10.140625" customWidth="1"/>
    <col min="3587" max="3587" width="9.85546875" customWidth="1"/>
    <col min="3588" max="3588" width="12.5703125" customWidth="1"/>
    <col min="3589" max="3589" width="8.85546875" customWidth="1"/>
    <col min="3590" max="3590" width="11.5703125" customWidth="1"/>
    <col min="3591" max="3591" width="12.5703125" customWidth="1"/>
    <col min="3592" max="3592" width="11.7109375" customWidth="1"/>
    <col min="3593" max="3593" width="6.28515625" customWidth="1"/>
    <col min="3594" max="3594" width="12.5703125" customWidth="1"/>
    <col min="3840" max="3840" width="5.85546875" customWidth="1"/>
    <col min="3841" max="3841" width="44.28515625" customWidth="1"/>
    <col min="3842" max="3842" width="10.140625" customWidth="1"/>
    <col min="3843" max="3843" width="9.85546875" customWidth="1"/>
    <col min="3844" max="3844" width="12.5703125" customWidth="1"/>
    <col min="3845" max="3845" width="8.85546875" customWidth="1"/>
    <col min="3846" max="3846" width="11.5703125" customWidth="1"/>
    <col min="3847" max="3847" width="12.5703125" customWidth="1"/>
    <col min="3848" max="3848" width="11.7109375" customWidth="1"/>
    <col min="3849" max="3849" width="6.28515625" customWidth="1"/>
    <col min="3850" max="3850" width="12.5703125" customWidth="1"/>
    <col min="4096" max="4096" width="5.85546875" customWidth="1"/>
    <col min="4097" max="4097" width="44.28515625" customWidth="1"/>
    <col min="4098" max="4098" width="10.140625" customWidth="1"/>
    <col min="4099" max="4099" width="9.85546875" customWidth="1"/>
    <col min="4100" max="4100" width="12.5703125" customWidth="1"/>
    <col min="4101" max="4101" width="8.85546875" customWidth="1"/>
    <col min="4102" max="4102" width="11.5703125" customWidth="1"/>
    <col min="4103" max="4103" width="12.5703125" customWidth="1"/>
    <col min="4104" max="4104" width="11.7109375" customWidth="1"/>
    <col min="4105" max="4105" width="6.28515625" customWidth="1"/>
    <col min="4106" max="4106" width="12.5703125" customWidth="1"/>
    <col min="4352" max="4352" width="5.85546875" customWidth="1"/>
    <col min="4353" max="4353" width="44.28515625" customWidth="1"/>
    <col min="4354" max="4354" width="10.140625" customWidth="1"/>
    <col min="4355" max="4355" width="9.85546875" customWidth="1"/>
    <col min="4356" max="4356" width="12.5703125" customWidth="1"/>
    <col min="4357" max="4357" width="8.85546875" customWidth="1"/>
    <col min="4358" max="4358" width="11.5703125" customWidth="1"/>
    <col min="4359" max="4359" width="12.5703125" customWidth="1"/>
    <col min="4360" max="4360" width="11.7109375" customWidth="1"/>
    <col min="4361" max="4361" width="6.28515625" customWidth="1"/>
    <col min="4362" max="4362" width="12.5703125" customWidth="1"/>
    <col min="4608" max="4608" width="5.85546875" customWidth="1"/>
    <col min="4609" max="4609" width="44.28515625" customWidth="1"/>
    <col min="4610" max="4610" width="10.140625" customWidth="1"/>
    <col min="4611" max="4611" width="9.85546875" customWidth="1"/>
    <col min="4612" max="4612" width="12.5703125" customWidth="1"/>
    <col min="4613" max="4613" width="8.85546875" customWidth="1"/>
    <col min="4614" max="4614" width="11.5703125" customWidth="1"/>
    <col min="4615" max="4615" width="12.5703125" customWidth="1"/>
    <col min="4616" max="4616" width="11.7109375" customWidth="1"/>
    <col min="4617" max="4617" width="6.28515625" customWidth="1"/>
    <col min="4618" max="4618" width="12.5703125" customWidth="1"/>
    <col min="4864" max="4864" width="5.85546875" customWidth="1"/>
    <col min="4865" max="4865" width="44.28515625" customWidth="1"/>
    <col min="4866" max="4866" width="10.140625" customWidth="1"/>
    <col min="4867" max="4867" width="9.85546875" customWidth="1"/>
    <col min="4868" max="4868" width="12.5703125" customWidth="1"/>
    <col min="4869" max="4869" width="8.85546875" customWidth="1"/>
    <col min="4870" max="4870" width="11.5703125" customWidth="1"/>
    <col min="4871" max="4871" width="12.5703125" customWidth="1"/>
    <col min="4872" max="4872" width="11.7109375" customWidth="1"/>
    <col min="4873" max="4873" width="6.28515625" customWidth="1"/>
    <col min="4874" max="4874" width="12.5703125" customWidth="1"/>
    <col min="5120" max="5120" width="5.85546875" customWidth="1"/>
    <col min="5121" max="5121" width="44.28515625" customWidth="1"/>
    <col min="5122" max="5122" width="10.140625" customWidth="1"/>
    <col min="5123" max="5123" width="9.85546875" customWidth="1"/>
    <col min="5124" max="5124" width="12.5703125" customWidth="1"/>
    <col min="5125" max="5125" width="8.85546875" customWidth="1"/>
    <col min="5126" max="5126" width="11.5703125" customWidth="1"/>
    <col min="5127" max="5127" width="12.5703125" customWidth="1"/>
    <col min="5128" max="5128" width="11.7109375" customWidth="1"/>
    <col min="5129" max="5129" width="6.28515625" customWidth="1"/>
    <col min="5130" max="5130" width="12.5703125" customWidth="1"/>
    <col min="5376" max="5376" width="5.85546875" customWidth="1"/>
    <col min="5377" max="5377" width="44.28515625" customWidth="1"/>
    <col min="5378" max="5378" width="10.140625" customWidth="1"/>
    <col min="5379" max="5379" width="9.85546875" customWidth="1"/>
    <col min="5380" max="5380" width="12.5703125" customWidth="1"/>
    <col min="5381" max="5381" width="8.85546875" customWidth="1"/>
    <col min="5382" max="5382" width="11.5703125" customWidth="1"/>
    <col min="5383" max="5383" width="12.5703125" customWidth="1"/>
    <col min="5384" max="5384" width="11.7109375" customWidth="1"/>
    <col min="5385" max="5385" width="6.28515625" customWidth="1"/>
    <col min="5386" max="5386" width="12.5703125" customWidth="1"/>
    <col min="5632" max="5632" width="5.85546875" customWidth="1"/>
    <col min="5633" max="5633" width="44.28515625" customWidth="1"/>
    <col min="5634" max="5634" width="10.140625" customWidth="1"/>
    <col min="5635" max="5635" width="9.85546875" customWidth="1"/>
    <col min="5636" max="5636" width="12.5703125" customWidth="1"/>
    <col min="5637" max="5637" width="8.85546875" customWidth="1"/>
    <col min="5638" max="5638" width="11.5703125" customWidth="1"/>
    <col min="5639" max="5639" width="12.5703125" customWidth="1"/>
    <col min="5640" max="5640" width="11.7109375" customWidth="1"/>
    <col min="5641" max="5641" width="6.28515625" customWidth="1"/>
    <col min="5642" max="5642" width="12.5703125" customWidth="1"/>
    <col min="5888" max="5888" width="5.85546875" customWidth="1"/>
    <col min="5889" max="5889" width="44.28515625" customWidth="1"/>
    <col min="5890" max="5890" width="10.140625" customWidth="1"/>
    <col min="5891" max="5891" width="9.85546875" customWidth="1"/>
    <col min="5892" max="5892" width="12.5703125" customWidth="1"/>
    <col min="5893" max="5893" width="8.85546875" customWidth="1"/>
    <col min="5894" max="5894" width="11.5703125" customWidth="1"/>
    <col min="5895" max="5895" width="12.5703125" customWidth="1"/>
    <col min="5896" max="5896" width="11.7109375" customWidth="1"/>
    <col min="5897" max="5897" width="6.28515625" customWidth="1"/>
    <col min="5898" max="5898" width="12.5703125" customWidth="1"/>
    <col min="6144" max="6144" width="5.85546875" customWidth="1"/>
    <col min="6145" max="6145" width="44.28515625" customWidth="1"/>
    <col min="6146" max="6146" width="10.140625" customWidth="1"/>
    <col min="6147" max="6147" width="9.85546875" customWidth="1"/>
    <col min="6148" max="6148" width="12.5703125" customWidth="1"/>
    <col min="6149" max="6149" width="8.85546875" customWidth="1"/>
    <col min="6150" max="6150" width="11.5703125" customWidth="1"/>
    <col min="6151" max="6151" width="12.5703125" customWidth="1"/>
    <col min="6152" max="6152" width="11.7109375" customWidth="1"/>
    <col min="6153" max="6153" width="6.28515625" customWidth="1"/>
    <col min="6154" max="6154" width="12.5703125" customWidth="1"/>
    <col min="6400" max="6400" width="5.85546875" customWidth="1"/>
    <col min="6401" max="6401" width="44.28515625" customWidth="1"/>
    <col min="6402" max="6402" width="10.140625" customWidth="1"/>
    <col min="6403" max="6403" width="9.85546875" customWidth="1"/>
    <col min="6404" max="6404" width="12.5703125" customWidth="1"/>
    <col min="6405" max="6405" width="8.85546875" customWidth="1"/>
    <col min="6406" max="6406" width="11.5703125" customWidth="1"/>
    <col min="6407" max="6407" width="12.5703125" customWidth="1"/>
    <col min="6408" max="6408" width="11.7109375" customWidth="1"/>
    <col min="6409" max="6409" width="6.28515625" customWidth="1"/>
    <col min="6410" max="6410" width="12.5703125" customWidth="1"/>
    <col min="6656" max="6656" width="5.85546875" customWidth="1"/>
    <col min="6657" max="6657" width="44.28515625" customWidth="1"/>
    <col min="6658" max="6658" width="10.140625" customWidth="1"/>
    <col min="6659" max="6659" width="9.85546875" customWidth="1"/>
    <col min="6660" max="6660" width="12.5703125" customWidth="1"/>
    <col min="6661" max="6661" width="8.85546875" customWidth="1"/>
    <col min="6662" max="6662" width="11.5703125" customWidth="1"/>
    <col min="6663" max="6663" width="12.5703125" customWidth="1"/>
    <col min="6664" max="6664" width="11.7109375" customWidth="1"/>
    <col min="6665" max="6665" width="6.28515625" customWidth="1"/>
    <col min="6666" max="6666" width="12.5703125" customWidth="1"/>
    <col min="6912" max="6912" width="5.85546875" customWidth="1"/>
    <col min="6913" max="6913" width="44.28515625" customWidth="1"/>
    <col min="6914" max="6914" width="10.140625" customWidth="1"/>
    <col min="6915" max="6915" width="9.85546875" customWidth="1"/>
    <col min="6916" max="6916" width="12.5703125" customWidth="1"/>
    <col min="6917" max="6917" width="8.85546875" customWidth="1"/>
    <col min="6918" max="6918" width="11.5703125" customWidth="1"/>
    <col min="6919" max="6919" width="12.5703125" customWidth="1"/>
    <col min="6920" max="6920" width="11.7109375" customWidth="1"/>
    <col min="6921" max="6921" width="6.28515625" customWidth="1"/>
    <col min="6922" max="6922" width="12.5703125" customWidth="1"/>
    <col min="7168" max="7168" width="5.85546875" customWidth="1"/>
    <col min="7169" max="7169" width="44.28515625" customWidth="1"/>
    <col min="7170" max="7170" width="10.140625" customWidth="1"/>
    <col min="7171" max="7171" width="9.85546875" customWidth="1"/>
    <col min="7172" max="7172" width="12.5703125" customWidth="1"/>
    <col min="7173" max="7173" width="8.85546875" customWidth="1"/>
    <col min="7174" max="7174" width="11.5703125" customWidth="1"/>
    <col min="7175" max="7175" width="12.5703125" customWidth="1"/>
    <col min="7176" max="7176" width="11.7109375" customWidth="1"/>
    <col min="7177" max="7177" width="6.28515625" customWidth="1"/>
    <col min="7178" max="7178" width="12.5703125" customWidth="1"/>
    <col min="7424" max="7424" width="5.85546875" customWidth="1"/>
    <col min="7425" max="7425" width="44.28515625" customWidth="1"/>
    <col min="7426" max="7426" width="10.140625" customWidth="1"/>
    <col min="7427" max="7427" width="9.85546875" customWidth="1"/>
    <col min="7428" max="7428" width="12.5703125" customWidth="1"/>
    <col min="7429" max="7429" width="8.85546875" customWidth="1"/>
    <col min="7430" max="7430" width="11.5703125" customWidth="1"/>
    <col min="7431" max="7431" width="12.5703125" customWidth="1"/>
    <col min="7432" max="7432" width="11.7109375" customWidth="1"/>
    <col min="7433" max="7433" width="6.28515625" customWidth="1"/>
    <col min="7434" max="7434" width="12.5703125" customWidth="1"/>
    <col min="7680" max="7680" width="5.85546875" customWidth="1"/>
    <col min="7681" max="7681" width="44.28515625" customWidth="1"/>
    <col min="7682" max="7682" width="10.140625" customWidth="1"/>
    <col min="7683" max="7683" width="9.85546875" customWidth="1"/>
    <col min="7684" max="7684" width="12.5703125" customWidth="1"/>
    <col min="7685" max="7685" width="8.85546875" customWidth="1"/>
    <col min="7686" max="7686" width="11.5703125" customWidth="1"/>
    <col min="7687" max="7687" width="12.5703125" customWidth="1"/>
    <col min="7688" max="7688" width="11.7109375" customWidth="1"/>
    <col min="7689" max="7689" width="6.28515625" customWidth="1"/>
    <col min="7690" max="7690" width="12.5703125" customWidth="1"/>
    <col min="7936" max="7936" width="5.85546875" customWidth="1"/>
    <col min="7937" max="7937" width="44.28515625" customWidth="1"/>
    <col min="7938" max="7938" width="10.140625" customWidth="1"/>
    <col min="7939" max="7939" width="9.85546875" customWidth="1"/>
    <col min="7940" max="7940" width="12.5703125" customWidth="1"/>
    <col min="7941" max="7941" width="8.85546875" customWidth="1"/>
    <col min="7942" max="7942" width="11.5703125" customWidth="1"/>
    <col min="7943" max="7943" width="12.5703125" customWidth="1"/>
    <col min="7944" max="7944" width="11.7109375" customWidth="1"/>
    <col min="7945" max="7945" width="6.28515625" customWidth="1"/>
    <col min="7946" max="7946" width="12.5703125" customWidth="1"/>
    <col min="8192" max="8192" width="5.85546875" customWidth="1"/>
    <col min="8193" max="8193" width="44.28515625" customWidth="1"/>
    <col min="8194" max="8194" width="10.140625" customWidth="1"/>
    <col min="8195" max="8195" width="9.85546875" customWidth="1"/>
    <col min="8196" max="8196" width="12.5703125" customWidth="1"/>
    <col min="8197" max="8197" width="8.85546875" customWidth="1"/>
    <col min="8198" max="8198" width="11.5703125" customWidth="1"/>
    <col min="8199" max="8199" width="12.5703125" customWidth="1"/>
    <col min="8200" max="8200" width="11.7109375" customWidth="1"/>
    <col min="8201" max="8201" width="6.28515625" customWidth="1"/>
    <col min="8202" max="8202" width="12.5703125" customWidth="1"/>
    <col min="8448" max="8448" width="5.85546875" customWidth="1"/>
    <col min="8449" max="8449" width="44.28515625" customWidth="1"/>
    <col min="8450" max="8450" width="10.140625" customWidth="1"/>
    <col min="8451" max="8451" width="9.85546875" customWidth="1"/>
    <col min="8452" max="8452" width="12.5703125" customWidth="1"/>
    <col min="8453" max="8453" width="8.85546875" customWidth="1"/>
    <col min="8454" max="8454" width="11.5703125" customWidth="1"/>
    <col min="8455" max="8455" width="12.5703125" customWidth="1"/>
    <col min="8456" max="8456" width="11.7109375" customWidth="1"/>
    <col min="8457" max="8457" width="6.28515625" customWidth="1"/>
    <col min="8458" max="8458" width="12.5703125" customWidth="1"/>
    <col min="8704" max="8704" width="5.85546875" customWidth="1"/>
    <col min="8705" max="8705" width="44.28515625" customWidth="1"/>
    <col min="8706" max="8706" width="10.140625" customWidth="1"/>
    <col min="8707" max="8707" width="9.85546875" customWidth="1"/>
    <col min="8708" max="8708" width="12.5703125" customWidth="1"/>
    <col min="8709" max="8709" width="8.85546875" customWidth="1"/>
    <col min="8710" max="8710" width="11.5703125" customWidth="1"/>
    <col min="8711" max="8711" width="12.5703125" customWidth="1"/>
    <col min="8712" max="8712" width="11.7109375" customWidth="1"/>
    <col min="8713" max="8713" width="6.28515625" customWidth="1"/>
    <col min="8714" max="8714" width="12.5703125" customWidth="1"/>
    <col min="8960" max="8960" width="5.85546875" customWidth="1"/>
    <col min="8961" max="8961" width="44.28515625" customWidth="1"/>
    <col min="8962" max="8962" width="10.140625" customWidth="1"/>
    <col min="8963" max="8963" width="9.85546875" customWidth="1"/>
    <col min="8964" max="8964" width="12.5703125" customWidth="1"/>
    <col min="8965" max="8965" width="8.85546875" customWidth="1"/>
    <col min="8966" max="8966" width="11.5703125" customWidth="1"/>
    <col min="8967" max="8967" width="12.5703125" customWidth="1"/>
    <col min="8968" max="8968" width="11.7109375" customWidth="1"/>
    <col min="8969" max="8969" width="6.28515625" customWidth="1"/>
    <col min="8970" max="8970" width="12.5703125" customWidth="1"/>
    <col min="9216" max="9216" width="5.85546875" customWidth="1"/>
    <col min="9217" max="9217" width="44.28515625" customWidth="1"/>
    <col min="9218" max="9218" width="10.140625" customWidth="1"/>
    <col min="9219" max="9219" width="9.85546875" customWidth="1"/>
    <col min="9220" max="9220" width="12.5703125" customWidth="1"/>
    <col min="9221" max="9221" width="8.85546875" customWidth="1"/>
    <col min="9222" max="9222" width="11.5703125" customWidth="1"/>
    <col min="9223" max="9223" width="12.5703125" customWidth="1"/>
    <col min="9224" max="9224" width="11.7109375" customWidth="1"/>
    <col min="9225" max="9225" width="6.28515625" customWidth="1"/>
    <col min="9226" max="9226" width="12.5703125" customWidth="1"/>
    <col min="9472" max="9472" width="5.85546875" customWidth="1"/>
    <col min="9473" max="9473" width="44.28515625" customWidth="1"/>
    <col min="9474" max="9474" width="10.140625" customWidth="1"/>
    <col min="9475" max="9475" width="9.85546875" customWidth="1"/>
    <col min="9476" max="9476" width="12.5703125" customWidth="1"/>
    <col min="9477" max="9477" width="8.85546875" customWidth="1"/>
    <col min="9478" max="9478" width="11.5703125" customWidth="1"/>
    <col min="9479" max="9479" width="12.5703125" customWidth="1"/>
    <col min="9480" max="9480" width="11.7109375" customWidth="1"/>
    <col min="9481" max="9481" width="6.28515625" customWidth="1"/>
    <col min="9482" max="9482" width="12.5703125" customWidth="1"/>
    <col min="9728" max="9728" width="5.85546875" customWidth="1"/>
    <col min="9729" max="9729" width="44.28515625" customWidth="1"/>
    <col min="9730" max="9730" width="10.140625" customWidth="1"/>
    <col min="9731" max="9731" width="9.85546875" customWidth="1"/>
    <col min="9732" max="9732" width="12.5703125" customWidth="1"/>
    <col min="9733" max="9733" width="8.85546875" customWidth="1"/>
    <col min="9734" max="9734" width="11.5703125" customWidth="1"/>
    <col min="9735" max="9735" width="12.5703125" customWidth="1"/>
    <col min="9736" max="9736" width="11.7109375" customWidth="1"/>
    <col min="9737" max="9737" width="6.28515625" customWidth="1"/>
    <col min="9738" max="9738" width="12.5703125" customWidth="1"/>
    <col min="9984" max="9984" width="5.85546875" customWidth="1"/>
    <col min="9985" max="9985" width="44.28515625" customWidth="1"/>
    <col min="9986" max="9986" width="10.140625" customWidth="1"/>
    <col min="9987" max="9987" width="9.85546875" customWidth="1"/>
    <col min="9988" max="9988" width="12.5703125" customWidth="1"/>
    <col min="9989" max="9989" width="8.85546875" customWidth="1"/>
    <col min="9990" max="9990" width="11.5703125" customWidth="1"/>
    <col min="9991" max="9991" width="12.5703125" customWidth="1"/>
    <col min="9992" max="9992" width="11.7109375" customWidth="1"/>
    <col min="9993" max="9993" width="6.28515625" customWidth="1"/>
    <col min="9994" max="9994" width="12.5703125" customWidth="1"/>
    <col min="10240" max="10240" width="5.85546875" customWidth="1"/>
    <col min="10241" max="10241" width="44.28515625" customWidth="1"/>
    <col min="10242" max="10242" width="10.140625" customWidth="1"/>
    <col min="10243" max="10243" width="9.85546875" customWidth="1"/>
    <col min="10244" max="10244" width="12.5703125" customWidth="1"/>
    <col min="10245" max="10245" width="8.85546875" customWidth="1"/>
    <col min="10246" max="10246" width="11.5703125" customWidth="1"/>
    <col min="10247" max="10247" width="12.5703125" customWidth="1"/>
    <col min="10248" max="10248" width="11.7109375" customWidth="1"/>
    <col min="10249" max="10249" width="6.28515625" customWidth="1"/>
    <col min="10250" max="10250" width="12.5703125" customWidth="1"/>
    <col min="10496" max="10496" width="5.85546875" customWidth="1"/>
    <col min="10497" max="10497" width="44.28515625" customWidth="1"/>
    <col min="10498" max="10498" width="10.140625" customWidth="1"/>
    <col min="10499" max="10499" width="9.85546875" customWidth="1"/>
    <col min="10500" max="10500" width="12.5703125" customWidth="1"/>
    <col min="10501" max="10501" width="8.85546875" customWidth="1"/>
    <col min="10502" max="10502" width="11.5703125" customWidth="1"/>
    <col min="10503" max="10503" width="12.5703125" customWidth="1"/>
    <col min="10504" max="10504" width="11.7109375" customWidth="1"/>
    <col min="10505" max="10505" width="6.28515625" customWidth="1"/>
    <col min="10506" max="10506" width="12.5703125" customWidth="1"/>
    <col min="10752" max="10752" width="5.85546875" customWidth="1"/>
    <col min="10753" max="10753" width="44.28515625" customWidth="1"/>
    <col min="10754" max="10754" width="10.140625" customWidth="1"/>
    <col min="10755" max="10755" width="9.85546875" customWidth="1"/>
    <col min="10756" max="10756" width="12.5703125" customWidth="1"/>
    <col min="10757" max="10757" width="8.85546875" customWidth="1"/>
    <col min="10758" max="10758" width="11.5703125" customWidth="1"/>
    <col min="10759" max="10759" width="12.5703125" customWidth="1"/>
    <col min="10760" max="10760" width="11.7109375" customWidth="1"/>
    <col min="10761" max="10761" width="6.28515625" customWidth="1"/>
    <col min="10762" max="10762" width="12.5703125" customWidth="1"/>
    <col min="11008" max="11008" width="5.85546875" customWidth="1"/>
    <col min="11009" max="11009" width="44.28515625" customWidth="1"/>
    <col min="11010" max="11010" width="10.140625" customWidth="1"/>
    <col min="11011" max="11011" width="9.85546875" customWidth="1"/>
    <col min="11012" max="11012" width="12.5703125" customWidth="1"/>
    <col min="11013" max="11013" width="8.85546875" customWidth="1"/>
    <col min="11014" max="11014" width="11.5703125" customWidth="1"/>
    <col min="11015" max="11015" width="12.5703125" customWidth="1"/>
    <col min="11016" max="11016" width="11.7109375" customWidth="1"/>
    <col min="11017" max="11017" width="6.28515625" customWidth="1"/>
    <col min="11018" max="11018" width="12.5703125" customWidth="1"/>
    <col min="11264" max="11264" width="5.85546875" customWidth="1"/>
    <col min="11265" max="11265" width="44.28515625" customWidth="1"/>
    <col min="11266" max="11266" width="10.140625" customWidth="1"/>
    <col min="11267" max="11267" width="9.85546875" customWidth="1"/>
    <col min="11268" max="11268" width="12.5703125" customWidth="1"/>
    <col min="11269" max="11269" width="8.85546875" customWidth="1"/>
    <col min="11270" max="11270" width="11.5703125" customWidth="1"/>
    <col min="11271" max="11271" width="12.5703125" customWidth="1"/>
    <col min="11272" max="11272" width="11.7109375" customWidth="1"/>
    <col min="11273" max="11273" width="6.28515625" customWidth="1"/>
    <col min="11274" max="11274" width="12.5703125" customWidth="1"/>
    <col min="11520" max="11520" width="5.85546875" customWidth="1"/>
    <col min="11521" max="11521" width="44.28515625" customWidth="1"/>
    <col min="11522" max="11522" width="10.140625" customWidth="1"/>
    <col min="11523" max="11523" width="9.85546875" customWidth="1"/>
    <col min="11524" max="11524" width="12.5703125" customWidth="1"/>
    <col min="11525" max="11525" width="8.85546875" customWidth="1"/>
    <col min="11526" max="11526" width="11.5703125" customWidth="1"/>
    <col min="11527" max="11527" width="12.5703125" customWidth="1"/>
    <col min="11528" max="11528" width="11.7109375" customWidth="1"/>
    <col min="11529" max="11529" width="6.28515625" customWidth="1"/>
    <col min="11530" max="11530" width="12.5703125" customWidth="1"/>
    <col min="11776" max="11776" width="5.85546875" customWidth="1"/>
    <col min="11777" max="11777" width="44.28515625" customWidth="1"/>
    <col min="11778" max="11778" width="10.140625" customWidth="1"/>
    <col min="11779" max="11779" width="9.85546875" customWidth="1"/>
    <col min="11780" max="11780" width="12.5703125" customWidth="1"/>
    <col min="11781" max="11781" width="8.85546875" customWidth="1"/>
    <col min="11782" max="11782" width="11.5703125" customWidth="1"/>
    <col min="11783" max="11783" width="12.5703125" customWidth="1"/>
    <col min="11784" max="11784" width="11.7109375" customWidth="1"/>
    <col min="11785" max="11785" width="6.28515625" customWidth="1"/>
    <col min="11786" max="11786" width="12.5703125" customWidth="1"/>
    <col min="12032" max="12032" width="5.85546875" customWidth="1"/>
    <col min="12033" max="12033" width="44.28515625" customWidth="1"/>
    <col min="12034" max="12034" width="10.140625" customWidth="1"/>
    <col min="12035" max="12035" width="9.85546875" customWidth="1"/>
    <col min="12036" max="12036" width="12.5703125" customWidth="1"/>
    <col min="12037" max="12037" width="8.85546875" customWidth="1"/>
    <col min="12038" max="12038" width="11.5703125" customWidth="1"/>
    <col min="12039" max="12039" width="12.5703125" customWidth="1"/>
    <col min="12040" max="12040" width="11.7109375" customWidth="1"/>
    <col min="12041" max="12041" width="6.28515625" customWidth="1"/>
    <col min="12042" max="12042" width="12.5703125" customWidth="1"/>
    <col min="12288" max="12288" width="5.85546875" customWidth="1"/>
    <col min="12289" max="12289" width="44.28515625" customWidth="1"/>
    <col min="12290" max="12290" width="10.140625" customWidth="1"/>
    <col min="12291" max="12291" width="9.85546875" customWidth="1"/>
    <col min="12292" max="12292" width="12.5703125" customWidth="1"/>
    <col min="12293" max="12293" width="8.85546875" customWidth="1"/>
    <col min="12294" max="12294" width="11.5703125" customWidth="1"/>
    <col min="12295" max="12295" width="12.5703125" customWidth="1"/>
    <col min="12296" max="12296" width="11.7109375" customWidth="1"/>
    <col min="12297" max="12297" width="6.28515625" customWidth="1"/>
    <col min="12298" max="12298" width="12.5703125" customWidth="1"/>
    <col min="12544" max="12544" width="5.85546875" customWidth="1"/>
    <col min="12545" max="12545" width="44.28515625" customWidth="1"/>
    <col min="12546" max="12546" width="10.140625" customWidth="1"/>
    <col min="12547" max="12547" width="9.85546875" customWidth="1"/>
    <col min="12548" max="12548" width="12.5703125" customWidth="1"/>
    <col min="12549" max="12549" width="8.85546875" customWidth="1"/>
    <col min="12550" max="12550" width="11.5703125" customWidth="1"/>
    <col min="12551" max="12551" width="12.5703125" customWidth="1"/>
    <col min="12552" max="12552" width="11.7109375" customWidth="1"/>
    <col min="12553" max="12553" width="6.28515625" customWidth="1"/>
    <col min="12554" max="12554" width="12.5703125" customWidth="1"/>
    <col min="12800" max="12800" width="5.85546875" customWidth="1"/>
    <col min="12801" max="12801" width="44.28515625" customWidth="1"/>
    <col min="12802" max="12802" width="10.140625" customWidth="1"/>
    <col min="12803" max="12803" width="9.85546875" customWidth="1"/>
    <col min="12804" max="12804" width="12.5703125" customWidth="1"/>
    <col min="12805" max="12805" width="8.85546875" customWidth="1"/>
    <col min="12806" max="12806" width="11.5703125" customWidth="1"/>
    <col min="12807" max="12807" width="12.5703125" customWidth="1"/>
    <col min="12808" max="12808" width="11.7109375" customWidth="1"/>
    <col min="12809" max="12809" width="6.28515625" customWidth="1"/>
    <col min="12810" max="12810" width="12.5703125" customWidth="1"/>
    <col min="13056" max="13056" width="5.85546875" customWidth="1"/>
    <col min="13057" max="13057" width="44.28515625" customWidth="1"/>
    <col min="13058" max="13058" width="10.140625" customWidth="1"/>
    <col min="13059" max="13059" width="9.85546875" customWidth="1"/>
    <col min="13060" max="13060" width="12.5703125" customWidth="1"/>
    <col min="13061" max="13061" width="8.85546875" customWidth="1"/>
    <col min="13062" max="13062" width="11.5703125" customWidth="1"/>
    <col min="13063" max="13063" width="12.5703125" customWidth="1"/>
    <col min="13064" max="13064" width="11.7109375" customWidth="1"/>
    <col min="13065" max="13065" width="6.28515625" customWidth="1"/>
    <col min="13066" max="13066" width="12.5703125" customWidth="1"/>
    <col min="13312" max="13312" width="5.85546875" customWidth="1"/>
    <col min="13313" max="13313" width="44.28515625" customWidth="1"/>
    <col min="13314" max="13314" width="10.140625" customWidth="1"/>
    <col min="13315" max="13315" width="9.85546875" customWidth="1"/>
    <col min="13316" max="13316" width="12.5703125" customWidth="1"/>
    <col min="13317" max="13317" width="8.85546875" customWidth="1"/>
    <col min="13318" max="13318" width="11.5703125" customWidth="1"/>
    <col min="13319" max="13319" width="12.5703125" customWidth="1"/>
    <col min="13320" max="13320" width="11.7109375" customWidth="1"/>
    <col min="13321" max="13321" width="6.28515625" customWidth="1"/>
    <col min="13322" max="13322" width="12.5703125" customWidth="1"/>
    <col min="13568" max="13568" width="5.85546875" customWidth="1"/>
    <col min="13569" max="13569" width="44.28515625" customWidth="1"/>
    <col min="13570" max="13570" width="10.140625" customWidth="1"/>
    <col min="13571" max="13571" width="9.85546875" customWidth="1"/>
    <col min="13572" max="13572" width="12.5703125" customWidth="1"/>
    <col min="13573" max="13573" width="8.85546875" customWidth="1"/>
    <col min="13574" max="13574" width="11.5703125" customWidth="1"/>
    <col min="13575" max="13575" width="12.5703125" customWidth="1"/>
    <col min="13576" max="13576" width="11.7109375" customWidth="1"/>
    <col min="13577" max="13577" width="6.28515625" customWidth="1"/>
    <col min="13578" max="13578" width="12.5703125" customWidth="1"/>
    <col min="13824" max="13824" width="5.85546875" customWidth="1"/>
    <col min="13825" max="13825" width="44.28515625" customWidth="1"/>
    <col min="13826" max="13826" width="10.140625" customWidth="1"/>
    <col min="13827" max="13827" width="9.85546875" customWidth="1"/>
    <col min="13828" max="13828" width="12.5703125" customWidth="1"/>
    <col min="13829" max="13829" width="8.85546875" customWidth="1"/>
    <col min="13830" max="13830" width="11.5703125" customWidth="1"/>
    <col min="13831" max="13831" width="12.5703125" customWidth="1"/>
    <col min="13832" max="13832" width="11.7109375" customWidth="1"/>
    <col min="13833" max="13833" width="6.28515625" customWidth="1"/>
    <col min="13834" max="13834" width="12.5703125" customWidth="1"/>
    <col min="14080" max="14080" width="5.85546875" customWidth="1"/>
    <col min="14081" max="14081" width="44.28515625" customWidth="1"/>
    <col min="14082" max="14082" width="10.140625" customWidth="1"/>
    <col min="14083" max="14083" width="9.85546875" customWidth="1"/>
    <col min="14084" max="14084" width="12.5703125" customWidth="1"/>
    <col min="14085" max="14085" width="8.85546875" customWidth="1"/>
    <col min="14086" max="14086" width="11.5703125" customWidth="1"/>
    <col min="14087" max="14087" width="12.5703125" customWidth="1"/>
    <col min="14088" max="14088" width="11.7109375" customWidth="1"/>
    <col min="14089" max="14089" width="6.28515625" customWidth="1"/>
    <col min="14090" max="14090" width="12.5703125" customWidth="1"/>
    <col min="14336" max="14336" width="5.85546875" customWidth="1"/>
    <col min="14337" max="14337" width="44.28515625" customWidth="1"/>
    <col min="14338" max="14338" width="10.140625" customWidth="1"/>
    <col min="14339" max="14339" width="9.85546875" customWidth="1"/>
    <col min="14340" max="14340" width="12.5703125" customWidth="1"/>
    <col min="14341" max="14341" width="8.85546875" customWidth="1"/>
    <col min="14342" max="14342" width="11.5703125" customWidth="1"/>
    <col min="14343" max="14343" width="12.5703125" customWidth="1"/>
    <col min="14344" max="14344" width="11.7109375" customWidth="1"/>
    <col min="14345" max="14345" width="6.28515625" customWidth="1"/>
    <col min="14346" max="14346" width="12.5703125" customWidth="1"/>
    <col min="14592" max="14592" width="5.85546875" customWidth="1"/>
    <col min="14593" max="14593" width="44.28515625" customWidth="1"/>
    <col min="14594" max="14594" width="10.140625" customWidth="1"/>
    <col min="14595" max="14595" width="9.85546875" customWidth="1"/>
    <col min="14596" max="14596" width="12.5703125" customWidth="1"/>
    <col min="14597" max="14597" width="8.85546875" customWidth="1"/>
    <col min="14598" max="14598" width="11.5703125" customWidth="1"/>
    <col min="14599" max="14599" width="12.5703125" customWidth="1"/>
    <col min="14600" max="14600" width="11.7109375" customWidth="1"/>
    <col min="14601" max="14601" width="6.28515625" customWidth="1"/>
    <col min="14602" max="14602" width="12.5703125" customWidth="1"/>
    <col min="14848" max="14848" width="5.85546875" customWidth="1"/>
    <col min="14849" max="14849" width="44.28515625" customWidth="1"/>
    <col min="14850" max="14850" width="10.140625" customWidth="1"/>
    <col min="14851" max="14851" width="9.85546875" customWidth="1"/>
    <col min="14852" max="14852" width="12.5703125" customWidth="1"/>
    <col min="14853" max="14853" width="8.85546875" customWidth="1"/>
    <col min="14854" max="14854" width="11.5703125" customWidth="1"/>
    <col min="14855" max="14855" width="12.5703125" customWidth="1"/>
    <col min="14856" max="14856" width="11.7109375" customWidth="1"/>
    <col min="14857" max="14857" width="6.28515625" customWidth="1"/>
    <col min="14858" max="14858" width="12.5703125" customWidth="1"/>
    <col min="15104" max="15104" width="5.85546875" customWidth="1"/>
    <col min="15105" max="15105" width="44.28515625" customWidth="1"/>
    <col min="15106" max="15106" width="10.140625" customWidth="1"/>
    <col min="15107" max="15107" width="9.85546875" customWidth="1"/>
    <col min="15108" max="15108" width="12.5703125" customWidth="1"/>
    <col min="15109" max="15109" width="8.85546875" customWidth="1"/>
    <col min="15110" max="15110" width="11.5703125" customWidth="1"/>
    <col min="15111" max="15111" width="12.5703125" customWidth="1"/>
    <col min="15112" max="15112" width="11.7109375" customWidth="1"/>
    <col min="15113" max="15113" width="6.28515625" customWidth="1"/>
    <col min="15114" max="15114" width="12.5703125" customWidth="1"/>
    <col min="15360" max="15360" width="5.85546875" customWidth="1"/>
    <col min="15361" max="15361" width="44.28515625" customWidth="1"/>
    <col min="15362" max="15362" width="10.140625" customWidth="1"/>
    <col min="15363" max="15363" width="9.85546875" customWidth="1"/>
    <col min="15364" max="15364" width="12.5703125" customWidth="1"/>
    <col min="15365" max="15365" width="8.85546875" customWidth="1"/>
    <col min="15366" max="15366" width="11.5703125" customWidth="1"/>
    <col min="15367" max="15367" width="12.5703125" customWidth="1"/>
    <col min="15368" max="15368" width="11.7109375" customWidth="1"/>
    <col min="15369" max="15369" width="6.28515625" customWidth="1"/>
    <col min="15370" max="15370" width="12.5703125" customWidth="1"/>
    <col min="15616" max="15616" width="5.85546875" customWidth="1"/>
    <col min="15617" max="15617" width="44.28515625" customWidth="1"/>
    <col min="15618" max="15618" width="10.140625" customWidth="1"/>
    <col min="15619" max="15619" width="9.85546875" customWidth="1"/>
    <col min="15620" max="15620" width="12.5703125" customWidth="1"/>
    <col min="15621" max="15621" width="8.85546875" customWidth="1"/>
    <col min="15622" max="15622" width="11.5703125" customWidth="1"/>
    <col min="15623" max="15623" width="12.5703125" customWidth="1"/>
    <col min="15624" max="15624" width="11.7109375" customWidth="1"/>
    <col min="15625" max="15625" width="6.28515625" customWidth="1"/>
    <col min="15626" max="15626" width="12.5703125" customWidth="1"/>
    <col min="15872" max="15872" width="5.85546875" customWidth="1"/>
    <col min="15873" max="15873" width="44.28515625" customWidth="1"/>
    <col min="15874" max="15874" width="10.140625" customWidth="1"/>
    <col min="15875" max="15875" width="9.85546875" customWidth="1"/>
    <col min="15876" max="15876" width="12.5703125" customWidth="1"/>
    <col min="15877" max="15877" width="8.85546875" customWidth="1"/>
    <col min="15878" max="15878" width="11.5703125" customWidth="1"/>
    <col min="15879" max="15879" width="12.5703125" customWidth="1"/>
    <col min="15880" max="15880" width="11.7109375" customWidth="1"/>
    <col min="15881" max="15881" width="6.28515625" customWidth="1"/>
    <col min="15882" max="15882" width="12.5703125" customWidth="1"/>
    <col min="16128" max="16128" width="5.85546875" customWidth="1"/>
    <col min="16129" max="16129" width="44.28515625" customWidth="1"/>
    <col min="16130" max="16130" width="10.140625" customWidth="1"/>
    <col min="16131" max="16131" width="9.85546875" customWidth="1"/>
    <col min="16132" max="16132" width="12.5703125" customWidth="1"/>
    <col min="16133" max="16133" width="8.85546875" customWidth="1"/>
    <col min="16134" max="16134" width="11.5703125" customWidth="1"/>
    <col min="16135" max="16135" width="12.5703125" customWidth="1"/>
    <col min="16136" max="16136" width="11.7109375" customWidth="1"/>
    <col min="16137" max="16137" width="6.28515625" customWidth="1"/>
    <col min="16138" max="16138" width="12.5703125" customWidth="1"/>
  </cols>
  <sheetData>
    <row r="1" spans="1:12" ht="45" x14ac:dyDescent="0.25">
      <c r="A1" s="2" t="s">
        <v>7</v>
      </c>
      <c r="B1" s="1" t="s">
        <v>0</v>
      </c>
      <c r="C1" s="1" t="s">
        <v>6</v>
      </c>
      <c r="D1" s="1" t="s">
        <v>17</v>
      </c>
      <c r="E1" s="1" t="s">
        <v>18</v>
      </c>
      <c r="F1" s="2" t="s">
        <v>10</v>
      </c>
      <c r="G1" s="2" t="s">
        <v>11</v>
      </c>
      <c r="H1" s="23" t="s">
        <v>2</v>
      </c>
      <c r="I1" s="2" t="s">
        <v>1</v>
      </c>
      <c r="J1" s="2" t="s">
        <v>3</v>
      </c>
      <c r="K1" s="1" t="s">
        <v>19</v>
      </c>
      <c r="L1" s="1" t="s">
        <v>15</v>
      </c>
    </row>
    <row r="2" spans="1:12" ht="9.75" customHeight="1" x14ac:dyDescent="0.25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 t="s">
        <v>14</v>
      </c>
      <c r="H2" s="13">
        <v>8</v>
      </c>
      <c r="I2" s="13" t="s">
        <v>12</v>
      </c>
      <c r="J2" s="13" t="s">
        <v>13</v>
      </c>
      <c r="K2" s="17">
        <v>11</v>
      </c>
      <c r="L2" s="17">
        <v>12</v>
      </c>
    </row>
    <row r="3" spans="1:12" ht="5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A4" s="39" t="s">
        <v>4</v>
      </c>
      <c r="B4" s="40"/>
      <c r="C4" s="40"/>
      <c r="D4" s="40"/>
      <c r="E4" s="40"/>
      <c r="F4" s="41"/>
      <c r="G4" s="42"/>
      <c r="H4" s="42"/>
      <c r="I4" s="42"/>
      <c r="J4" s="42"/>
      <c r="K4" s="43"/>
      <c r="L4" s="43"/>
    </row>
    <row r="5" spans="1:12" ht="34.5" customHeight="1" x14ac:dyDescent="0.25">
      <c r="A5" s="56" t="s">
        <v>16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14.25" customHeight="1" x14ac:dyDescent="0.25">
      <c r="A6" s="56" t="s">
        <v>5</v>
      </c>
      <c r="B6" s="56"/>
      <c r="C6" s="56"/>
      <c r="D6" s="56"/>
      <c r="E6" s="56"/>
      <c r="F6" s="56"/>
      <c r="G6" s="56"/>
      <c r="H6" s="56"/>
      <c r="I6" s="56"/>
      <c r="J6" s="56"/>
      <c r="K6" s="43"/>
      <c r="L6" s="43"/>
    </row>
    <row r="7" spans="1:12" ht="24.75" customHeight="1" x14ac:dyDescent="0.25">
      <c r="A7" s="57" t="s">
        <v>124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4.25" customHeight="1" x14ac:dyDescent="0.25">
      <c r="A8" s="44" t="s">
        <v>125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ht="15" customHeight="1" x14ac:dyDescent="0.25">
      <c r="A9" s="58" t="s">
        <v>126</v>
      </c>
      <c r="B9" s="58"/>
      <c r="C9" s="58"/>
      <c r="D9" s="58"/>
      <c r="E9" s="58"/>
      <c r="F9" s="58"/>
      <c r="G9" s="58"/>
      <c r="H9" s="58"/>
      <c r="I9" s="58"/>
      <c r="J9" s="58"/>
      <c r="K9" s="43"/>
      <c r="L9" s="43"/>
    </row>
    <row r="10" spans="1:12" ht="9" customHeight="1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4"/>
      <c r="B11" s="61" t="s">
        <v>127</v>
      </c>
      <c r="C11" s="3"/>
      <c r="D11" s="3"/>
      <c r="E11" s="16"/>
      <c r="F11" s="3"/>
      <c r="G11" s="3"/>
      <c r="H11" s="3"/>
      <c r="I11" s="3"/>
      <c r="J11" s="3"/>
    </row>
    <row r="12" spans="1:12" ht="33.75" x14ac:dyDescent="0.25">
      <c r="A12" s="5">
        <v>1</v>
      </c>
      <c r="B12" s="6" t="s">
        <v>29</v>
      </c>
      <c r="C12" s="5" t="s">
        <v>30</v>
      </c>
      <c r="D12" s="7">
        <v>40</v>
      </c>
      <c r="E12" s="14"/>
      <c r="F12" s="8"/>
      <c r="G12" s="8">
        <f>ROUND(F12+(F12*H12),2)</f>
        <v>0</v>
      </c>
      <c r="H12" s="10"/>
      <c r="I12" s="9">
        <f>D12*F12</f>
        <v>0</v>
      </c>
      <c r="J12" s="9">
        <f>ROUND(I12+(I12*H12),2)</f>
        <v>0</v>
      </c>
      <c r="K12" s="59" t="s">
        <v>60</v>
      </c>
      <c r="L12" s="60"/>
    </row>
    <row r="13" spans="1:12" ht="56.25" x14ac:dyDescent="0.25">
      <c r="A13" s="5">
        <v>2</v>
      </c>
      <c r="B13" s="6" t="s">
        <v>31</v>
      </c>
      <c r="C13" s="5" t="s">
        <v>30</v>
      </c>
      <c r="D13" s="7">
        <v>50</v>
      </c>
      <c r="E13" s="14"/>
      <c r="F13" s="8"/>
      <c r="G13" s="8">
        <f t="shared" ref="G13:G15" si="0">ROUND(F13+(F13*H13),2)</f>
        <v>0</v>
      </c>
      <c r="H13" s="10"/>
      <c r="I13" s="9">
        <f t="shared" ref="I13:I15" si="1">D13*F13</f>
        <v>0</v>
      </c>
      <c r="J13" s="9">
        <f t="shared" ref="J13:J15" si="2">ROUND(I13+(I13*H13),2)</f>
        <v>0</v>
      </c>
      <c r="K13" s="59" t="s">
        <v>60</v>
      </c>
      <c r="L13" s="60"/>
    </row>
    <row r="14" spans="1:12" ht="33.75" x14ac:dyDescent="0.25">
      <c r="A14" s="5">
        <v>3</v>
      </c>
      <c r="B14" s="6" t="s">
        <v>32</v>
      </c>
      <c r="C14" s="5" t="s">
        <v>20</v>
      </c>
      <c r="D14" s="7">
        <v>200</v>
      </c>
      <c r="E14" s="14"/>
      <c r="F14" s="8"/>
      <c r="G14" s="8">
        <f t="shared" si="0"/>
        <v>0</v>
      </c>
      <c r="H14" s="10"/>
      <c r="I14" s="9">
        <f t="shared" si="1"/>
        <v>0</v>
      </c>
      <c r="J14" s="9">
        <f t="shared" si="2"/>
        <v>0</v>
      </c>
      <c r="K14" s="59" t="s">
        <v>60</v>
      </c>
      <c r="L14" s="60"/>
    </row>
    <row r="15" spans="1:12" ht="34.5" thickBot="1" x14ac:dyDescent="0.3">
      <c r="A15" s="5">
        <v>4</v>
      </c>
      <c r="B15" s="6" t="s">
        <v>33</v>
      </c>
      <c r="C15" s="5" t="s">
        <v>30</v>
      </c>
      <c r="D15" s="7">
        <v>10</v>
      </c>
      <c r="E15" s="14"/>
      <c r="F15" s="8"/>
      <c r="G15" s="8">
        <f t="shared" si="0"/>
        <v>0</v>
      </c>
      <c r="H15" s="10"/>
      <c r="I15" s="32">
        <f t="shared" si="1"/>
        <v>0</v>
      </c>
      <c r="J15" s="32">
        <f t="shared" si="2"/>
        <v>0</v>
      </c>
      <c r="K15" s="59" t="s">
        <v>60</v>
      </c>
      <c r="L15" s="60"/>
    </row>
    <row r="16" spans="1:12" ht="15.75" thickBot="1" x14ac:dyDescent="0.3">
      <c r="G16" s="51" t="s">
        <v>131</v>
      </c>
      <c r="H16" s="52"/>
      <c r="I16" s="20">
        <f>SUM(I12:I15)</f>
        <v>0</v>
      </c>
      <c r="J16" s="20">
        <f>SUM(J12:J15)</f>
        <v>0</v>
      </c>
      <c r="K16" s="31" t="s">
        <v>8</v>
      </c>
      <c r="L16" s="8">
        <f>SUM(L12:L15)</f>
        <v>0</v>
      </c>
    </row>
    <row r="18" spans="1:12" ht="22.5" customHeight="1" x14ac:dyDescent="0.25">
      <c r="A18" s="5" t="s">
        <v>21</v>
      </c>
      <c r="B18" s="53" t="s">
        <v>22</v>
      </c>
      <c r="C18" s="53"/>
      <c r="D18" s="53"/>
      <c r="E18" s="53"/>
      <c r="F18" s="53"/>
      <c r="G18" s="53"/>
      <c r="H18" s="53"/>
      <c r="I18" s="28" t="s">
        <v>1</v>
      </c>
      <c r="J18" s="26" t="s">
        <v>3</v>
      </c>
      <c r="K18" s="22"/>
      <c r="L18" s="22"/>
    </row>
    <row r="19" spans="1:12" ht="21" customHeight="1" x14ac:dyDescent="0.25">
      <c r="A19" s="29" t="s">
        <v>23</v>
      </c>
      <c r="B19" s="54" t="s">
        <v>133</v>
      </c>
      <c r="C19" s="54"/>
      <c r="D19" s="54"/>
      <c r="E19" s="54"/>
      <c r="F19" s="54"/>
      <c r="G19" s="54"/>
      <c r="H19" s="54"/>
      <c r="I19" s="27"/>
      <c r="J19" s="27"/>
      <c r="K19" s="22"/>
      <c r="L19" s="22"/>
    </row>
    <row r="21" spans="1:12" x14ac:dyDescent="0.25">
      <c r="A21" s="4"/>
      <c r="B21" s="11" t="s">
        <v>128</v>
      </c>
      <c r="C21" s="3"/>
      <c r="D21" s="3"/>
      <c r="E21" s="16"/>
      <c r="F21" s="3"/>
      <c r="G21" s="3"/>
      <c r="H21" s="3"/>
      <c r="I21" s="3"/>
      <c r="J21" s="3"/>
    </row>
    <row r="22" spans="1:12" ht="67.5" x14ac:dyDescent="0.25">
      <c r="A22" s="5">
        <v>1</v>
      </c>
      <c r="B22" s="6" t="s">
        <v>75</v>
      </c>
      <c r="C22" s="5"/>
      <c r="D22" s="7"/>
      <c r="E22" s="14"/>
      <c r="F22" s="8"/>
      <c r="G22" s="8"/>
      <c r="H22" s="10"/>
      <c r="I22" s="9"/>
      <c r="J22" s="9"/>
      <c r="K22" s="24"/>
      <c r="L22" s="8"/>
    </row>
    <row r="23" spans="1:12" ht="33.75" x14ac:dyDescent="0.25">
      <c r="A23" s="5" t="s">
        <v>34</v>
      </c>
      <c r="B23" s="6" t="s">
        <v>76</v>
      </c>
      <c r="C23" s="5" t="s">
        <v>30</v>
      </c>
      <c r="D23" s="7">
        <v>2</v>
      </c>
      <c r="E23" s="14"/>
      <c r="F23" s="8"/>
      <c r="G23" s="8">
        <f>ROUND(F23+(F23*H23),2)</f>
        <v>0</v>
      </c>
      <c r="H23" s="10"/>
      <c r="I23" s="9">
        <f>D23*F23</f>
        <v>0</v>
      </c>
      <c r="J23" s="9">
        <f>ROUND(I23+(I23*H23),2)</f>
        <v>0</v>
      </c>
      <c r="K23" s="24" t="s">
        <v>60</v>
      </c>
      <c r="L23" s="47"/>
    </row>
    <row r="24" spans="1:12" ht="34.5" thickBot="1" x14ac:dyDescent="0.3">
      <c r="A24" s="5" t="s">
        <v>35</v>
      </c>
      <c r="B24" s="6" t="s">
        <v>77</v>
      </c>
      <c r="C24" s="5" t="s">
        <v>30</v>
      </c>
      <c r="D24" s="7">
        <v>10</v>
      </c>
      <c r="E24" s="14"/>
      <c r="F24" s="8"/>
      <c r="G24" s="8">
        <f t="shared" ref="G24" si="3">ROUND(F24+(F24*H24),2)</f>
        <v>0</v>
      </c>
      <c r="H24" s="10"/>
      <c r="I24" s="9">
        <f t="shared" ref="I24" si="4">D24*F24</f>
        <v>0</v>
      </c>
      <c r="J24" s="9">
        <f t="shared" ref="J24" si="5">ROUND(I24+(I24*H24),2)</f>
        <v>0</v>
      </c>
      <c r="K24" s="24" t="s">
        <v>60</v>
      </c>
      <c r="L24" s="47"/>
    </row>
    <row r="25" spans="1:12" ht="15.75" thickBot="1" x14ac:dyDescent="0.3">
      <c r="C25" s="12"/>
      <c r="E25" s="15"/>
      <c r="G25" s="51" t="s">
        <v>132</v>
      </c>
      <c r="H25" s="52"/>
      <c r="I25" s="20">
        <f>SUM(I23:I24)</f>
        <v>0</v>
      </c>
      <c r="J25" s="20">
        <f>SUM(J23:J24)</f>
        <v>0</v>
      </c>
      <c r="K25" s="30" t="s">
        <v>8</v>
      </c>
      <c r="L25" s="21">
        <f>SUM(L23:L24)</f>
        <v>0</v>
      </c>
    </row>
    <row r="27" spans="1:12" ht="22.5" x14ac:dyDescent="0.25">
      <c r="A27" s="5" t="s">
        <v>21</v>
      </c>
      <c r="B27" s="53" t="s">
        <v>22</v>
      </c>
      <c r="C27" s="53"/>
      <c r="D27" s="53"/>
      <c r="E27" s="53"/>
      <c r="F27" s="53"/>
      <c r="G27" s="53"/>
      <c r="H27" s="53"/>
      <c r="I27" s="26" t="s">
        <v>1</v>
      </c>
      <c r="J27" s="26" t="s">
        <v>3</v>
      </c>
    </row>
    <row r="28" spans="1:12" ht="25.5" customHeight="1" x14ac:dyDescent="0.25">
      <c r="A28" s="29" t="s">
        <v>23</v>
      </c>
      <c r="B28" s="55" t="s">
        <v>134</v>
      </c>
      <c r="C28" s="55"/>
      <c r="D28" s="55"/>
      <c r="E28" s="55"/>
      <c r="F28" s="55"/>
      <c r="G28" s="55"/>
      <c r="H28" s="55"/>
      <c r="I28" s="9"/>
      <c r="J28" s="9"/>
    </row>
    <row r="30" spans="1:12" x14ac:dyDescent="0.25">
      <c r="A30" s="4"/>
      <c r="B30" s="11" t="s">
        <v>129</v>
      </c>
      <c r="C30" s="3"/>
      <c r="D30" s="3"/>
      <c r="E30" s="16"/>
      <c r="F30" s="3"/>
      <c r="G30" s="3"/>
      <c r="H30" s="3"/>
      <c r="I30" s="3"/>
      <c r="J30" s="3"/>
    </row>
    <row r="31" spans="1:12" ht="55.5" customHeight="1" x14ac:dyDescent="0.25">
      <c r="A31" s="5" t="s">
        <v>21</v>
      </c>
      <c r="B31" s="6" t="s">
        <v>170</v>
      </c>
      <c r="C31" s="5" t="s">
        <v>113</v>
      </c>
      <c r="D31" s="7">
        <v>1</v>
      </c>
      <c r="E31" s="14"/>
      <c r="F31" s="34">
        <f>SUM(F32:F33)</f>
        <v>0</v>
      </c>
      <c r="G31" s="8">
        <f>ROUND(F31+(F31*H31),2)</f>
        <v>0</v>
      </c>
      <c r="H31" s="10"/>
      <c r="I31" s="9">
        <f>D31*F31</f>
        <v>0</v>
      </c>
      <c r="J31" s="9">
        <f>ROUND(I31+(I31*H31),2)</f>
        <v>0</v>
      </c>
      <c r="K31" s="24"/>
      <c r="L31" s="8"/>
    </row>
    <row r="32" spans="1:12" ht="22.5" x14ac:dyDescent="0.25">
      <c r="A32" s="5" t="s">
        <v>34</v>
      </c>
      <c r="B32" s="6" t="s">
        <v>78</v>
      </c>
      <c r="C32" s="5" t="s">
        <v>20</v>
      </c>
      <c r="D32" s="7">
        <v>1</v>
      </c>
      <c r="E32" s="14"/>
      <c r="F32" s="8"/>
      <c r="G32" s="8">
        <f t="shared" ref="G32:G57" si="6">ROUND(F32+(F32*H32),2)</f>
        <v>0</v>
      </c>
      <c r="H32" s="10"/>
      <c r="I32" s="35"/>
      <c r="J32" s="35"/>
      <c r="K32" s="36" t="s">
        <v>59</v>
      </c>
      <c r="L32" s="8"/>
    </row>
    <row r="33" spans="1:12" ht="22.5" x14ac:dyDescent="0.25">
      <c r="A33" s="5" t="s">
        <v>35</v>
      </c>
      <c r="B33" s="6" t="s">
        <v>79</v>
      </c>
      <c r="C33" s="5" t="s">
        <v>20</v>
      </c>
      <c r="D33" s="7">
        <v>1</v>
      </c>
      <c r="E33" s="14"/>
      <c r="F33" s="8"/>
      <c r="G33" s="8">
        <f t="shared" si="6"/>
        <v>0</v>
      </c>
      <c r="H33" s="10"/>
      <c r="I33" s="35"/>
      <c r="J33" s="35"/>
      <c r="K33" s="36" t="s">
        <v>59</v>
      </c>
      <c r="L33" s="8"/>
    </row>
    <row r="34" spans="1:12" ht="90" x14ac:dyDescent="0.25">
      <c r="A34" s="5" t="s">
        <v>36</v>
      </c>
      <c r="B34" s="6" t="s">
        <v>80</v>
      </c>
      <c r="C34" s="46" t="s">
        <v>113</v>
      </c>
      <c r="D34" s="7">
        <v>1</v>
      </c>
      <c r="E34" s="14"/>
      <c r="F34" s="34">
        <f>SUM(F35:F36)</f>
        <v>0</v>
      </c>
      <c r="G34" s="8">
        <f t="shared" si="6"/>
        <v>0</v>
      </c>
      <c r="H34" s="10"/>
      <c r="I34" s="9">
        <f t="shared" ref="I34:I37" si="7">D34*F34</f>
        <v>0</v>
      </c>
      <c r="J34" s="9">
        <f t="shared" ref="J34:J37" si="8">ROUND(I34+(I34*H34),2)</f>
        <v>0</v>
      </c>
      <c r="K34" s="24" t="s">
        <v>59</v>
      </c>
      <c r="L34" s="8"/>
    </row>
    <row r="35" spans="1:12" ht="22.5" x14ac:dyDescent="0.25">
      <c r="A35" s="5" t="s">
        <v>63</v>
      </c>
      <c r="B35" s="6" t="s">
        <v>81</v>
      </c>
      <c r="C35" s="5" t="s">
        <v>20</v>
      </c>
      <c r="D35" s="7">
        <v>1</v>
      </c>
      <c r="E35" s="14"/>
      <c r="F35" s="8"/>
      <c r="G35" s="8">
        <f t="shared" si="6"/>
        <v>0</v>
      </c>
      <c r="H35" s="10"/>
      <c r="I35" s="35"/>
      <c r="J35" s="35"/>
      <c r="K35" s="36" t="s">
        <v>59</v>
      </c>
      <c r="L35" s="8"/>
    </row>
    <row r="36" spans="1:12" ht="22.5" x14ac:dyDescent="0.25">
      <c r="A36" s="5" t="s">
        <v>64</v>
      </c>
      <c r="B36" s="6" t="s">
        <v>82</v>
      </c>
      <c r="C36" s="5" t="s">
        <v>20</v>
      </c>
      <c r="D36" s="7">
        <v>1</v>
      </c>
      <c r="E36" s="14"/>
      <c r="F36" s="8"/>
      <c r="G36" s="8">
        <f t="shared" si="6"/>
        <v>0</v>
      </c>
      <c r="H36" s="10"/>
      <c r="I36" s="35"/>
      <c r="J36" s="35"/>
      <c r="K36" s="36" t="s">
        <v>59</v>
      </c>
      <c r="L36" s="8"/>
    </row>
    <row r="37" spans="1:12" ht="126.75" customHeight="1" x14ac:dyDescent="0.25">
      <c r="A37" s="5" t="s">
        <v>65</v>
      </c>
      <c r="B37" s="6" t="s">
        <v>83</v>
      </c>
      <c r="C37" s="46" t="s">
        <v>113</v>
      </c>
      <c r="D37" s="7">
        <v>1</v>
      </c>
      <c r="E37" s="14"/>
      <c r="F37" s="34">
        <f>SUM(F38:F41)</f>
        <v>0</v>
      </c>
      <c r="G37" s="8">
        <f t="shared" si="6"/>
        <v>0</v>
      </c>
      <c r="H37" s="10"/>
      <c r="I37" s="9">
        <f t="shared" si="7"/>
        <v>0</v>
      </c>
      <c r="J37" s="9">
        <f t="shared" si="8"/>
        <v>0</v>
      </c>
      <c r="K37" s="24" t="s">
        <v>59</v>
      </c>
      <c r="L37" s="8"/>
    </row>
    <row r="38" spans="1:12" ht="22.5" x14ac:dyDescent="0.25">
      <c r="A38" s="5" t="s">
        <v>37</v>
      </c>
      <c r="B38" s="6" t="s">
        <v>84</v>
      </c>
      <c r="C38" s="5" t="s">
        <v>20</v>
      </c>
      <c r="D38" s="7">
        <v>1</v>
      </c>
      <c r="E38" s="14"/>
      <c r="F38" s="8"/>
      <c r="G38" s="8">
        <f t="shared" si="6"/>
        <v>0</v>
      </c>
      <c r="H38" s="10"/>
      <c r="I38" s="35"/>
      <c r="J38" s="35"/>
      <c r="K38" s="36" t="s">
        <v>59</v>
      </c>
      <c r="L38" s="8"/>
    </row>
    <row r="39" spans="1:12" ht="22.5" x14ac:dyDescent="0.25">
      <c r="A39" s="5" t="s">
        <v>38</v>
      </c>
      <c r="B39" s="6" t="s">
        <v>61</v>
      </c>
      <c r="C39" s="5" t="s">
        <v>20</v>
      </c>
      <c r="D39" s="7">
        <v>1</v>
      </c>
      <c r="E39" s="14"/>
      <c r="F39" s="8"/>
      <c r="G39" s="8">
        <f>ROUND(F39+(F39*H39),2)</f>
        <v>0</v>
      </c>
      <c r="H39" s="10"/>
      <c r="I39" s="35"/>
      <c r="J39" s="35"/>
      <c r="K39" s="36" t="s">
        <v>59</v>
      </c>
      <c r="L39" s="8"/>
    </row>
    <row r="40" spans="1:12" ht="22.5" x14ac:dyDescent="0.25">
      <c r="A40" s="5" t="s">
        <v>39</v>
      </c>
      <c r="B40" s="6" t="s">
        <v>62</v>
      </c>
      <c r="C40" s="5" t="s">
        <v>20</v>
      </c>
      <c r="D40" s="7">
        <v>1</v>
      </c>
      <c r="E40" s="14"/>
      <c r="F40" s="8"/>
      <c r="G40" s="8">
        <f t="shared" si="6"/>
        <v>0</v>
      </c>
      <c r="H40" s="10"/>
      <c r="I40" s="35"/>
      <c r="J40" s="35"/>
      <c r="K40" s="36" t="s">
        <v>59</v>
      </c>
      <c r="L40" s="8"/>
    </row>
    <row r="41" spans="1:12" ht="22.5" x14ac:dyDescent="0.25">
      <c r="A41" s="5" t="s">
        <v>40</v>
      </c>
      <c r="B41" s="6" t="s">
        <v>85</v>
      </c>
      <c r="C41" s="5" t="s">
        <v>20</v>
      </c>
      <c r="D41" s="7">
        <v>1</v>
      </c>
      <c r="E41" s="14"/>
      <c r="F41" s="8"/>
      <c r="G41" s="8">
        <f t="shared" si="6"/>
        <v>0</v>
      </c>
      <c r="H41" s="10"/>
      <c r="I41" s="35"/>
      <c r="J41" s="35"/>
      <c r="K41" s="36" t="s">
        <v>59</v>
      </c>
      <c r="L41" s="8"/>
    </row>
    <row r="42" spans="1:12" ht="78.75" x14ac:dyDescent="0.25">
      <c r="A42" s="5" t="s">
        <v>86</v>
      </c>
      <c r="B42" s="6" t="s">
        <v>87</v>
      </c>
      <c r="C42" s="46" t="s">
        <v>113</v>
      </c>
      <c r="D42" s="7">
        <v>1</v>
      </c>
      <c r="E42" s="14"/>
      <c r="F42" s="34">
        <f>SUM(F43:F47)</f>
        <v>0</v>
      </c>
      <c r="G42" s="8">
        <f t="shared" si="6"/>
        <v>0</v>
      </c>
      <c r="H42" s="10"/>
      <c r="I42" s="9">
        <f t="shared" ref="I42" si="9">D42*F42</f>
        <v>0</v>
      </c>
      <c r="J42" s="9">
        <f t="shared" ref="J42" si="10">ROUND(I42+(I42*H42),2)</f>
        <v>0</v>
      </c>
      <c r="K42" s="24" t="s">
        <v>59</v>
      </c>
      <c r="L42" s="8"/>
    </row>
    <row r="43" spans="1:12" ht="22.5" x14ac:dyDescent="0.25">
      <c r="A43" s="5" t="s">
        <v>66</v>
      </c>
      <c r="B43" s="6" t="s">
        <v>84</v>
      </c>
      <c r="C43" s="5" t="s">
        <v>20</v>
      </c>
      <c r="D43" s="7">
        <v>1</v>
      </c>
      <c r="E43" s="14"/>
      <c r="F43" s="8"/>
      <c r="G43" s="8">
        <f t="shared" si="6"/>
        <v>0</v>
      </c>
      <c r="H43" s="10"/>
      <c r="I43" s="35"/>
      <c r="J43" s="35"/>
      <c r="K43" s="36" t="s">
        <v>59</v>
      </c>
      <c r="L43" s="8"/>
    </row>
    <row r="44" spans="1:12" ht="22.5" x14ac:dyDescent="0.25">
      <c r="A44" s="5" t="s">
        <v>67</v>
      </c>
      <c r="B44" s="6" t="s">
        <v>88</v>
      </c>
      <c r="C44" s="5" t="s">
        <v>20</v>
      </c>
      <c r="D44" s="7">
        <v>1</v>
      </c>
      <c r="E44" s="14"/>
      <c r="F44" s="8"/>
      <c r="G44" s="8">
        <f t="shared" si="6"/>
        <v>0</v>
      </c>
      <c r="H44" s="10"/>
      <c r="I44" s="35"/>
      <c r="J44" s="35"/>
      <c r="K44" s="36" t="s">
        <v>59</v>
      </c>
      <c r="L44" s="8"/>
    </row>
    <row r="45" spans="1:12" ht="22.5" x14ac:dyDescent="0.25">
      <c r="A45" s="5" t="s">
        <v>89</v>
      </c>
      <c r="B45" s="6" t="s">
        <v>90</v>
      </c>
      <c r="C45" s="5" t="s">
        <v>20</v>
      </c>
      <c r="D45" s="7">
        <v>1</v>
      </c>
      <c r="E45" s="14"/>
      <c r="F45" s="8"/>
      <c r="G45" s="8">
        <f t="shared" si="6"/>
        <v>0</v>
      </c>
      <c r="H45" s="10"/>
      <c r="I45" s="35"/>
      <c r="J45" s="35"/>
      <c r="K45" s="36" t="s">
        <v>59</v>
      </c>
      <c r="L45" s="8"/>
    </row>
    <row r="46" spans="1:12" ht="22.5" x14ac:dyDescent="0.25">
      <c r="A46" s="5" t="s">
        <v>91</v>
      </c>
      <c r="B46" s="6" t="s">
        <v>92</v>
      </c>
      <c r="C46" s="5" t="s">
        <v>20</v>
      </c>
      <c r="D46" s="7">
        <v>1</v>
      </c>
      <c r="E46" s="14"/>
      <c r="F46" s="8"/>
      <c r="G46" s="8">
        <f>ROUND(F46+(F46*H46),2)</f>
        <v>0</v>
      </c>
      <c r="H46" s="10"/>
      <c r="I46" s="35"/>
      <c r="J46" s="35"/>
      <c r="K46" s="36" t="s">
        <v>59</v>
      </c>
      <c r="L46" s="8"/>
    </row>
    <row r="47" spans="1:12" ht="22.5" x14ac:dyDescent="0.25">
      <c r="A47" s="5" t="s">
        <v>93</v>
      </c>
      <c r="B47" s="6" t="s">
        <v>94</v>
      </c>
      <c r="C47" s="5" t="s">
        <v>20</v>
      </c>
      <c r="D47" s="7">
        <v>1</v>
      </c>
      <c r="E47" s="14"/>
      <c r="F47" s="8"/>
      <c r="G47" s="8">
        <f t="shared" si="6"/>
        <v>0</v>
      </c>
      <c r="H47" s="10"/>
      <c r="I47" s="35"/>
      <c r="J47" s="35"/>
      <c r="K47" s="36" t="s">
        <v>59</v>
      </c>
      <c r="L47" s="8"/>
    </row>
    <row r="48" spans="1:12" ht="131.25" customHeight="1" x14ac:dyDescent="0.25">
      <c r="A48" s="5" t="s">
        <v>95</v>
      </c>
      <c r="B48" s="6" t="s">
        <v>171</v>
      </c>
      <c r="C48" s="5"/>
      <c r="D48" s="7">
        <v>1</v>
      </c>
      <c r="E48" s="14"/>
      <c r="F48" s="34">
        <f>SUM(F49:F57)</f>
        <v>0</v>
      </c>
      <c r="G48" s="8">
        <f t="shared" si="6"/>
        <v>0</v>
      </c>
      <c r="H48" s="10"/>
      <c r="I48" s="9">
        <f t="shared" ref="I48" si="11">D48*F48</f>
        <v>0</v>
      </c>
      <c r="J48" s="9">
        <f t="shared" ref="J48" si="12">ROUND(I48+(I48*H48),2)</f>
        <v>0</v>
      </c>
      <c r="K48" s="24" t="s">
        <v>59</v>
      </c>
      <c r="L48" s="8"/>
    </row>
    <row r="49" spans="1:12" ht="22.5" x14ac:dyDescent="0.25">
      <c r="A49" s="5" t="s">
        <v>68</v>
      </c>
      <c r="B49" s="6" t="s">
        <v>84</v>
      </c>
      <c r="C49" s="5" t="s">
        <v>20</v>
      </c>
      <c r="D49" s="7">
        <v>1</v>
      </c>
      <c r="E49" s="14"/>
      <c r="F49" s="8"/>
      <c r="G49" s="8">
        <f t="shared" si="6"/>
        <v>0</v>
      </c>
      <c r="H49" s="10"/>
      <c r="I49" s="35"/>
      <c r="J49" s="35"/>
      <c r="K49" s="36" t="s">
        <v>59</v>
      </c>
      <c r="L49" s="8"/>
    </row>
    <row r="50" spans="1:12" ht="22.5" x14ac:dyDescent="0.25">
      <c r="A50" s="5" t="s">
        <v>69</v>
      </c>
      <c r="B50" s="6" t="s">
        <v>96</v>
      </c>
      <c r="C50" s="5" t="s">
        <v>20</v>
      </c>
      <c r="D50" s="7">
        <v>1</v>
      </c>
      <c r="E50" s="14"/>
      <c r="F50" s="8"/>
      <c r="G50" s="8">
        <f t="shared" si="6"/>
        <v>0</v>
      </c>
      <c r="H50" s="10"/>
      <c r="I50" s="35"/>
      <c r="J50" s="35"/>
      <c r="K50" s="36" t="s">
        <v>59</v>
      </c>
      <c r="L50" s="8"/>
    </row>
    <row r="51" spans="1:12" ht="22.5" x14ac:dyDescent="0.25">
      <c r="A51" s="5" t="s">
        <v>70</v>
      </c>
      <c r="B51" s="6" t="s">
        <v>97</v>
      </c>
      <c r="C51" s="5" t="s">
        <v>20</v>
      </c>
      <c r="D51" s="7">
        <v>1</v>
      </c>
      <c r="E51" s="14"/>
      <c r="F51" s="8"/>
      <c r="G51" s="8">
        <f t="shared" si="6"/>
        <v>0</v>
      </c>
      <c r="H51" s="10"/>
      <c r="I51" s="35"/>
      <c r="J51" s="35"/>
      <c r="K51" s="36" t="s">
        <v>59</v>
      </c>
      <c r="L51" s="8"/>
    </row>
    <row r="52" spans="1:12" ht="22.5" x14ac:dyDescent="0.25">
      <c r="A52" s="5" t="s">
        <v>71</v>
      </c>
      <c r="B52" s="6" t="s">
        <v>98</v>
      </c>
      <c r="C52" s="5" t="s">
        <v>20</v>
      </c>
      <c r="D52" s="7">
        <v>1</v>
      </c>
      <c r="E52" s="14"/>
      <c r="F52" s="8"/>
      <c r="G52" s="8">
        <f t="shared" si="6"/>
        <v>0</v>
      </c>
      <c r="H52" s="10"/>
      <c r="I52" s="35"/>
      <c r="J52" s="35"/>
      <c r="K52" s="36" t="s">
        <v>59</v>
      </c>
      <c r="L52" s="8"/>
    </row>
    <row r="53" spans="1:12" ht="22.5" x14ac:dyDescent="0.25">
      <c r="A53" s="5" t="s">
        <v>72</v>
      </c>
      <c r="B53" s="6" t="s">
        <v>99</v>
      </c>
      <c r="C53" s="5" t="s">
        <v>20</v>
      </c>
      <c r="D53" s="7">
        <v>1</v>
      </c>
      <c r="E53" s="14"/>
      <c r="F53" s="8"/>
      <c r="G53" s="8">
        <f t="shared" si="6"/>
        <v>0</v>
      </c>
      <c r="H53" s="10"/>
      <c r="I53" s="35"/>
      <c r="J53" s="35"/>
      <c r="K53" s="36" t="s">
        <v>59</v>
      </c>
      <c r="L53" s="8"/>
    </row>
    <row r="54" spans="1:12" ht="22.5" x14ac:dyDescent="0.25">
      <c r="A54" s="5" t="s">
        <v>73</v>
      </c>
      <c r="B54" s="6" t="s">
        <v>100</v>
      </c>
      <c r="C54" s="5" t="s">
        <v>20</v>
      </c>
      <c r="D54" s="7">
        <v>1</v>
      </c>
      <c r="E54" s="14"/>
      <c r="F54" s="8"/>
      <c r="G54" s="8">
        <f>ROUND(F54+(F54*H54),2)</f>
        <v>0</v>
      </c>
      <c r="H54" s="10"/>
      <c r="I54" s="35"/>
      <c r="J54" s="35"/>
      <c r="K54" s="36" t="s">
        <v>59</v>
      </c>
      <c r="L54" s="8"/>
    </row>
    <row r="55" spans="1:12" ht="22.5" x14ac:dyDescent="0.25">
      <c r="A55" s="5" t="s">
        <v>74</v>
      </c>
      <c r="B55" s="6" t="s">
        <v>101</v>
      </c>
      <c r="C55" s="5" t="s">
        <v>20</v>
      </c>
      <c r="D55" s="7">
        <v>1</v>
      </c>
      <c r="E55" s="14"/>
      <c r="F55" s="8"/>
      <c r="G55" s="8">
        <f t="shared" si="6"/>
        <v>0</v>
      </c>
      <c r="H55" s="10"/>
      <c r="I55" s="35"/>
      <c r="J55" s="35"/>
      <c r="K55" s="36" t="s">
        <v>59</v>
      </c>
      <c r="L55" s="8"/>
    </row>
    <row r="56" spans="1:12" ht="22.5" x14ac:dyDescent="0.25">
      <c r="A56" s="5" t="s">
        <v>102</v>
      </c>
      <c r="B56" s="6" t="s">
        <v>103</v>
      </c>
      <c r="C56" s="5" t="s">
        <v>20</v>
      </c>
      <c r="D56" s="7">
        <v>1</v>
      </c>
      <c r="E56" s="14"/>
      <c r="F56" s="8"/>
      <c r="G56" s="8">
        <f t="shared" si="6"/>
        <v>0</v>
      </c>
      <c r="H56" s="10"/>
      <c r="I56" s="35"/>
      <c r="J56" s="35"/>
      <c r="K56" s="36" t="s">
        <v>59</v>
      </c>
      <c r="L56" s="8"/>
    </row>
    <row r="57" spans="1:12" ht="23.25" thickBot="1" x14ac:dyDescent="0.3">
      <c r="A57" s="5" t="s">
        <v>104</v>
      </c>
      <c r="B57" s="6" t="s">
        <v>105</v>
      </c>
      <c r="C57" s="5" t="s">
        <v>20</v>
      </c>
      <c r="D57" s="7">
        <v>1</v>
      </c>
      <c r="E57" s="14"/>
      <c r="F57" s="8"/>
      <c r="G57" s="8">
        <f t="shared" si="6"/>
        <v>0</v>
      </c>
      <c r="H57" s="10"/>
      <c r="I57" s="35"/>
      <c r="J57" s="35"/>
      <c r="K57" s="36" t="s">
        <v>59</v>
      </c>
      <c r="L57" s="8"/>
    </row>
    <row r="58" spans="1:12" ht="15.75" thickBot="1" x14ac:dyDescent="0.3">
      <c r="G58" s="51" t="s">
        <v>130</v>
      </c>
      <c r="H58" s="52"/>
      <c r="I58" s="20">
        <f>SUM(I31:I57)</f>
        <v>0</v>
      </c>
      <c r="J58" s="20">
        <f>SUM(J31:J57)</f>
        <v>0</v>
      </c>
      <c r="K58" s="30" t="s">
        <v>8</v>
      </c>
      <c r="L58" s="21">
        <f>SUM(L31:L57)</f>
        <v>0</v>
      </c>
    </row>
    <row r="60" spans="1:12" ht="22.5" x14ac:dyDescent="0.25">
      <c r="A60" s="5" t="s">
        <v>21</v>
      </c>
      <c r="B60" s="53" t="s">
        <v>22</v>
      </c>
      <c r="C60" s="53"/>
      <c r="D60" s="53"/>
      <c r="E60" s="53"/>
      <c r="F60" s="53"/>
      <c r="G60" s="53"/>
      <c r="H60" s="53"/>
      <c r="I60" s="26" t="s">
        <v>1</v>
      </c>
      <c r="J60" s="26" t="s">
        <v>3</v>
      </c>
    </row>
    <row r="61" spans="1:12" ht="26.25" customHeight="1" x14ac:dyDescent="0.25">
      <c r="A61" s="29" t="s">
        <v>23</v>
      </c>
      <c r="B61" s="55" t="s">
        <v>135</v>
      </c>
      <c r="C61" s="55"/>
      <c r="D61" s="55"/>
      <c r="E61" s="55"/>
      <c r="F61" s="55"/>
      <c r="G61" s="55"/>
      <c r="H61" s="55"/>
      <c r="I61" s="9"/>
      <c r="J61" s="9"/>
    </row>
    <row r="63" spans="1:12" x14ac:dyDescent="0.25">
      <c r="A63" s="4"/>
      <c r="B63" s="11" t="s">
        <v>136</v>
      </c>
      <c r="C63" s="3"/>
      <c r="D63" s="3"/>
      <c r="E63" s="16"/>
      <c r="F63" s="3"/>
      <c r="G63" s="3"/>
      <c r="H63" s="3"/>
      <c r="I63" s="3"/>
      <c r="J63" s="3"/>
    </row>
    <row r="64" spans="1:12" ht="123.75" x14ac:dyDescent="0.25">
      <c r="A64" s="37">
        <v>1</v>
      </c>
      <c r="B64" s="6" t="s">
        <v>106</v>
      </c>
      <c r="C64" s="37" t="s">
        <v>9</v>
      </c>
      <c r="D64" s="7">
        <v>80</v>
      </c>
      <c r="E64" s="14"/>
      <c r="F64" s="8"/>
      <c r="G64" s="8">
        <f>ROUND(F64+(F64*H64),2)</f>
        <v>0</v>
      </c>
      <c r="H64" s="10"/>
      <c r="I64" s="9">
        <f>D64*F64</f>
        <v>0</v>
      </c>
      <c r="J64" s="9">
        <f>ROUND(I64+(I64*H64),2)</f>
        <v>0</v>
      </c>
      <c r="K64" s="24" t="s">
        <v>110</v>
      </c>
      <c r="L64" s="8"/>
    </row>
    <row r="65" spans="1:12" ht="33.75" x14ac:dyDescent="0.25">
      <c r="A65" s="37">
        <v>2</v>
      </c>
      <c r="B65" s="6" t="s">
        <v>108</v>
      </c>
      <c r="C65" s="37" t="s">
        <v>9</v>
      </c>
      <c r="D65" s="7">
        <v>80</v>
      </c>
      <c r="E65" s="14"/>
      <c r="F65" s="8"/>
      <c r="G65" s="8">
        <f t="shared" ref="G65:G68" si="13">ROUND(F65+(F65*H65),2)</f>
        <v>0</v>
      </c>
      <c r="H65" s="10"/>
      <c r="I65" s="9">
        <f t="shared" ref="I65:I68" si="14">D65*F65</f>
        <v>0</v>
      </c>
      <c r="J65" s="9">
        <f t="shared" ref="J65:J68" si="15">ROUND(I65+(I65*H65),2)</f>
        <v>0</v>
      </c>
      <c r="K65" s="24" t="s">
        <v>110</v>
      </c>
      <c r="L65" s="8"/>
    </row>
    <row r="66" spans="1:12" ht="33.75" x14ac:dyDescent="0.25">
      <c r="A66" s="37">
        <v>3</v>
      </c>
      <c r="B66" s="6" t="s">
        <v>109</v>
      </c>
      <c r="C66" s="37" t="s">
        <v>9</v>
      </c>
      <c r="D66" s="7">
        <v>80</v>
      </c>
      <c r="E66" s="14"/>
      <c r="F66" s="8"/>
      <c r="G66" s="8">
        <f t="shared" si="13"/>
        <v>0</v>
      </c>
      <c r="H66" s="10"/>
      <c r="I66" s="9">
        <f t="shared" si="14"/>
        <v>0</v>
      </c>
      <c r="J66" s="9">
        <f t="shared" si="15"/>
        <v>0</v>
      </c>
      <c r="K66" s="24" t="s">
        <v>110</v>
      </c>
      <c r="L66" s="8"/>
    </row>
    <row r="67" spans="1:12" ht="56.25" x14ac:dyDescent="0.25">
      <c r="A67" s="37">
        <v>4</v>
      </c>
      <c r="B67" s="6" t="s">
        <v>111</v>
      </c>
      <c r="C67" s="37" t="s">
        <v>9</v>
      </c>
      <c r="D67" s="7">
        <v>80</v>
      </c>
      <c r="E67" s="14"/>
      <c r="F67" s="8"/>
      <c r="G67" s="8">
        <f t="shared" si="13"/>
        <v>0</v>
      </c>
      <c r="H67" s="10"/>
      <c r="I67" s="9">
        <f t="shared" si="14"/>
        <v>0</v>
      </c>
      <c r="J67" s="9">
        <f t="shared" si="15"/>
        <v>0</v>
      </c>
      <c r="K67" s="24" t="s">
        <v>110</v>
      </c>
      <c r="L67" s="8"/>
    </row>
    <row r="68" spans="1:12" ht="45.75" thickBot="1" x14ac:dyDescent="0.3">
      <c r="A68" s="37">
        <v>5</v>
      </c>
      <c r="B68" s="6" t="s">
        <v>107</v>
      </c>
      <c r="C68" s="37" t="s">
        <v>9</v>
      </c>
      <c r="D68" s="7">
        <v>60</v>
      </c>
      <c r="E68" s="14"/>
      <c r="F68" s="8"/>
      <c r="G68" s="8">
        <f t="shared" si="13"/>
        <v>0</v>
      </c>
      <c r="H68" s="10"/>
      <c r="I68" s="9">
        <f t="shared" si="14"/>
        <v>0</v>
      </c>
      <c r="J68" s="9">
        <f t="shared" si="15"/>
        <v>0</v>
      </c>
      <c r="K68" s="24" t="s">
        <v>110</v>
      </c>
      <c r="L68" s="8"/>
    </row>
    <row r="69" spans="1:12" ht="15.75" thickBot="1" x14ac:dyDescent="0.3">
      <c r="G69" s="51" t="s">
        <v>28</v>
      </c>
      <c r="H69" s="52"/>
      <c r="I69" s="20">
        <f>SUM(I64:I68)</f>
        <v>0</v>
      </c>
      <c r="J69" s="20">
        <f>SUM(J64:J68)</f>
        <v>0</v>
      </c>
      <c r="K69" s="30" t="s">
        <v>8</v>
      </c>
      <c r="L69" s="21">
        <f>SUM(L64:L68)</f>
        <v>0</v>
      </c>
    </row>
    <row r="71" spans="1:12" ht="22.5" x14ac:dyDescent="0.25">
      <c r="A71" s="37" t="s">
        <v>21</v>
      </c>
      <c r="B71" s="53" t="s">
        <v>22</v>
      </c>
      <c r="C71" s="53"/>
      <c r="D71" s="53"/>
      <c r="E71" s="53"/>
      <c r="F71" s="53"/>
      <c r="G71" s="53"/>
      <c r="H71" s="53"/>
      <c r="I71" s="26" t="s">
        <v>1</v>
      </c>
      <c r="J71" s="26" t="s">
        <v>3</v>
      </c>
    </row>
    <row r="72" spans="1:12" ht="28.5" customHeight="1" x14ac:dyDescent="0.25">
      <c r="A72" s="29" t="s">
        <v>23</v>
      </c>
      <c r="B72" s="54" t="s">
        <v>137</v>
      </c>
      <c r="C72" s="54"/>
      <c r="D72" s="54"/>
      <c r="E72" s="54"/>
      <c r="F72" s="54"/>
      <c r="G72" s="54"/>
      <c r="H72" s="54"/>
      <c r="I72" s="9"/>
      <c r="J72" s="9"/>
    </row>
    <row r="74" spans="1:12" x14ac:dyDescent="0.25">
      <c r="A74" s="4"/>
      <c r="B74" s="11" t="s">
        <v>138</v>
      </c>
      <c r="C74" s="3"/>
      <c r="D74" s="3"/>
      <c r="E74" s="16"/>
      <c r="F74" s="3"/>
      <c r="G74" s="3"/>
      <c r="H74" s="3"/>
      <c r="I74" s="3"/>
      <c r="J74" s="3"/>
    </row>
    <row r="75" spans="1:12" ht="56.25" x14ac:dyDescent="0.25">
      <c r="A75" s="37">
        <v>1</v>
      </c>
      <c r="B75" s="6" t="s">
        <v>31</v>
      </c>
      <c r="C75" s="37" t="s">
        <v>30</v>
      </c>
      <c r="D75" s="7">
        <v>10</v>
      </c>
      <c r="E75" s="14"/>
      <c r="F75" s="8"/>
      <c r="G75" s="8">
        <f>ROUND(F75+(F75*H75),2)</f>
        <v>0</v>
      </c>
      <c r="H75" s="10"/>
      <c r="I75" s="9">
        <f>D75*F75</f>
        <v>0</v>
      </c>
      <c r="J75" s="9">
        <f>ROUND(I75+(I75*H75),2)</f>
        <v>0</v>
      </c>
      <c r="K75" s="24">
        <v>3</v>
      </c>
      <c r="L75" s="8"/>
    </row>
    <row r="76" spans="1:12" ht="34.5" thickBot="1" x14ac:dyDescent="0.3">
      <c r="A76" s="37">
        <v>2</v>
      </c>
      <c r="B76" s="6" t="s">
        <v>32</v>
      </c>
      <c r="C76" s="37" t="s">
        <v>20</v>
      </c>
      <c r="D76" s="7">
        <v>40</v>
      </c>
      <c r="E76" s="14"/>
      <c r="F76" s="8"/>
      <c r="G76" s="8">
        <f t="shared" ref="G76" si="16">ROUND(F76+(F76*H76),2)</f>
        <v>0</v>
      </c>
      <c r="H76" s="10"/>
      <c r="I76" s="9">
        <f t="shared" ref="I76" si="17">D76*F76</f>
        <v>0</v>
      </c>
      <c r="J76" s="9">
        <f t="shared" ref="J76" si="18">ROUND(I76+(I76*H76),2)</f>
        <v>0</v>
      </c>
      <c r="K76" s="24">
        <v>8</v>
      </c>
      <c r="L76" s="8"/>
    </row>
    <row r="77" spans="1:12" ht="15.75" thickBot="1" x14ac:dyDescent="0.3">
      <c r="G77" s="51" t="s">
        <v>139</v>
      </c>
      <c r="H77" s="52"/>
      <c r="I77" s="20">
        <f>SUM(I75:I76)</f>
        <v>0</v>
      </c>
      <c r="J77" s="20">
        <f>SUM(J75:J76)</f>
        <v>0</v>
      </c>
      <c r="K77" s="30" t="s">
        <v>8</v>
      </c>
      <c r="L77" s="21">
        <f>SUM(L75:L76)</f>
        <v>0</v>
      </c>
    </row>
    <row r="79" spans="1:12" ht="22.5" x14ac:dyDescent="0.25">
      <c r="A79" s="37" t="s">
        <v>21</v>
      </c>
      <c r="B79" s="53" t="s">
        <v>22</v>
      </c>
      <c r="C79" s="53"/>
      <c r="D79" s="53"/>
      <c r="E79" s="53"/>
      <c r="F79" s="53"/>
      <c r="G79" s="53"/>
      <c r="H79" s="53"/>
      <c r="I79" s="26" t="s">
        <v>1</v>
      </c>
      <c r="J79" s="26" t="s">
        <v>3</v>
      </c>
    </row>
    <row r="80" spans="1:12" ht="30.75" customHeight="1" x14ac:dyDescent="0.25">
      <c r="A80" s="29" t="s">
        <v>23</v>
      </c>
      <c r="B80" s="54" t="s">
        <v>140</v>
      </c>
      <c r="C80" s="54"/>
      <c r="D80" s="54"/>
      <c r="E80" s="54"/>
      <c r="F80" s="54"/>
      <c r="G80" s="54"/>
      <c r="H80" s="54"/>
      <c r="I80" s="9"/>
      <c r="J80" s="9"/>
    </row>
    <row r="82" spans="1:12" ht="15.75" thickBot="1" x14ac:dyDescent="0.3">
      <c r="A82" s="41"/>
      <c r="B82" s="48" t="s">
        <v>141</v>
      </c>
      <c r="C82" s="3"/>
      <c r="D82" s="3"/>
      <c r="E82" s="16"/>
      <c r="F82" s="3"/>
      <c r="G82" s="3"/>
      <c r="H82" s="3"/>
      <c r="I82" s="3"/>
      <c r="J82" s="3"/>
    </row>
    <row r="83" spans="1:12" ht="23.25" thickBot="1" x14ac:dyDescent="0.3">
      <c r="A83" s="46">
        <v>1</v>
      </c>
      <c r="B83" s="6" t="s">
        <v>112</v>
      </c>
      <c r="C83" s="37" t="s">
        <v>30</v>
      </c>
      <c r="D83" s="7">
        <v>15</v>
      </c>
      <c r="E83" s="14"/>
      <c r="F83" s="8"/>
      <c r="G83" s="8">
        <f>ROUND(F83+(F83*H83),2)</f>
        <v>0</v>
      </c>
      <c r="H83" s="18"/>
      <c r="I83" s="20">
        <f>D83*F83</f>
        <v>0</v>
      </c>
      <c r="J83" s="20">
        <f>ROUND(I83+(I83*H83),2)</f>
        <v>0</v>
      </c>
      <c r="K83" s="19">
        <v>1</v>
      </c>
      <c r="L83" s="8"/>
    </row>
    <row r="84" spans="1:12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ht="22.5" x14ac:dyDescent="0.25">
      <c r="A85" s="37" t="s">
        <v>21</v>
      </c>
      <c r="B85" s="53" t="s">
        <v>22</v>
      </c>
      <c r="C85" s="53"/>
      <c r="D85" s="53"/>
      <c r="E85" s="53"/>
      <c r="F85" s="53"/>
      <c r="G85" s="53"/>
      <c r="H85" s="53"/>
      <c r="I85" s="28" t="s">
        <v>1</v>
      </c>
      <c r="J85" s="26" t="s">
        <v>3</v>
      </c>
      <c r="K85" s="33"/>
      <c r="L85" s="33"/>
    </row>
    <row r="86" spans="1:12" ht="21.75" customHeight="1" x14ac:dyDescent="0.25">
      <c r="A86" s="29" t="s">
        <v>23</v>
      </c>
      <c r="B86" s="54" t="s">
        <v>142</v>
      </c>
      <c r="C86" s="54"/>
      <c r="D86" s="54"/>
      <c r="E86" s="54"/>
      <c r="F86" s="54"/>
      <c r="G86" s="54"/>
      <c r="H86" s="54"/>
      <c r="I86" s="27"/>
      <c r="J86" s="27"/>
      <c r="K86" s="33"/>
      <c r="L86" s="33"/>
    </row>
    <row r="87" spans="1:12" ht="21.75" customHeight="1" x14ac:dyDescent="0.25">
      <c r="A87" s="49"/>
      <c r="B87" s="50"/>
      <c r="C87" s="50"/>
      <c r="D87" s="50"/>
      <c r="E87" s="50"/>
      <c r="F87" s="50"/>
      <c r="G87" s="50"/>
      <c r="H87" s="50"/>
      <c r="I87" s="33"/>
      <c r="J87" s="33"/>
      <c r="K87" s="33"/>
      <c r="L87" s="33"/>
    </row>
    <row r="88" spans="1:12" ht="21.75" customHeight="1" x14ac:dyDescent="0.25">
      <c r="A88" s="49"/>
      <c r="B88" s="50"/>
      <c r="C88" s="50"/>
      <c r="D88" s="50"/>
      <c r="E88" s="50"/>
      <c r="F88" s="50"/>
      <c r="G88" s="50"/>
      <c r="H88" s="50"/>
      <c r="I88" s="33"/>
      <c r="J88" s="33"/>
      <c r="K88" s="33"/>
      <c r="L88" s="33"/>
    </row>
    <row r="90" spans="1:12" x14ac:dyDescent="0.25">
      <c r="A90" s="4"/>
      <c r="B90" s="11" t="s">
        <v>143</v>
      </c>
      <c r="C90" s="3"/>
      <c r="D90" s="3"/>
      <c r="E90" s="16"/>
      <c r="F90" s="3"/>
      <c r="G90" s="3"/>
      <c r="H90" s="3"/>
      <c r="I90" s="3"/>
      <c r="J90" s="3"/>
    </row>
    <row r="91" spans="1:12" ht="90" x14ac:dyDescent="0.25">
      <c r="A91" s="37">
        <v>1</v>
      </c>
      <c r="B91" s="6" t="s">
        <v>114</v>
      </c>
      <c r="C91" s="37" t="s">
        <v>20</v>
      </c>
      <c r="D91" s="7">
        <v>20</v>
      </c>
      <c r="E91" s="14"/>
      <c r="F91" s="8"/>
      <c r="G91" s="8">
        <f>ROUND(F91+(F91*H91),2)</f>
        <v>0</v>
      </c>
      <c r="H91" s="10"/>
      <c r="I91" s="9">
        <f>D91*F91</f>
        <v>0</v>
      </c>
      <c r="J91" s="9">
        <f>ROUND(I91+(I91*H91),2)</f>
        <v>0</v>
      </c>
      <c r="K91" s="24" t="s">
        <v>119</v>
      </c>
      <c r="L91" s="47"/>
    </row>
    <row r="92" spans="1:12" ht="33.75" x14ac:dyDescent="0.25">
      <c r="A92" s="37">
        <v>2</v>
      </c>
      <c r="B92" s="6" t="s">
        <v>115</v>
      </c>
      <c r="C92" s="37" t="s">
        <v>20</v>
      </c>
      <c r="D92" s="7">
        <v>20</v>
      </c>
      <c r="E92" s="14"/>
      <c r="F92" s="8"/>
      <c r="G92" s="8">
        <f t="shared" ref="G92:G95" si="19">ROUND(F92+(F92*H92),2)</f>
        <v>0</v>
      </c>
      <c r="H92" s="10"/>
      <c r="I92" s="9">
        <f t="shared" ref="I92:I95" si="20">D92*F92</f>
        <v>0</v>
      </c>
      <c r="J92" s="9">
        <f t="shared" ref="J92:J95" si="21">ROUND(I92+(I92*H92),2)</f>
        <v>0</v>
      </c>
      <c r="K92" s="24" t="s">
        <v>119</v>
      </c>
      <c r="L92" s="47"/>
    </row>
    <row r="93" spans="1:12" ht="33.75" x14ac:dyDescent="0.25">
      <c r="A93" s="37">
        <v>3</v>
      </c>
      <c r="B93" s="6" t="s">
        <v>116</v>
      </c>
      <c r="C93" s="37" t="s">
        <v>20</v>
      </c>
      <c r="D93" s="7">
        <v>20</v>
      </c>
      <c r="E93" s="14"/>
      <c r="F93" s="8"/>
      <c r="G93" s="8">
        <f t="shared" si="19"/>
        <v>0</v>
      </c>
      <c r="H93" s="10"/>
      <c r="I93" s="9">
        <f t="shared" si="20"/>
        <v>0</v>
      </c>
      <c r="J93" s="9">
        <f t="shared" si="21"/>
        <v>0</v>
      </c>
      <c r="K93" s="24" t="s">
        <v>119</v>
      </c>
      <c r="L93" s="47"/>
    </row>
    <row r="94" spans="1:12" ht="33.75" x14ac:dyDescent="0.25">
      <c r="A94" s="37">
        <v>4</v>
      </c>
      <c r="B94" s="6" t="s">
        <v>117</v>
      </c>
      <c r="C94" s="37" t="s">
        <v>20</v>
      </c>
      <c r="D94" s="7">
        <v>20</v>
      </c>
      <c r="E94" s="14"/>
      <c r="F94" s="8"/>
      <c r="G94" s="8">
        <f t="shared" si="19"/>
        <v>0</v>
      </c>
      <c r="H94" s="10"/>
      <c r="I94" s="9">
        <f t="shared" ref="I94" si="22">D94*F94</f>
        <v>0</v>
      </c>
      <c r="J94" s="9">
        <f t="shared" ref="J94" si="23">ROUND(I94+(I94*H94),2)</f>
        <v>0</v>
      </c>
      <c r="K94" s="24" t="s">
        <v>119</v>
      </c>
      <c r="L94" s="47"/>
    </row>
    <row r="95" spans="1:12" ht="34.5" thickBot="1" x14ac:dyDescent="0.3">
      <c r="A95" s="37">
        <v>5</v>
      </c>
      <c r="B95" s="6" t="s">
        <v>118</v>
      </c>
      <c r="C95" s="37" t="s">
        <v>20</v>
      </c>
      <c r="D95" s="7">
        <v>20</v>
      </c>
      <c r="E95" s="14"/>
      <c r="F95" s="8"/>
      <c r="G95" s="8">
        <f t="shared" si="19"/>
        <v>0</v>
      </c>
      <c r="H95" s="10"/>
      <c r="I95" s="9">
        <f t="shared" si="20"/>
        <v>0</v>
      </c>
      <c r="J95" s="9">
        <f t="shared" si="21"/>
        <v>0</v>
      </c>
      <c r="K95" s="24" t="s">
        <v>119</v>
      </c>
      <c r="L95" s="47"/>
    </row>
    <row r="96" spans="1:12" ht="15.75" thickBot="1" x14ac:dyDescent="0.3">
      <c r="G96" s="51" t="s">
        <v>144</v>
      </c>
      <c r="H96" s="52"/>
      <c r="I96" s="20">
        <f>SUM(I91:I95)</f>
        <v>0</v>
      </c>
      <c r="J96" s="20">
        <f>SUM(J91:J95)</f>
        <v>0</v>
      </c>
      <c r="K96" s="30" t="s">
        <v>8</v>
      </c>
      <c r="L96" s="21">
        <f>SUM(L91:L95)</f>
        <v>0</v>
      </c>
    </row>
    <row r="98" spans="1:12" x14ac:dyDescent="0.25">
      <c r="B98" s="38"/>
    </row>
    <row r="99" spans="1:12" ht="22.5" x14ac:dyDescent="0.25">
      <c r="A99" s="37" t="s">
        <v>21</v>
      </c>
      <c r="B99" s="53" t="s">
        <v>22</v>
      </c>
      <c r="C99" s="53"/>
      <c r="D99" s="53"/>
      <c r="E99" s="53"/>
      <c r="F99" s="53"/>
      <c r="G99" s="53"/>
      <c r="H99" s="53"/>
      <c r="I99" s="28" t="s">
        <v>1</v>
      </c>
      <c r="J99" s="26" t="s">
        <v>3</v>
      </c>
    </row>
    <row r="100" spans="1:12" ht="26.25" customHeight="1" x14ac:dyDescent="0.25">
      <c r="A100" s="29" t="s">
        <v>23</v>
      </c>
      <c r="B100" s="54" t="s">
        <v>145</v>
      </c>
      <c r="C100" s="54"/>
      <c r="D100" s="54"/>
      <c r="E100" s="54"/>
      <c r="F100" s="54"/>
      <c r="G100" s="54"/>
      <c r="H100" s="54"/>
      <c r="I100" s="27"/>
      <c r="J100" s="27"/>
    </row>
    <row r="102" spans="1:12" x14ac:dyDescent="0.25">
      <c r="A102" s="4"/>
      <c r="B102" s="11" t="s">
        <v>146</v>
      </c>
      <c r="C102" s="3"/>
      <c r="D102" s="3"/>
      <c r="E102" s="16"/>
      <c r="F102" s="3"/>
      <c r="G102" s="3"/>
      <c r="H102" s="3"/>
      <c r="I102" s="3"/>
      <c r="J102" s="3"/>
    </row>
    <row r="103" spans="1:12" ht="33.75" x14ac:dyDescent="0.25">
      <c r="A103" s="37">
        <v>1</v>
      </c>
      <c r="B103" s="6" t="s">
        <v>41</v>
      </c>
      <c r="C103" s="37" t="s">
        <v>9</v>
      </c>
      <c r="D103" s="7">
        <v>5</v>
      </c>
      <c r="E103" s="14"/>
      <c r="F103" s="8"/>
      <c r="G103" s="8">
        <f>ROUND(F103+(F103*H103),2)</f>
        <v>0</v>
      </c>
      <c r="H103" s="10"/>
      <c r="I103" s="9">
        <f>D103*F103</f>
        <v>0</v>
      </c>
      <c r="J103" s="9">
        <f>ROUND(I103+(I103*H103),2)</f>
        <v>0</v>
      </c>
      <c r="K103" s="24" t="s">
        <v>110</v>
      </c>
      <c r="L103" s="8"/>
    </row>
    <row r="104" spans="1:12" ht="33.75" x14ac:dyDescent="0.25">
      <c r="A104" s="37">
        <v>2</v>
      </c>
      <c r="B104" s="6" t="s">
        <v>42</v>
      </c>
      <c r="C104" s="37" t="s">
        <v>9</v>
      </c>
      <c r="D104" s="7">
        <v>5</v>
      </c>
      <c r="E104" s="14"/>
      <c r="F104" s="8"/>
      <c r="G104" s="8">
        <f t="shared" ref="G104:G110" si="24">ROUND(F104+(F104*H104),2)</f>
        <v>0</v>
      </c>
      <c r="H104" s="10"/>
      <c r="I104" s="9">
        <f t="shared" ref="I104:I110" si="25">D104*F104</f>
        <v>0</v>
      </c>
      <c r="J104" s="9">
        <f t="shared" ref="J104:J110" si="26">ROUND(I104+(I104*H104),2)</f>
        <v>0</v>
      </c>
      <c r="K104" s="24" t="s">
        <v>110</v>
      </c>
      <c r="L104" s="8"/>
    </row>
    <row r="105" spans="1:12" ht="33.75" x14ac:dyDescent="0.25">
      <c r="A105" s="37">
        <v>3</v>
      </c>
      <c r="B105" s="6" t="s">
        <v>43</v>
      </c>
      <c r="C105" s="37" t="s">
        <v>9</v>
      </c>
      <c r="D105" s="7">
        <v>5</v>
      </c>
      <c r="E105" s="14"/>
      <c r="F105" s="8"/>
      <c r="G105" s="8">
        <f t="shared" si="24"/>
        <v>0</v>
      </c>
      <c r="H105" s="10"/>
      <c r="I105" s="9">
        <f t="shared" si="25"/>
        <v>0</v>
      </c>
      <c r="J105" s="9">
        <f t="shared" si="26"/>
        <v>0</v>
      </c>
      <c r="K105" s="24" t="s">
        <v>110</v>
      </c>
      <c r="L105" s="8"/>
    </row>
    <row r="106" spans="1:12" ht="22.5" x14ac:dyDescent="0.25">
      <c r="A106" s="37">
        <v>4</v>
      </c>
      <c r="B106" s="6" t="s">
        <v>44</v>
      </c>
      <c r="C106" s="37" t="s">
        <v>9</v>
      </c>
      <c r="D106" s="7">
        <v>5</v>
      </c>
      <c r="E106" s="14"/>
      <c r="F106" s="8"/>
      <c r="G106" s="8">
        <f t="shared" si="24"/>
        <v>0</v>
      </c>
      <c r="H106" s="10"/>
      <c r="I106" s="9">
        <f t="shared" si="25"/>
        <v>0</v>
      </c>
      <c r="J106" s="9">
        <f t="shared" si="26"/>
        <v>0</v>
      </c>
      <c r="K106" s="24" t="s">
        <v>110</v>
      </c>
      <c r="L106" s="8"/>
    </row>
    <row r="107" spans="1:12" x14ac:dyDescent="0.25">
      <c r="A107" s="37">
        <v>5</v>
      </c>
      <c r="B107" s="6" t="s">
        <v>45</v>
      </c>
      <c r="C107" s="37" t="s">
        <v>9</v>
      </c>
      <c r="D107" s="7">
        <v>5</v>
      </c>
      <c r="E107" s="14"/>
      <c r="F107" s="8"/>
      <c r="G107" s="8">
        <f t="shared" si="24"/>
        <v>0</v>
      </c>
      <c r="H107" s="10"/>
      <c r="I107" s="9">
        <f t="shared" si="25"/>
        <v>0</v>
      </c>
      <c r="J107" s="9">
        <f t="shared" si="26"/>
        <v>0</v>
      </c>
      <c r="K107" s="24" t="s">
        <v>110</v>
      </c>
      <c r="L107" s="8"/>
    </row>
    <row r="108" spans="1:12" ht="22.5" x14ac:dyDescent="0.25">
      <c r="A108" s="37">
        <v>6</v>
      </c>
      <c r="B108" s="6" t="s">
        <v>46</v>
      </c>
      <c r="C108" s="37" t="s">
        <v>9</v>
      </c>
      <c r="D108" s="7">
        <v>20</v>
      </c>
      <c r="E108" s="14"/>
      <c r="F108" s="8"/>
      <c r="G108" s="8">
        <f t="shared" si="24"/>
        <v>0</v>
      </c>
      <c r="H108" s="10"/>
      <c r="I108" s="9">
        <f t="shared" si="25"/>
        <v>0</v>
      </c>
      <c r="J108" s="9">
        <f t="shared" si="26"/>
        <v>0</v>
      </c>
      <c r="K108" s="24" t="s">
        <v>110</v>
      </c>
      <c r="L108" s="8"/>
    </row>
    <row r="109" spans="1:12" ht="22.5" x14ac:dyDescent="0.25">
      <c r="A109" s="37">
        <v>7</v>
      </c>
      <c r="B109" s="6" t="s">
        <v>47</v>
      </c>
      <c r="C109" s="37" t="s">
        <v>9</v>
      </c>
      <c r="D109" s="7">
        <v>20</v>
      </c>
      <c r="E109" s="14"/>
      <c r="F109" s="8"/>
      <c r="G109" s="8">
        <f t="shared" si="24"/>
        <v>0</v>
      </c>
      <c r="H109" s="10"/>
      <c r="I109" s="9">
        <f t="shared" si="25"/>
        <v>0</v>
      </c>
      <c r="J109" s="9">
        <f t="shared" si="26"/>
        <v>0</v>
      </c>
      <c r="K109" s="24" t="s">
        <v>110</v>
      </c>
      <c r="L109" s="8"/>
    </row>
    <row r="110" spans="1:12" ht="23.25" thickBot="1" x14ac:dyDescent="0.3">
      <c r="A110" s="37">
        <v>8</v>
      </c>
      <c r="B110" s="6" t="s">
        <v>48</v>
      </c>
      <c r="C110" s="37" t="s">
        <v>9</v>
      </c>
      <c r="D110" s="7">
        <v>5</v>
      </c>
      <c r="E110" s="14"/>
      <c r="F110" s="8"/>
      <c r="G110" s="8">
        <f t="shared" si="24"/>
        <v>0</v>
      </c>
      <c r="H110" s="10"/>
      <c r="I110" s="9">
        <f t="shared" si="25"/>
        <v>0</v>
      </c>
      <c r="J110" s="9">
        <f t="shared" si="26"/>
        <v>0</v>
      </c>
      <c r="K110" s="24" t="s">
        <v>110</v>
      </c>
      <c r="L110" s="8"/>
    </row>
    <row r="111" spans="1:12" ht="15.75" thickBot="1" x14ac:dyDescent="0.3">
      <c r="G111" s="51" t="s">
        <v>147</v>
      </c>
      <c r="H111" s="52"/>
      <c r="I111" s="20">
        <f>SUM(I103:I110)</f>
        <v>0</v>
      </c>
      <c r="J111" s="20">
        <f>SUM(J103:J110)</f>
        <v>0</v>
      </c>
      <c r="K111" s="30" t="s">
        <v>8</v>
      </c>
      <c r="L111" s="21">
        <f>SUM(L103:L110)</f>
        <v>0</v>
      </c>
    </row>
    <row r="114" spans="1:12" ht="22.5" x14ac:dyDescent="0.25">
      <c r="A114" s="37" t="s">
        <v>21</v>
      </c>
      <c r="B114" s="53" t="s">
        <v>22</v>
      </c>
      <c r="C114" s="53"/>
      <c r="D114" s="53"/>
      <c r="E114" s="53"/>
      <c r="F114" s="53"/>
      <c r="G114" s="53"/>
      <c r="H114" s="53"/>
      <c r="I114" s="26" t="s">
        <v>1</v>
      </c>
      <c r="J114" s="26" t="s">
        <v>3</v>
      </c>
    </row>
    <row r="115" spans="1:12" ht="21" customHeight="1" x14ac:dyDescent="0.25">
      <c r="A115" s="29" t="s">
        <v>23</v>
      </c>
      <c r="B115" s="54" t="s">
        <v>148</v>
      </c>
      <c r="C115" s="54"/>
      <c r="D115" s="54"/>
      <c r="E115" s="54"/>
      <c r="F115" s="54"/>
      <c r="G115" s="54"/>
      <c r="H115" s="54"/>
      <c r="I115" s="9"/>
      <c r="J115" s="9"/>
    </row>
    <row r="116" spans="1:12" x14ac:dyDescent="0.25">
      <c r="A116" s="29" t="s">
        <v>24</v>
      </c>
      <c r="B116" s="54" t="s">
        <v>120</v>
      </c>
      <c r="C116" s="54"/>
      <c r="D116" s="54"/>
      <c r="E116" s="54"/>
      <c r="F116" s="54"/>
      <c r="G116" s="54"/>
      <c r="H116" s="54"/>
      <c r="I116" s="9"/>
      <c r="J116" s="9"/>
    </row>
    <row r="117" spans="1:12" x14ac:dyDescent="0.25">
      <c r="A117" s="29" t="s">
        <v>25</v>
      </c>
      <c r="B117" s="54" t="s">
        <v>122</v>
      </c>
      <c r="C117" s="54"/>
      <c r="D117" s="54"/>
      <c r="E117" s="54"/>
      <c r="F117" s="54"/>
      <c r="G117" s="54"/>
      <c r="H117" s="54"/>
      <c r="I117" s="9"/>
      <c r="J117" s="9"/>
    </row>
    <row r="118" spans="1:12" ht="56.25" customHeight="1" x14ac:dyDescent="0.25">
      <c r="A118" s="29" t="s">
        <v>26</v>
      </c>
      <c r="B118" s="54" t="s">
        <v>27</v>
      </c>
      <c r="C118" s="54"/>
      <c r="D118" s="54"/>
      <c r="E118" s="54"/>
      <c r="F118" s="54"/>
      <c r="G118" s="54"/>
      <c r="H118" s="54"/>
      <c r="I118" s="9"/>
      <c r="J118" s="9"/>
    </row>
    <row r="120" spans="1:12" x14ac:dyDescent="0.25">
      <c r="A120" s="4"/>
      <c r="B120" s="11" t="s">
        <v>149</v>
      </c>
      <c r="C120" s="3"/>
      <c r="D120" s="3"/>
      <c r="E120" s="16"/>
      <c r="F120" s="3"/>
      <c r="G120" s="3"/>
      <c r="H120" s="3"/>
      <c r="I120" s="3"/>
      <c r="J120" s="3"/>
    </row>
    <row r="121" spans="1:12" ht="33.75" x14ac:dyDescent="0.25">
      <c r="A121" s="37">
        <v>1</v>
      </c>
      <c r="B121" s="6" t="s">
        <v>49</v>
      </c>
      <c r="C121" s="37" t="s">
        <v>9</v>
      </c>
      <c r="D121" s="7">
        <v>10</v>
      </c>
      <c r="E121" s="14"/>
      <c r="F121" s="8"/>
      <c r="G121" s="8">
        <f>ROUND(F121+(F121*H121),2)</f>
        <v>0</v>
      </c>
      <c r="H121" s="10"/>
      <c r="I121" s="9">
        <f>D121*F121</f>
        <v>0</v>
      </c>
      <c r="J121" s="9">
        <f>ROUND(I121+(I121*H121),2)</f>
        <v>0</v>
      </c>
      <c r="K121" s="24" t="s">
        <v>121</v>
      </c>
      <c r="L121" s="47"/>
    </row>
    <row r="122" spans="1:12" ht="33.75" x14ac:dyDescent="0.25">
      <c r="A122" s="37">
        <v>2</v>
      </c>
      <c r="B122" s="6" t="s">
        <v>50</v>
      </c>
      <c r="C122" s="37" t="s">
        <v>9</v>
      </c>
      <c r="D122" s="7">
        <v>10</v>
      </c>
      <c r="E122" s="14"/>
      <c r="F122" s="8"/>
      <c r="G122" s="8">
        <f t="shared" ref="G122:G129" si="27">ROUND(F122+(F122*H122),2)</f>
        <v>0</v>
      </c>
      <c r="H122" s="10"/>
      <c r="I122" s="9">
        <f t="shared" ref="I122:I129" si="28">D122*F122</f>
        <v>0</v>
      </c>
      <c r="J122" s="9">
        <f t="shared" ref="J122:J129" si="29">ROUND(I122+(I122*H122),2)</f>
        <v>0</v>
      </c>
      <c r="K122" s="24" t="s">
        <v>121</v>
      </c>
      <c r="L122" s="47"/>
    </row>
    <row r="123" spans="1:12" ht="33.75" x14ac:dyDescent="0.25">
      <c r="A123" s="37">
        <v>3</v>
      </c>
      <c r="B123" s="6" t="s">
        <v>42</v>
      </c>
      <c r="C123" s="37" t="s">
        <v>9</v>
      </c>
      <c r="D123" s="7">
        <v>10</v>
      </c>
      <c r="E123" s="14"/>
      <c r="F123" s="8"/>
      <c r="G123" s="8">
        <f t="shared" si="27"/>
        <v>0</v>
      </c>
      <c r="H123" s="10"/>
      <c r="I123" s="9">
        <f t="shared" si="28"/>
        <v>0</v>
      </c>
      <c r="J123" s="9">
        <f t="shared" si="29"/>
        <v>0</v>
      </c>
      <c r="K123" s="24" t="s">
        <v>121</v>
      </c>
      <c r="L123" s="47"/>
    </row>
    <row r="124" spans="1:12" ht="33.75" x14ac:dyDescent="0.25">
      <c r="A124" s="37">
        <v>4</v>
      </c>
      <c r="B124" s="6" t="s">
        <v>43</v>
      </c>
      <c r="C124" s="37" t="s">
        <v>9</v>
      </c>
      <c r="D124" s="7">
        <v>5</v>
      </c>
      <c r="E124" s="14"/>
      <c r="F124" s="8"/>
      <c r="G124" s="8">
        <f t="shared" si="27"/>
        <v>0</v>
      </c>
      <c r="H124" s="10"/>
      <c r="I124" s="9">
        <f t="shared" si="28"/>
        <v>0</v>
      </c>
      <c r="J124" s="9">
        <f t="shared" si="29"/>
        <v>0</v>
      </c>
      <c r="K124" s="24" t="s">
        <v>121</v>
      </c>
      <c r="L124" s="47"/>
    </row>
    <row r="125" spans="1:12" ht="33.75" x14ac:dyDescent="0.25">
      <c r="A125" s="37">
        <v>5</v>
      </c>
      <c r="B125" s="6" t="s">
        <v>44</v>
      </c>
      <c r="C125" s="37" t="s">
        <v>9</v>
      </c>
      <c r="D125" s="7">
        <v>10</v>
      </c>
      <c r="E125" s="14"/>
      <c r="F125" s="8"/>
      <c r="G125" s="8">
        <f t="shared" si="27"/>
        <v>0</v>
      </c>
      <c r="H125" s="10"/>
      <c r="I125" s="9">
        <f t="shared" si="28"/>
        <v>0</v>
      </c>
      <c r="J125" s="9">
        <f t="shared" si="29"/>
        <v>0</v>
      </c>
      <c r="K125" s="24" t="s">
        <v>121</v>
      </c>
      <c r="L125" s="47"/>
    </row>
    <row r="126" spans="1:12" ht="33.75" x14ac:dyDescent="0.25">
      <c r="A126" s="37">
        <v>6</v>
      </c>
      <c r="B126" s="6" t="s">
        <v>45</v>
      </c>
      <c r="C126" s="37" t="s">
        <v>9</v>
      </c>
      <c r="D126" s="7">
        <v>10</v>
      </c>
      <c r="E126" s="14"/>
      <c r="F126" s="8"/>
      <c r="G126" s="8">
        <f t="shared" si="27"/>
        <v>0</v>
      </c>
      <c r="H126" s="10"/>
      <c r="I126" s="9">
        <f t="shared" si="28"/>
        <v>0</v>
      </c>
      <c r="J126" s="9">
        <f t="shared" si="29"/>
        <v>0</v>
      </c>
      <c r="K126" s="24" t="s">
        <v>121</v>
      </c>
      <c r="L126" s="47"/>
    </row>
    <row r="127" spans="1:12" ht="33.75" x14ac:dyDescent="0.25">
      <c r="A127" s="37">
        <v>7</v>
      </c>
      <c r="B127" s="6" t="s">
        <v>46</v>
      </c>
      <c r="C127" s="37" t="s">
        <v>9</v>
      </c>
      <c r="D127" s="7">
        <v>20</v>
      </c>
      <c r="E127" s="14"/>
      <c r="F127" s="8"/>
      <c r="G127" s="8">
        <f t="shared" si="27"/>
        <v>0</v>
      </c>
      <c r="H127" s="10"/>
      <c r="I127" s="9">
        <f t="shared" si="28"/>
        <v>0</v>
      </c>
      <c r="J127" s="9">
        <f t="shared" si="29"/>
        <v>0</v>
      </c>
      <c r="K127" s="24" t="s">
        <v>121</v>
      </c>
      <c r="L127" s="47"/>
    </row>
    <row r="128" spans="1:12" ht="33.75" x14ac:dyDescent="0.25">
      <c r="A128" s="37">
        <v>8</v>
      </c>
      <c r="B128" s="6" t="s">
        <v>47</v>
      </c>
      <c r="C128" s="37" t="s">
        <v>9</v>
      </c>
      <c r="D128" s="7">
        <v>20</v>
      </c>
      <c r="E128" s="14"/>
      <c r="F128" s="8"/>
      <c r="G128" s="8">
        <f t="shared" si="27"/>
        <v>0</v>
      </c>
      <c r="H128" s="10"/>
      <c r="I128" s="9">
        <f t="shared" ref="I128" si="30">D128*F128</f>
        <v>0</v>
      </c>
      <c r="J128" s="9">
        <f t="shared" ref="J128" si="31">ROUND(I128+(I128*H128),2)</f>
        <v>0</v>
      </c>
      <c r="K128" s="24" t="s">
        <v>121</v>
      </c>
      <c r="L128" s="47"/>
    </row>
    <row r="129" spans="1:12" ht="34.5" thickBot="1" x14ac:dyDescent="0.3">
      <c r="A129" s="37">
        <v>9</v>
      </c>
      <c r="B129" s="6" t="s">
        <v>51</v>
      </c>
      <c r="C129" s="37" t="s">
        <v>9</v>
      </c>
      <c r="D129" s="7">
        <v>5</v>
      </c>
      <c r="E129" s="14"/>
      <c r="F129" s="8"/>
      <c r="G129" s="8">
        <f t="shared" si="27"/>
        <v>0</v>
      </c>
      <c r="H129" s="10"/>
      <c r="I129" s="9">
        <f t="shared" si="28"/>
        <v>0</v>
      </c>
      <c r="J129" s="9">
        <f t="shared" si="29"/>
        <v>0</v>
      </c>
      <c r="K129" s="24" t="s">
        <v>121</v>
      </c>
      <c r="L129" s="47"/>
    </row>
    <row r="130" spans="1:12" ht="15.75" thickBot="1" x14ac:dyDescent="0.3">
      <c r="G130" s="51" t="s">
        <v>150</v>
      </c>
      <c r="H130" s="52"/>
      <c r="I130" s="20">
        <f>SUM(I121:I129)</f>
        <v>0</v>
      </c>
      <c r="J130" s="20">
        <f>SUM(J121:J129)</f>
        <v>0</v>
      </c>
      <c r="K130" s="30" t="s">
        <v>8</v>
      </c>
      <c r="L130" s="21">
        <f>SUM(L121:L129)</f>
        <v>0</v>
      </c>
    </row>
    <row r="132" spans="1:12" ht="22.5" x14ac:dyDescent="0.25">
      <c r="A132" s="37" t="s">
        <v>21</v>
      </c>
      <c r="B132" s="53" t="s">
        <v>22</v>
      </c>
      <c r="C132" s="53"/>
      <c r="D132" s="53"/>
      <c r="E132" s="53"/>
      <c r="F132" s="53"/>
      <c r="G132" s="53"/>
      <c r="H132" s="53"/>
      <c r="I132" s="26" t="s">
        <v>1</v>
      </c>
      <c r="J132" s="26" t="s">
        <v>3</v>
      </c>
    </row>
    <row r="133" spans="1:12" ht="24.75" customHeight="1" x14ac:dyDescent="0.25">
      <c r="A133" s="29" t="s">
        <v>23</v>
      </c>
      <c r="B133" s="55" t="s">
        <v>151</v>
      </c>
      <c r="C133" s="55"/>
      <c r="D133" s="55"/>
      <c r="E133" s="55"/>
      <c r="F133" s="55"/>
      <c r="G133" s="55"/>
      <c r="H133" s="55"/>
      <c r="I133" s="9"/>
      <c r="J133" s="9"/>
    </row>
    <row r="134" spans="1:12" x14ac:dyDescent="0.25">
      <c r="A134" s="29" t="s">
        <v>24</v>
      </c>
      <c r="B134" s="54" t="s">
        <v>120</v>
      </c>
      <c r="C134" s="54"/>
      <c r="D134" s="54"/>
      <c r="E134" s="54"/>
      <c r="F134" s="54"/>
      <c r="G134" s="54"/>
      <c r="H134" s="54"/>
      <c r="I134" s="9"/>
      <c r="J134" s="9"/>
    </row>
    <row r="136" spans="1:12" x14ac:dyDescent="0.25">
      <c r="A136" s="4"/>
      <c r="B136" s="11" t="s">
        <v>152</v>
      </c>
      <c r="C136" s="3"/>
      <c r="D136" s="3"/>
      <c r="E136" s="16"/>
      <c r="F136" s="3"/>
      <c r="G136" s="3"/>
      <c r="H136" s="3"/>
      <c r="I136" s="3"/>
      <c r="J136" s="3"/>
    </row>
    <row r="137" spans="1:12" ht="56.25" x14ac:dyDescent="0.25">
      <c r="A137" s="37">
        <v>1</v>
      </c>
      <c r="B137" s="6" t="s">
        <v>52</v>
      </c>
      <c r="C137" s="37" t="s">
        <v>9</v>
      </c>
      <c r="D137" s="7">
        <v>5</v>
      </c>
      <c r="E137" s="14"/>
      <c r="F137" s="8"/>
      <c r="G137" s="8">
        <f>ROUND(F137+(F137*H137),2)</f>
        <v>0</v>
      </c>
      <c r="H137" s="10"/>
      <c r="I137" s="9">
        <f>D137*F137</f>
        <v>0</v>
      </c>
      <c r="J137" s="9">
        <f>ROUND(I137+(I137*H137),2)</f>
        <v>0</v>
      </c>
      <c r="K137" s="24" t="s">
        <v>121</v>
      </c>
      <c r="L137" s="47"/>
    </row>
    <row r="138" spans="1:12" ht="33.75" x14ac:dyDescent="0.25">
      <c r="A138" s="37">
        <v>2</v>
      </c>
      <c r="B138" s="6" t="s">
        <v>53</v>
      </c>
      <c r="C138" s="37" t="s">
        <v>9</v>
      </c>
      <c r="D138" s="7">
        <v>5</v>
      </c>
      <c r="E138" s="14"/>
      <c r="F138" s="8"/>
      <c r="G138" s="8">
        <f t="shared" ref="G138:G141" si="32">ROUND(F138+(F138*H138),2)</f>
        <v>0</v>
      </c>
      <c r="H138" s="10"/>
      <c r="I138" s="9">
        <f t="shared" ref="I138:I141" si="33">D138*F138</f>
        <v>0</v>
      </c>
      <c r="J138" s="9">
        <f t="shared" ref="J138:J141" si="34">ROUND(I138+(I138*H138),2)</f>
        <v>0</v>
      </c>
      <c r="K138" s="24" t="s">
        <v>121</v>
      </c>
      <c r="L138" s="47"/>
    </row>
    <row r="139" spans="1:12" ht="33.75" x14ac:dyDescent="0.25">
      <c r="A139" s="37">
        <v>3</v>
      </c>
      <c r="B139" s="6" t="s">
        <v>54</v>
      </c>
      <c r="C139" s="37" t="s">
        <v>9</v>
      </c>
      <c r="D139" s="7">
        <v>5</v>
      </c>
      <c r="E139" s="14"/>
      <c r="F139" s="8"/>
      <c r="G139" s="8">
        <f t="shared" si="32"/>
        <v>0</v>
      </c>
      <c r="H139" s="10"/>
      <c r="I139" s="9">
        <f t="shared" si="33"/>
        <v>0</v>
      </c>
      <c r="J139" s="9">
        <f t="shared" si="34"/>
        <v>0</v>
      </c>
      <c r="K139" s="24" t="s">
        <v>121</v>
      </c>
      <c r="L139" s="47"/>
    </row>
    <row r="140" spans="1:12" ht="33.75" x14ac:dyDescent="0.25">
      <c r="A140" s="37">
        <v>4</v>
      </c>
      <c r="B140" s="6" t="s">
        <v>55</v>
      </c>
      <c r="C140" s="37" t="s">
        <v>9</v>
      </c>
      <c r="D140" s="7">
        <v>5</v>
      </c>
      <c r="E140" s="14"/>
      <c r="F140" s="8"/>
      <c r="G140" s="8">
        <f t="shared" si="32"/>
        <v>0</v>
      </c>
      <c r="H140" s="10"/>
      <c r="I140" s="9">
        <f t="shared" si="33"/>
        <v>0</v>
      </c>
      <c r="J140" s="9">
        <f t="shared" si="34"/>
        <v>0</v>
      </c>
      <c r="K140" s="24" t="s">
        <v>121</v>
      </c>
      <c r="L140" s="47"/>
    </row>
    <row r="141" spans="1:12" ht="57" thickBot="1" x14ac:dyDescent="0.3">
      <c r="A141" s="37">
        <v>5</v>
      </c>
      <c r="B141" s="6" t="s">
        <v>56</v>
      </c>
      <c r="C141" s="37" t="s">
        <v>9</v>
      </c>
      <c r="D141" s="7">
        <v>5</v>
      </c>
      <c r="E141" s="14"/>
      <c r="F141" s="8"/>
      <c r="G141" s="8">
        <f t="shared" si="32"/>
        <v>0</v>
      </c>
      <c r="H141" s="10"/>
      <c r="I141" s="9">
        <f t="shared" si="33"/>
        <v>0</v>
      </c>
      <c r="J141" s="9">
        <f t="shared" si="34"/>
        <v>0</v>
      </c>
      <c r="K141" s="24" t="s">
        <v>121</v>
      </c>
      <c r="L141" s="47"/>
    </row>
    <row r="142" spans="1:12" ht="15.75" thickBot="1" x14ac:dyDescent="0.3">
      <c r="G142" s="51" t="s">
        <v>153</v>
      </c>
      <c r="H142" s="52"/>
      <c r="I142" s="20">
        <f>SUM(I137:I141)</f>
        <v>0</v>
      </c>
      <c r="J142" s="20">
        <f>SUM(J137:J141)</f>
        <v>0</v>
      </c>
      <c r="K142" s="30" t="s">
        <v>8</v>
      </c>
      <c r="L142" s="21">
        <f>SUM(L137:L141)</f>
        <v>0</v>
      </c>
    </row>
    <row r="144" spans="1:12" ht="22.5" x14ac:dyDescent="0.25">
      <c r="A144" s="37" t="s">
        <v>21</v>
      </c>
      <c r="B144" s="53" t="s">
        <v>22</v>
      </c>
      <c r="C144" s="53"/>
      <c r="D144" s="53"/>
      <c r="E144" s="53"/>
      <c r="F144" s="53"/>
      <c r="G144" s="53"/>
      <c r="H144" s="53"/>
      <c r="I144" s="26" t="s">
        <v>1</v>
      </c>
      <c r="J144" s="26" t="s">
        <v>3</v>
      </c>
    </row>
    <row r="145" spans="1:12" ht="24.75" customHeight="1" x14ac:dyDescent="0.25">
      <c r="A145" s="29" t="s">
        <v>23</v>
      </c>
      <c r="B145" s="55" t="s">
        <v>154</v>
      </c>
      <c r="C145" s="55"/>
      <c r="D145" s="55"/>
      <c r="E145" s="55"/>
      <c r="F145" s="55"/>
      <c r="G145" s="55"/>
      <c r="H145" s="55"/>
      <c r="I145" s="9"/>
      <c r="J145" s="9"/>
    </row>
    <row r="146" spans="1:12" x14ac:dyDescent="0.25">
      <c r="A146" s="29" t="s">
        <v>24</v>
      </c>
      <c r="B146" s="54" t="s">
        <v>120</v>
      </c>
      <c r="C146" s="54"/>
      <c r="D146" s="54"/>
      <c r="E146" s="54"/>
      <c r="F146" s="54"/>
      <c r="G146" s="54"/>
      <c r="H146" s="54"/>
      <c r="I146" s="9"/>
      <c r="J146" s="9"/>
    </row>
    <row r="148" spans="1:12" x14ac:dyDescent="0.25">
      <c r="A148" s="4"/>
      <c r="B148" s="11" t="s">
        <v>155</v>
      </c>
      <c r="C148" s="3"/>
      <c r="D148" s="3"/>
      <c r="E148" s="16"/>
      <c r="F148" s="3"/>
      <c r="G148" s="3"/>
      <c r="H148" s="3"/>
      <c r="I148" s="3"/>
      <c r="J148" s="3"/>
    </row>
    <row r="149" spans="1:12" ht="56.25" x14ac:dyDescent="0.25">
      <c r="A149" s="37">
        <v>1</v>
      </c>
      <c r="B149" s="6" t="s">
        <v>52</v>
      </c>
      <c r="C149" s="37" t="s">
        <v>9</v>
      </c>
      <c r="D149" s="7">
        <v>5</v>
      </c>
      <c r="E149" s="14"/>
      <c r="F149" s="8"/>
      <c r="G149" s="8">
        <f>ROUND(F149+(F149*H149),2)</f>
        <v>0</v>
      </c>
      <c r="H149" s="10"/>
      <c r="I149" s="9">
        <f>D149*F149</f>
        <v>0</v>
      </c>
      <c r="J149" s="9">
        <f>ROUND(I149+(I149*H149),2)</f>
        <v>0</v>
      </c>
      <c r="K149" s="24" t="s">
        <v>121</v>
      </c>
      <c r="L149" s="47"/>
    </row>
    <row r="150" spans="1:12" ht="33.75" x14ac:dyDescent="0.25">
      <c r="A150" s="37">
        <v>2</v>
      </c>
      <c r="B150" s="6" t="s">
        <v>57</v>
      </c>
      <c r="C150" s="37" t="s">
        <v>9</v>
      </c>
      <c r="D150" s="7">
        <v>5</v>
      </c>
      <c r="E150" s="14"/>
      <c r="F150" s="8"/>
      <c r="G150" s="8">
        <f t="shared" ref="G150:G152" si="35">ROUND(F150+(F150*H150),2)</f>
        <v>0</v>
      </c>
      <c r="H150" s="10"/>
      <c r="I150" s="9">
        <f t="shared" ref="I150:I152" si="36">D150*F150</f>
        <v>0</v>
      </c>
      <c r="J150" s="9">
        <f t="shared" ref="J150:J152" si="37">ROUND(I150+(I150*H150),2)</f>
        <v>0</v>
      </c>
      <c r="K150" s="24" t="s">
        <v>121</v>
      </c>
      <c r="L150" s="47"/>
    </row>
    <row r="151" spans="1:12" ht="33.75" x14ac:dyDescent="0.25">
      <c r="A151" s="37">
        <v>3</v>
      </c>
      <c r="B151" s="6" t="s">
        <v>58</v>
      </c>
      <c r="C151" s="37" t="s">
        <v>9</v>
      </c>
      <c r="D151" s="7">
        <v>5</v>
      </c>
      <c r="E151" s="14"/>
      <c r="F151" s="8"/>
      <c r="G151" s="8">
        <f t="shared" si="35"/>
        <v>0</v>
      </c>
      <c r="H151" s="10"/>
      <c r="I151" s="9">
        <f t="shared" si="36"/>
        <v>0</v>
      </c>
      <c r="J151" s="9">
        <f t="shared" si="37"/>
        <v>0</v>
      </c>
      <c r="K151" s="24" t="s">
        <v>121</v>
      </c>
      <c r="L151" s="47"/>
    </row>
    <row r="152" spans="1:12" ht="57" thickBot="1" x14ac:dyDescent="0.3">
      <c r="A152" s="37">
        <v>4</v>
      </c>
      <c r="B152" s="6" t="s">
        <v>56</v>
      </c>
      <c r="C152" s="37" t="s">
        <v>9</v>
      </c>
      <c r="D152" s="7">
        <v>5</v>
      </c>
      <c r="E152" s="14"/>
      <c r="F152" s="8"/>
      <c r="G152" s="8">
        <f t="shared" si="35"/>
        <v>0</v>
      </c>
      <c r="H152" s="10"/>
      <c r="I152" s="9">
        <f t="shared" si="36"/>
        <v>0</v>
      </c>
      <c r="J152" s="9">
        <f t="shared" si="37"/>
        <v>0</v>
      </c>
      <c r="K152" s="24" t="s">
        <v>121</v>
      </c>
      <c r="L152" s="47"/>
    </row>
    <row r="153" spans="1:12" ht="15.75" thickBot="1" x14ac:dyDescent="0.3">
      <c r="G153" s="51" t="s">
        <v>156</v>
      </c>
      <c r="H153" s="52"/>
      <c r="I153" s="20">
        <f>SUM(I149:I152)</f>
        <v>0</v>
      </c>
      <c r="J153" s="20">
        <f>SUM(J149:J152)</f>
        <v>0</v>
      </c>
      <c r="K153" s="30" t="s">
        <v>8</v>
      </c>
      <c r="L153" s="21">
        <f>SUM(L149:L152)</f>
        <v>0</v>
      </c>
    </row>
    <row r="154" spans="1:12" ht="18.75" customHeight="1" x14ac:dyDescent="0.25"/>
    <row r="155" spans="1:12" ht="22.5" x14ac:dyDescent="0.25">
      <c r="A155" s="37" t="s">
        <v>21</v>
      </c>
      <c r="B155" s="53" t="s">
        <v>22</v>
      </c>
      <c r="C155" s="53"/>
      <c r="D155" s="53"/>
      <c r="E155" s="53"/>
      <c r="F155" s="53"/>
      <c r="G155" s="53"/>
      <c r="H155" s="53"/>
      <c r="I155" s="26" t="s">
        <v>1</v>
      </c>
      <c r="J155" s="26" t="s">
        <v>3</v>
      </c>
    </row>
    <row r="156" spans="1:12" ht="26.25" customHeight="1" x14ac:dyDescent="0.25">
      <c r="A156" s="29" t="s">
        <v>23</v>
      </c>
      <c r="B156" s="55" t="s">
        <v>157</v>
      </c>
      <c r="C156" s="55"/>
      <c r="D156" s="55"/>
      <c r="E156" s="55"/>
      <c r="F156" s="55"/>
      <c r="G156" s="55"/>
      <c r="H156" s="55"/>
      <c r="I156" s="9"/>
      <c r="J156" s="9"/>
    </row>
    <row r="157" spans="1:12" x14ac:dyDescent="0.25">
      <c r="A157" s="29" t="s">
        <v>24</v>
      </c>
      <c r="B157" s="54" t="s">
        <v>120</v>
      </c>
      <c r="C157" s="54"/>
      <c r="D157" s="54"/>
      <c r="E157" s="54"/>
      <c r="F157" s="54"/>
      <c r="G157" s="54"/>
      <c r="H157" s="54"/>
      <c r="I157" s="9"/>
      <c r="J157" s="9"/>
    </row>
    <row r="159" spans="1:12" ht="15.75" thickBot="1" x14ac:dyDescent="0.3">
      <c r="A159" s="4"/>
      <c r="B159" s="11" t="s">
        <v>158</v>
      </c>
      <c r="C159" s="3"/>
      <c r="D159" s="3"/>
      <c r="E159" s="16"/>
      <c r="F159" s="3"/>
      <c r="G159" s="3"/>
      <c r="H159" s="3"/>
      <c r="I159" s="3"/>
      <c r="J159" s="3"/>
    </row>
    <row r="160" spans="1:12" ht="79.5" thickBot="1" x14ac:dyDescent="0.3">
      <c r="A160" s="37">
        <v>1</v>
      </c>
      <c r="B160" s="6" t="s">
        <v>123</v>
      </c>
      <c r="C160" s="37" t="s">
        <v>9</v>
      </c>
      <c r="D160" s="7">
        <v>5</v>
      </c>
      <c r="E160" s="14"/>
      <c r="F160" s="8"/>
      <c r="G160" s="8">
        <f>ROUND(F160+(F160*H160),2)</f>
        <v>0</v>
      </c>
      <c r="H160" s="18"/>
      <c r="I160" s="20">
        <f>D160*F160</f>
        <v>0</v>
      </c>
      <c r="J160" s="20">
        <f>ROUND(I160+(I160*H160),2)</f>
        <v>0</v>
      </c>
      <c r="K160" s="24" t="s">
        <v>121</v>
      </c>
      <c r="L160" s="47"/>
    </row>
    <row r="162" spans="1:12" ht="22.5" x14ac:dyDescent="0.25">
      <c r="A162" s="37" t="s">
        <v>21</v>
      </c>
      <c r="B162" s="53" t="s">
        <v>22</v>
      </c>
      <c r="C162" s="53"/>
      <c r="D162" s="53"/>
      <c r="E162" s="53"/>
      <c r="F162" s="53"/>
      <c r="G162" s="53"/>
      <c r="H162" s="53"/>
      <c r="I162" s="28" t="s">
        <v>1</v>
      </c>
      <c r="J162" s="26" t="s">
        <v>3</v>
      </c>
    </row>
    <row r="163" spans="1:12" ht="28.5" customHeight="1" x14ac:dyDescent="0.25">
      <c r="A163" s="29" t="s">
        <v>23</v>
      </c>
      <c r="B163" s="54" t="s">
        <v>159</v>
      </c>
      <c r="C163" s="54"/>
      <c r="D163" s="54"/>
      <c r="E163" s="54"/>
      <c r="F163" s="54"/>
      <c r="G163" s="54"/>
      <c r="H163" s="54"/>
      <c r="I163" s="27"/>
      <c r="J163" s="27"/>
    </row>
    <row r="164" spans="1:12" x14ac:dyDescent="0.25">
      <c r="A164" s="29" t="s">
        <v>24</v>
      </c>
      <c r="B164" s="54" t="s">
        <v>120</v>
      </c>
      <c r="C164" s="54"/>
      <c r="D164" s="54"/>
      <c r="E164" s="54"/>
      <c r="F164" s="54"/>
      <c r="G164" s="54"/>
      <c r="H164" s="54"/>
      <c r="I164" s="9"/>
      <c r="J164" s="9"/>
    </row>
    <row r="166" spans="1:12" x14ac:dyDescent="0.25">
      <c r="A166" s="4"/>
      <c r="B166" s="11" t="s">
        <v>160</v>
      </c>
      <c r="C166" s="3"/>
      <c r="D166" s="3"/>
      <c r="E166" s="16"/>
      <c r="F166" s="3"/>
      <c r="G166" s="3"/>
      <c r="H166" s="3"/>
      <c r="I166" s="3"/>
      <c r="J166" s="3"/>
    </row>
    <row r="167" spans="1:12" ht="33.75" x14ac:dyDescent="0.25">
      <c r="A167" s="46">
        <v>1</v>
      </c>
      <c r="B167" s="6" t="s">
        <v>161</v>
      </c>
      <c r="C167" s="46" t="s">
        <v>9</v>
      </c>
      <c r="D167" s="7">
        <v>96</v>
      </c>
      <c r="E167" s="14"/>
      <c r="F167" s="8"/>
      <c r="G167" s="8">
        <f>ROUND(F167+(F167*H167),2)</f>
        <v>0</v>
      </c>
      <c r="H167" s="10"/>
      <c r="I167" s="9">
        <f>D167*F167</f>
        <v>0</v>
      </c>
      <c r="J167" s="9">
        <f>ROUND(I167+(I167*H167),2)</f>
        <v>0</v>
      </c>
      <c r="K167" s="24">
        <v>10</v>
      </c>
      <c r="L167" s="8"/>
    </row>
    <row r="168" spans="1:12" ht="33.75" x14ac:dyDescent="0.25">
      <c r="A168" s="46">
        <v>2</v>
      </c>
      <c r="B168" s="6" t="s">
        <v>162</v>
      </c>
      <c r="C168" s="46" t="s">
        <v>9</v>
      </c>
      <c r="D168" s="7">
        <v>96</v>
      </c>
      <c r="E168" s="14"/>
      <c r="F168" s="8"/>
      <c r="G168" s="8">
        <f t="shared" ref="G168:G172" si="38">ROUND(F168+(F168*H168),2)</f>
        <v>0</v>
      </c>
      <c r="H168" s="10"/>
      <c r="I168" s="9">
        <f t="shared" ref="I168:I172" si="39">D168*F168</f>
        <v>0</v>
      </c>
      <c r="J168" s="9">
        <f t="shared" ref="J168:J172" si="40">ROUND(I168+(I168*H168),2)</f>
        <v>0</v>
      </c>
      <c r="K168" s="24">
        <v>10</v>
      </c>
      <c r="L168" s="8"/>
    </row>
    <row r="169" spans="1:12" ht="22.5" x14ac:dyDescent="0.25">
      <c r="A169" s="46">
        <v>3</v>
      </c>
      <c r="B169" s="6" t="s">
        <v>163</v>
      </c>
      <c r="C169" s="46" t="s">
        <v>9</v>
      </c>
      <c r="D169" s="7">
        <v>96</v>
      </c>
      <c r="E169" s="14"/>
      <c r="F169" s="8"/>
      <c r="G169" s="8">
        <f t="shared" si="38"/>
        <v>0</v>
      </c>
      <c r="H169" s="10"/>
      <c r="I169" s="9">
        <f t="shared" si="39"/>
        <v>0</v>
      </c>
      <c r="J169" s="9">
        <f t="shared" si="40"/>
        <v>0</v>
      </c>
      <c r="K169" s="24">
        <v>10</v>
      </c>
      <c r="L169" s="8"/>
    </row>
    <row r="170" spans="1:12" ht="22.5" x14ac:dyDescent="0.25">
      <c r="A170" s="46">
        <v>4</v>
      </c>
      <c r="B170" s="6" t="s">
        <v>164</v>
      </c>
      <c r="C170" s="46" t="s">
        <v>165</v>
      </c>
      <c r="D170" s="7">
        <v>150</v>
      </c>
      <c r="E170" s="14"/>
      <c r="F170" s="8"/>
      <c r="G170" s="8">
        <f t="shared" si="38"/>
        <v>0</v>
      </c>
      <c r="H170" s="10"/>
      <c r="I170" s="9">
        <f t="shared" si="39"/>
        <v>0</v>
      </c>
      <c r="J170" s="9">
        <f t="shared" si="40"/>
        <v>0</v>
      </c>
      <c r="K170" s="24">
        <v>9</v>
      </c>
      <c r="L170" s="8"/>
    </row>
    <row r="171" spans="1:12" ht="22.5" x14ac:dyDescent="0.25">
      <c r="A171" s="46">
        <v>5</v>
      </c>
      <c r="B171" s="6" t="s">
        <v>166</v>
      </c>
      <c r="C171" s="46" t="s">
        <v>165</v>
      </c>
      <c r="D171" s="7">
        <v>300</v>
      </c>
      <c r="E171" s="14"/>
      <c r="F171" s="8"/>
      <c r="G171" s="8">
        <f t="shared" si="38"/>
        <v>0</v>
      </c>
      <c r="H171" s="10"/>
      <c r="I171" s="9">
        <f t="shared" si="39"/>
        <v>0</v>
      </c>
      <c r="J171" s="9">
        <f t="shared" si="40"/>
        <v>0</v>
      </c>
      <c r="K171" s="24">
        <v>24</v>
      </c>
      <c r="L171" s="8"/>
    </row>
    <row r="172" spans="1:12" ht="15.75" thickBot="1" x14ac:dyDescent="0.3">
      <c r="A172" s="46">
        <v>6</v>
      </c>
      <c r="B172" s="6" t="s">
        <v>167</v>
      </c>
      <c r="C172" s="46" t="s">
        <v>9</v>
      </c>
      <c r="D172" s="7">
        <v>200</v>
      </c>
      <c r="E172" s="14"/>
      <c r="F172" s="8"/>
      <c r="G172" s="8">
        <f t="shared" si="38"/>
        <v>0</v>
      </c>
      <c r="H172" s="10"/>
      <c r="I172" s="9">
        <f t="shared" si="39"/>
        <v>0</v>
      </c>
      <c r="J172" s="9">
        <f t="shared" si="40"/>
        <v>0</v>
      </c>
      <c r="K172" s="24">
        <v>20</v>
      </c>
      <c r="L172" s="8"/>
    </row>
    <row r="173" spans="1:12" ht="15.75" thickBot="1" x14ac:dyDescent="0.3">
      <c r="G173" s="51" t="s">
        <v>168</v>
      </c>
      <c r="H173" s="52"/>
      <c r="I173" s="20">
        <f>SUM(I167:I172)</f>
        <v>0</v>
      </c>
      <c r="J173" s="20">
        <f>SUM(J167:J172)</f>
        <v>0</v>
      </c>
      <c r="K173" s="30" t="s">
        <v>8</v>
      </c>
      <c r="L173" s="21">
        <f>SUM(L167:L172)</f>
        <v>0</v>
      </c>
    </row>
    <row r="176" spans="1:12" ht="22.5" x14ac:dyDescent="0.25">
      <c r="A176" s="46" t="s">
        <v>21</v>
      </c>
      <c r="B176" s="53" t="s">
        <v>22</v>
      </c>
      <c r="C176" s="53"/>
      <c r="D176" s="53"/>
      <c r="E176" s="53"/>
      <c r="F176" s="53"/>
      <c r="G176" s="53"/>
      <c r="H176" s="53"/>
      <c r="I176" s="26" t="s">
        <v>1</v>
      </c>
      <c r="J176" s="26" t="s">
        <v>3</v>
      </c>
    </row>
    <row r="177" spans="1:10" ht="21" customHeight="1" x14ac:dyDescent="0.25">
      <c r="A177" s="29" t="s">
        <v>23</v>
      </c>
      <c r="B177" s="54" t="s">
        <v>169</v>
      </c>
      <c r="C177" s="54"/>
      <c r="D177" s="54"/>
      <c r="E177" s="54"/>
      <c r="F177" s="54"/>
      <c r="G177" s="54"/>
      <c r="H177" s="54"/>
      <c r="I177" s="9"/>
      <c r="J177" s="9"/>
    </row>
  </sheetData>
  <mergeCells count="48">
    <mergeCell ref="A5:L5"/>
    <mergeCell ref="A7:L7"/>
    <mergeCell ref="G69:H69"/>
    <mergeCell ref="G16:H16"/>
    <mergeCell ref="B18:H18"/>
    <mergeCell ref="B19:H19"/>
    <mergeCell ref="A6:J6"/>
    <mergeCell ref="A9:J9"/>
    <mergeCell ref="G25:H25"/>
    <mergeCell ref="B27:H27"/>
    <mergeCell ref="B28:H28"/>
    <mergeCell ref="G58:H58"/>
    <mergeCell ref="B60:H60"/>
    <mergeCell ref="B61:H61"/>
    <mergeCell ref="G77:H77"/>
    <mergeCell ref="B79:H79"/>
    <mergeCell ref="B80:H80"/>
    <mergeCell ref="B71:H71"/>
    <mergeCell ref="B72:H72"/>
    <mergeCell ref="B100:H100"/>
    <mergeCell ref="G96:H96"/>
    <mergeCell ref="B99:H99"/>
    <mergeCell ref="B85:H85"/>
    <mergeCell ref="B86:H86"/>
    <mergeCell ref="G111:H111"/>
    <mergeCell ref="B117:H117"/>
    <mergeCell ref="G130:H130"/>
    <mergeCell ref="B132:H132"/>
    <mergeCell ref="B133:H133"/>
    <mergeCell ref="B156:H156"/>
    <mergeCell ref="B134:H134"/>
    <mergeCell ref="B146:H146"/>
    <mergeCell ref="B157:H157"/>
    <mergeCell ref="B114:H114"/>
    <mergeCell ref="B115:H115"/>
    <mergeCell ref="B116:H116"/>
    <mergeCell ref="B118:H118"/>
    <mergeCell ref="G142:H142"/>
    <mergeCell ref="B144:H144"/>
    <mergeCell ref="B145:H145"/>
    <mergeCell ref="G153:H153"/>
    <mergeCell ref="B155:H155"/>
    <mergeCell ref="G173:H173"/>
    <mergeCell ref="B176:H176"/>
    <mergeCell ref="B177:H177"/>
    <mergeCell ref="B162:H162"/>
    <mergeCell ref="B163:H163"/>
    <mergeCell ref="B164:H164"/>
  </mergeCells>
  <pageMargins left="0.23622047244094491" right="0.23622047244094491" top="0.55118110236220474" bottom="0.55118110236220474" header="0.23622047244094491" footer="0.23622047244094491"/>
  <pageSetup paperSize="9" scale="95" orientation="landscape" r:id="rId1"/>
  <headerFooter>
    <oddHeader>&amp;L&amp;"-,Pogrubiony"&amp;10 238/PN/ZP/D/2019&amp;C&amp;"-,Pogrubiony"&amp;10FORMULARZ ASORTYMENTOWO-CENOWY&amp;R&amp;"-,Pogrubiony"&amp;10Załącznik nr 2 do SIWZ</oddHeader>
    <oddFooter>&amp;L&amp;8strona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FAC</vt:lpstr>
      <vt:lpstr>FAC!Tytuły_wydruku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</cp:lastModifiedBy>
  <cp:lastPrinted>2020-01-13T07:27:20Z</cp:lastPrinted>
  <dcterms:created xsi:type="dcterms:W3CDTF">2017-09-21T12:30:47Z</dcterms:created>
  <dcterms:modified xsi:type="dcterms:W3CDTF">2020-01-13T08:16:30Z</dcterms:modified>
</cp:coreProperties>
</file>