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L93" i="1" l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I32" i="1"/>
  <c r="K32" i="1" s="1"/>
  <c r="F95" i="1" l="1"/>
  <c r="L32" i="1"/>
  <c r="F96" i="1" s="1"/>
  <c r="B26" i="1" s="1"/>
</calcChain>
</file>

<file path=xl/sharedStrings.xml><?xml version="1.0" encoding="utf-8"?>
<sst xmlns="http://schemas.openxmlformats.org/spreadsheetml/2006/main" count="275" uniqueCount="175">
  <si>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</si>
  <si>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</si>
  <si>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</si>
  <si>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</si>
  <si>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</si>
  <si>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</si>
  <si>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</si>
  <si>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</si>
  <si>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</si>
  <si>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</si>
  <si>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</si>
  <si>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</si>
  <si>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</si>
  <si>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</si>
  <si>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</si>
  <si>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</si>
  <si>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</si>
  <si>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</si>
  <si>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</si>
  <si>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</si>
  <si>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</si>
  <si>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</si>
  <si>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</si>
  <si>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</si>
  <si>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</si>
  <si>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56</t>
  </si>
  <si>
    <t>WYK-TALOK</t>
  </si>
  <si>
    <t>Zdarcie pokrywy na talerzach pod okapem drzewostanu o wymiarach 40 cm x 40 cm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</si>
  <si>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</si>
  <si>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</si>
  <si>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</si>
  <si>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</si>
  <si>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</si>
  <si>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</si>
  <si>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</si>
  <si>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</si>
  <si>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</si>
  <si>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</si>
  <si>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</si>
  <si>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</si>
  <si>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</si>
  <si>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</si>
  <si>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</si>
  <si>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</si>
  <si>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</si>
  <si>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</si>
  <si>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</si>
  <si>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</si>
  <si>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</si>
  <si>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</si>
  <si>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</si>
  <si>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</si>
  <si>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</si>
  <si>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</si>
  <si>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</si>
  <si>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</si>
  <si>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</si>
  <si>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</si>
  <si>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</si>
  <si>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</si>
  <si>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</si>
  <si>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</si>
  <si>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</si>
  <si>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</si>
  <si>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</si>
  <si>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</si>
  <si>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</si>
  <si>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</si>
  <si>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</si>
  <si>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</si>
  <si>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</si>
  <si>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</si>
  <si>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</si>
  <si>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</si>
  <si>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</si>
  <si>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</si>
  <si>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</si>
  <si>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</si>
  <si>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</si>
  <si>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</si>
  <si>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</si>
  <si>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</si>
  <si>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</si>
  <si>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</si>
  <si>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</si>
  <si>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</si>
  <si>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</si>
  <si>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</si>
  <si>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</si>
  <si>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</si>
  <si>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</si>
  <si>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</si>
  <si>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</si>
  <si>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</si>
  <si>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</si>
  <si>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</si>
  <si>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</si>
  <si>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</si>
  <si>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</si>
  <si>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</si>
  <si>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</si>
  <si>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</si>
  <si>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</si>
  <si>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</si>
  <si>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</si>
  <si>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</si>
  <si>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</si>
  <si>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</si>
  <si>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</si>
  <si>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</si>
  <si>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</si>
  <si>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</si>
  <si>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</si>
  <si>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</si>
  <si>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</si>
  <si>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</si>
  <si>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</si>
  <si>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</si>
  <si>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</si>
  <si>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</si>
  <si>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174.05</t>
  </si>
  <si>
    <t>DYSPO-CIA</t>
  </si>
  <si>
    <t>Dyżur kierowcy z ciągnikiem</t>
  </si>
  <si>
    <t>RBD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</si>
  <si>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</si>
  <si>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</si>
  <si>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</si>
  <si>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</si>
  <si>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</si>
  <si>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</si>
  <si>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</si>
  <si>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</si>
  <si>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</si>
  <si>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</si>
  <si>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</si>
  <si>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</si>
  <si>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</si>
  <si>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</si>
  <si>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</si>
  <si>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</si>
  <si>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</si>
  <si>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</si>
  <si>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</si>
  <si>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</si>
  <si>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</si>
  <si>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</si>
  <si>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</si>
  <si>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</si>
  <si>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</si>
  <si>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</si>
  <si>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</si>
  <si>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</si>
  <si>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</si>
  <si>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</si>
  <si>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</si>
  <si>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</si>
  <si>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</si>
  <si>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</si>
  <si>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</si>
  <si>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</si>
  <si>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</si>
  <si>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</si>
  <si>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</si>
  <si>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</si>
  <si>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</si>
  <si>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</si>
  <si>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</si>
  <si>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</si>
  <si>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</si>
  <si>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</si>
  <si>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</si>
  <si>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</si>
  <si>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 Wartość całkowita brutto 
w PLN</t>
  </si>
  <si>
    <t>Wartość całkowita brutto 
w PLN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</si>
  <si>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1</t>
    </r>
    <r>
      <rPr>
        <sz val="11"/>
        <color rgb="FF333333"/>
        <rFont val="Arial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</si>
</sst>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12" fillId="2" borderId="0" xfId="0" applyNumberFormat="1" applyFont="1" applyFill="1" applyAlignment="1">
      <alignment horizontal="left" vertical="center" wrapText="1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5"/>
  <sheetViews>
    <sheetView tabSelected="1" topLeftCell="A142" workbookViewId="0">
      <selection activeCell="W36" sqref="V36:W3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146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38" t="s">
        <v>147</v>
      </c>
      <c r="C10" s="38"/>
      <c r="D10" s="38"/>
    </row>
    <row r="11" spans="2:15" s="1" customFormat="1" ht="12.2" customHeight="1" x14ac:dyDescent="0.2">
      <c r="B11" s="38"/>
      <c r="C11" s="38"/>
      <c r="D11" s="38"/>
      <c r="G11" s="27" t="s">
        <v>148</v>
      </c>
      <c r="H11" s="27"/>
      <c r="I11" s="27"/>
      <c r="J11" s="27"/>
      <c r="K11" s="27"/>
      <c r="L11" s="27"/>
      <c r="M11" s="27"/>
      <c r="N11" s="27"/>
    </row>
    <row r="12" spans="2:15" s="1" customFormat="1" ht="7.9" customHeight="1" x14ac:dyDescent="0.2">
      <c r="G12" s="27"/>
      <c r="H12" s="27"/>
      <c r="I12" s="27"/>
      <c r="J12" s="27"/>
      <c r="K12" s="27"/>
      <c r="L12" s="27"/>
      <c r="M12" s="27"/>
      <c r="N12" s="27"/>
    </row>
    <row r="13" spans="2:15" s="1" customFormat="1" ht="20.25" customHeight="1" x14ac:dyDescent="0.2"/>
    <row r="14" spans="2:15" s="1" customFormat="1" ht="24" customHeight="1" x14ac:dyDescent="0.2">
      <c r="E14" s="20" t="s">
        <v>149</v>
      </c>
      <c r="F14" s="20"/>
      <c r="G14" s="20"/>
    </row>
    <row r="15" spans="2:15" s="1" customFormat="1" ht="43.15" customHeight="1" x14ac:dyDescent="0.2"/>
    <row r="16" spans="2:15" s="1" customFormat="1" ht="20.85" customHeight="1" x14ac:dyDescent="0.2">
      <c r="B16" s="15" t="s">
        <v>150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151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152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153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9" t="s">
        <v>174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3" s="1" customFormat="1" ht="2.65" customHeight="1" x14ac:dyDescent="0.2"/>
    <row r="26" spans="2:13" s="1" customFormat="1" ht="50.1" customHeight="1" x14ac:dyDescent="0.2">
      <c r="B26" s="31" t="str">
        <f xml:space="preserve"> "1.  Za wykonanie przedmiotu zamówienia w tym Pakiecie oferujemy następujące wynagrodzenie brutto: " &amp; TEXT(F96,"#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154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8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172</v>
      </c>
      <c r="M31" s="14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411</v>
      </c>
      <c r="H32" s="40">
        <v>0</v>
      </c>
      <c r="I32" s="9">
        <f>ROUND(G32* H32,2)</f>
        <v>0</v>
      </c>
      <c r="J32" s="5">
        <v>8</v>
      </c>
      <c r="K32" s="9">
        <f>ROUND(I32* J32/100,2)</f>
        <v>0</v>
      </c>
      <c r="L32" s="10">
        <f>ROUND(I32+ K32,2)</f>
        <v>0</v>
      </c>
      <c r="M32" s="11"/>
    </row>
    <row r="33" spans="2:13" s="1" customFormat="1" ht="3.2" customHeight="1" x14ac:dyDescent="0.2"/>
    <row r="34" spans="2:13" s="1" customFormat="1" ht="18.2" customHeight="1" x14ac:dyDescent="0.2">
      <c r="B34" s="15" t="s">
        <v>155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173</v>
      </c>
      <c r="M36" s="14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7607</v>
      </c>
      <c r="H37" s="40">
        <v>0</v>
      </c>
      <c r="I37" s="9">
        <f>ROUND(G37* H37,2)</f>
        <v>0</v>
      </c>
      <c r="J37" s="5">
        <v>8</v>
      </c>
      <c r="K37" s="9">
        <f>ROUND(I37* J37/100,2)</f>
        <v>0</v>
      </c>
      <c r="L37" s="10">
        <f>ROUND(I37+ K37,2)</f>
        <v>0</v>
      </c>
      <c r="M37" s="11"/>
    </row>
    <row r="38" spans="2:13" s="1" customFormat="1" ht="3.2" customHeight="1" x14ac:dyDescent="0.2"/>
    <row r="39" spans="2:13" s="1" customFormat="1" ht="18.2" customHeight="1" x14ac:dyDescent="0.2">
      <c r="B39" s="15" t="s">
        <v>156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4" t="s">
        <v>173</v>
      </c>
      <c r="M41" s="14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4526</v>
      </c>
      <c r="H42" s="40">
        <v>0</v>
      </c>
      <c r="I42" s="9">
        <f>ROUND(G42* H42,2)</f>
        <v>0</v>
      </c>
      <c r="J42" s="5">
        <v>8</v>
      </c>
      <c r="K42" s="9">
        <f>ROUND(I42* J42/100,2)</f>
        <v>0</v>
      </c>
      <c r="L42" s="10">
        <f>ROUND(I42+ K42,2)</f>
        <v>0</v>
      </c>
      <c r="M42" s="11"/>
    </row>
    <row r="43" spans="2:13" s="1" customFormat="1" ht="3.2" customHeight="1" x14ac:dyDescent="0.2"/>
    <row r="44" spans="2:13" s="1" customFormat="1" ht="18.2" customHeight="1" x14ac:dyDescent="0.2">
      <c r="B44" s="15" t="s">
        <v>157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4" t="s">
        <v>173</v>
      </c>
      <c r="M46" s="14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1886</v>
      </c>
      <c r="H47" s="40">
        <v>0</v>
      </c>
      <c r="I47" s="9">
        <f>ROUND(G47* H47,2)</f>
        <v>0</v>
      </c>
      <c r="J47" s="5">
        <v>8</v>
      </c>
      <c r="K47" s="9">
        <f>ROUND(I47* J47/100,2)</f>
        <v>0</v>
      </c>
      <c r="L47" s="10">
        <f>ROUND(I47+ K47,2)</f>
        <v>0</v>
      </c>
      <c r="M47" s="11"/>
    </row>
    <row r="48" spans="2:13" s="1" customFormat="1" ht="3.2" customHeight="1" x14ac:dyDescent="0.2"/>
    <row r="49" spans="2:13" s="1" customFormat="1" ht="18.2" customHeight="1" x14ac:dyDescent="0.2">
      <c r="B49" s="15" t="s">
        <v>158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4" t="s">
        <v>173</v>
      </c>
      <c r="M51" s="14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847</v>
      </c>
      <c r="H52" s="40">
        <v>0</v>
      </c>
      <c r="I52" s="9">
        <f>ROUND(G52* H52,2)</f>
        <v>0</v>
      </c>
      <c r="J52" s="5">
        <v>8</v>
      </c>
      <c r="K52" s="9">
        <f>ROUND(I52* J52/100,2)</f>
        <v>0</v>
      </c>
      <c r="L52" s="10">
        <f>ROUND(I52+ K52,2)</f>
        <v>0</v>
      </c>
      <c r="M52" s="11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4" t="s">
        <v>173</v>
      </c>
      <c r="M54" s="14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22.36</v>
      </c>
      <c r="H55" s="40">
        <v>0</v>
      </c>
      <c r="I55" s="9">
        <f t="shared" ref="I55:I93" si="0">ROUND(G55* H55,2)</f>
        <v>0</v>
      </c>
      <c r="J55" s="5">
        <v>8</v>
      </c>
      <c r="K55" s="9">
        <f t="shared" ref="K55:K93" si="1">ROUND(I55* J55/100,2)</f>
        <v>0</v>
      </c>
      <c r="L55" s="10">
        <f t="shared" ref="L55:L93" si="2">ROUND(I55+ K55,2)</f>
        <v>0</v>
      </c>
      <c r="M55" s="11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9.3800000000000008</v>
      </c>
      <c r="H56" s="40">
        <v>0</v>
      </c>
      <c r="I56" s="9">
        <f t="shared" si="0"/>
        <v>0</v>
      </c>
      <c r="J56" s="5">
        <v>8</v>
      </c>
      <c r="K56" s="9">
        <f t="shared" si="1"/>
        <v>0</v>
      </c>
      <c r="L56" s="10">
        <f t="shared" si="2"/>
        <v>0</v>
      </c>
      <c r="M56" s="11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3.96</v>
      </c>
      <c r="H57" s="40">
        <v>0</v>
      </c>
      <c r="I57" s="9">
        <f t="shared" si="0"/>
        <v>0</v>
      </c>
      <c r="J57" s="5">
        <v>8</v>
      </c>
      <c r="K57" s="9">
        <f t="shared" si="1"/>
        <v>0</v>
      </c>
      <c r="L57" s="10">
        <f t="shared" si="2"/>
        <v>0</v>
      </c>
      <c r="M57" s="11"/>
    </row>
    <row r="58" spans="2:13" s="1" customFormat="1" ht="28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6.98</v>
      </c>
      <c r="H58" s="40">
        <v>0</v>
      </c>
      <c r="I58" s="9">
        <f t="shared" si="0"/>
        <v>0</v>
      </c>
      <c r="J58" s="5">
        <v>8</v>
      </c>
      <c r="K58" s="9">
        <f t="shared" si="1"/>
        <v>0</v>
      </c>
      <c r="L58" s="10">
        <f t="shared" si="2"/>
        <v>0</v>
      </c>
      <c r="M58" s="11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16.36</v>
      </c>
      <c r="H59" s="40">
        <v>0</v>
      </c>
      <c r="I59" s="9">
        <f t="shared" si="0"/>
        <v>0</v>
      </c>
      <c r="J59" s="5">
        <v>8</v>
      </c>
      <c r="K59" s="9">
        <f t="shared" si="1"/>
        <v>0</v>
      </c>
      <c r="L59" s="10">
        <f t="shared" si="2"/>
        <v>0</v>
      </c>
      <c r="M59" s="11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21</v>
      </c>
      <c r="G60" s="8">
        <v>3.96</v>
      </c>
      <c r="H60" s="40">
        <v>0</v>
      </c>
      <c r="I60" s="9">
        <f t="shared" si="0"/>
        <v>0</v>
      </c>
      <c r="J60" s="5">
        <v>8</v>
      </c>
      <c r="K60" s="9">
        <f t="shared" si="1"/>
        <v>0</v>
      </c>
      <c r="L60" s="10">
        <f t="shared" si="2"/>
        <v>0</v>
      </c>
      <c r="M60" s="11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37</v>
      </c>
      <c r="G61" s="8">
        <v>13</v>
      </c>
      <c r="H61" s="40">
        <v>0</v>
      </c>
      <c r="I61" s="9">
        <f t="shared" si="0"/>
        <v>0</v>
      </c>
      <c r="J61" s="5">
        <v>8</v>
      </c>
      <c r="K61" s="9">
        <f t="shared" si="1"/>
        <v>0</v>
      </c>
      <c r="L61" s="10">
        <f t="shared" si="2"/>
        <v>0</v>
      </c>
      <c r="M61" s="11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37</v>
      </c>
      <c r="G62" s="8">
        <v>110.41</v>
      </c>
      <c r="H62" s="40">
        <v>0</v>
      </c>
      <c r="I62" s="9">
        <f t="shared" si="0"/>
        <v>0</v>
      </c>
      <c r="J62" s="5">
        <v>8</v>
      </c>
      <c r="K62" s="9">
        <f t="shared" si="1"/>
        <v>0</v>
      </c>
      <c r="L62" s="10">
        <f t="shared" si="2"/>
        <v>0</v>
      </c>
      <c r="M62" s="11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37</v>
      </c>
      <c r="G63" s="8">
        <v>8.4499999999999993</v>
      </c>
      <c r="H63" s="40">
        <v>0</v>
      </c>
      <c r="I63" s="9">
        <f t="shared" si="0"/>
        <v>0</v>
      </c>
      <c r="J63" s="5">
        <v>8</v>
      </c>
      <c r="K63" s="9">
        <f t="shared" si="1"/>
        <v>0</v>
      </c>
      <c r="L63" s="10">
        <f t="shared" si="2"/>
        <v>0</v>
      </c>
      <c r="M63" s="11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21</v>
      </c>
      <c r="G64" s="8">
        <v>17.100000000000001</v>
      </c>
      <c r="H64" s="40">
        <v>0</v>
      </c>
      <c r="I64" s="9">
        <f t="shared" si="0"/>
        <v>0</v>
      </c>
      <c r="J64" s="5">
        <v>8</v>
      </c>
      <c r="K64" s="9">
        <f t="shared" si="1"/>
        <v>0</v>
      </c>
      <c r="L64" s="10">
        <f t="shared" si="2"/>
        <v>0</v>
      </c>
      <c r="M64" s="11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21</v>
      </c>
      <c r="G65" s="8">
        <v>56.24</v>
      </c>
      <c r="H65" s="40">
        <v>0</v>
      </c>
      <c r="I65" s="9">
        <f t="shared" si="0"/>
        <v>0</v>
      </c>
      <c r="J65" s="5">
        <v>8</v>
      </c>
      <c r="K65" s="9">
        <f t="shared" si="1"/>
        <v>0</v>
      </c>
      <c r="L65" s="10">
        <f t="shared" si="2"/>
        <v>0</v>
      </c>
      <c r="M65" s="11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21</v>
      </c>
      <c r="G66" s="8">
        <v>46.03</v>
      </c>
      <c r="H66" s="40">
        <v>0</v>
      </c>
      <c r="I66" s="9">
        <f t="shared" si="0"/>
        <v>0</v>
      </c>
      <c r="J66" s="5">
        <v>8</v>
      </c>
      <c r="K66" s="9">
        <f t="shared" si="1"/>
        <v>0</v>
      </c>
      <c r="L66" s="10">
        <f t="shared" si="2"/>
        <v>0</v>
      </c>
      <c r="M66" s="11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21</v>
      </c>
      <c r="G67" s="8">
        <v>119.37</v>
      </c>
      <c r="H67" s="40">
        <v>0</v>
      </c>
      <c r="I67" s="9">
        <f t="shared" si="0"/>
        <v>0</v>
      </c>
      <c r="J67" s="5">
        <v>8</v>
      </c>
      <c r="K67" s="9">
        <f t="shared" si="1"/>
        <v>0</v>
      </c>
      <c r="L67" s="10">
        <f t="shared" si="2"/>
        <v>0</v>
      </c>
      <c r="M67" s="11"/>
    </row>
    <row r="68" spans="2:13" s="1" customFormat="1" ht="28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17</v>
      </c>
      <c r="G68" s="8">
        <v>0.4</v>
      </c>
      <c r="H68" s="40">
        <v>0</v>
      </c>
      <c r="I68" s="9">
        <f t="shared" si="0"/>
        <v>0</v>
      </c>
      <c r="J68" s="5">
        <v>8</v>
      </c>
      <c r="K68" s="9">
        <f t="shared" si="1"/>
        <v>0</v>
      </c>
      <c r="L68" s="10">
        <f t="shared" si="2"/>
        <v>0</v>
      </c>
      <c r="M68" s="11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17</v>
      </c>
      <c r="G69" s="8">
        <v>4.47</v>
      </c>
      <c r="H69" s="40">
        <v>0</v>
      </c>
      <c r="I69" s="9">
        <f t="shared" si="0"/>
        <v>0</v>
      </c>
      <c r="J69" s="5">
        <v>8</v>
      </c>
      <c r="K69" s="9">
        <f t="shared" si="1"/>
        <v>0</v>
      </c>
      <c r="L69" s="10">
        <f t="shared" si="2"/>
        <v>0</v>
      </c>
      <c r="M69" s="11"/>
    </row>
    <row r="70" spans="2:13" s="1" customFormat="1" ht="28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17</v>
      </c>
      <c r="G70" s="8">
        <v>61.98</v>
      </c>
      <c r="H70" s="40">
        <v>0</v>
      </c>
      <c r="I70" s="9">
        <f t="shared" si="0"/>
        <v>0</v>
      </c>
      <c r="J70" s="5">
        <v>8</v>
      </c>
      <c r="K70" s="9">
        <f t="shared" si="1"/>
        <v>0</v>
      </c>
      <c r="L70" s="10">
        <f t="shared" si="2"/>
        <v>0</v>
      </c>
      <c r="M70" s="11"/>
    </row>
    <row r="71" spans="2:13" s="1" customFormat="1" ht="19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48.66</v>
      </c>
      <c r="H71" s="40">
        <v>0</v>
      </c>
      <c r="I71" s="9">
        <f t="shared" si="0"/>
        <v>0</v>
      </c>
      <c r="J71" s="5">
        <v>8</v>
      </c>
      <c r="K71" s="9">
        <f t="shared" si="1"/>
        <v>0</v>
      </c>
      <c r="L71" s="10">
        <f t="shared" si="2"/>
        <v>0</v>
      </c>
      <c r="M71" s="11"/>
    </row>
    <row r="72" spans="2:13" s="1" customFormat="1" ht="19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42.21</v>
      </c>
      <c r="H72" s="40">
        <v>0</v>
      </c>
      <c r="I72" s="9">
        <f t="shared" si="0"/>
        <v>0</v>
      </c>
      <c r="J72" s="5">
        <v>8</v>
      </c>
      <c r="K72" s="9">
        <f t="shared" si="1"/>
        <v>0</v>
      </c>
      <c r="L72" s="10">
        <f t="shared" si="2"/>
        <v>0</v>
      </c>
      <c r="M72" s="11"/>
    </row>
    <row r="73" spans="2:13" s="1" customFormat="1" ht="19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37.770000000000003</v>
      </c>
      <c r="H73" s="40">
        <v>0</v>
      </c>
      <c r="I73" s="9">
        <f t="shared" si="0"/>
        <v>0</v>
      </c>
      <c r="J73" s="5">
        <v>8</v>
      </c>
      <c r="K73" s="9">
        <f t="shared" si="1"/>
        <v>0</v>
      </c>
      <c r="L73" s="10">
        <f t="shared" si="2"/>
        <v>0</v>
      </c>
      <c r="M73" s="11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21</v>
      </c>
      <c r="G74" s="8">
        <v>0.34</v>
      </c>
      <c r="H74" s="40">
        <v>0</v>
      </c>
      <c r="I74" s="9">
        <f t="shared" si="0"/>
        <v>0</v>
      </c>
      <c r="J74" s="5">
        <v>8</v>
      </c>
      <c r="K74" s="9">
        <f t="shared" si="1"/>
        <v>0</v>
      </c>
      <c r="L74" s="10">
        <f t="shared" si="2"/>
        <v>0</v>
      </c>
      <c r="M74" s="11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13</v>
      </c>
      <c r="G75" s="8">
        <v>20</v>
      </c>
      <c r="H75" s="40">
        <v>0</v>
      </c>
      <c r="I75" s="9">
        <f t="shared" si="0"/>
        <v>0</v>
      </c>
      <c r="J75" s="5">
        <v>8</v>
      </c>
      <c r="K75" s="9">
        <f t="shared" si="1"/>
        <v>0</v>
      </c>
      <c r="L75" s="10">
        <f t="shared" si="2"/>
        <v>0</v>
      </c>
      <c r="M75" s="11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83</v>
      </c>
      <c r="G76" s="8">
        <v>14</v>
      </c>
      <c r="H76" s="40">
        <v>0</v>
      </c>
      <c r="I76" s="9">
        <f t="shared" si="0"/>
        <v>0</v>
      </c>
      <c r="J76" s="5">
        <v>8</v>
      </c>
      <c r="K76" s="9">
        <f t="shared" si="1"/>
        <v>0</v>
      </c>
      <c r="L76" s="10">
        <f t="shared" si="2"/>
        <v>0</v>
      </c>
      <c r="M76" s="11"/>
    </row>
    <row r="77" spans="2:13" s="1" customFormat="1" ht="19.7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87</v>
      </c>
      <c r="G77" s="8">
        <v>130</v>
      </c>
      <c r="H77" s="40">
        <v>0</v>
      </c>
      <c r="I77" s="9">
        <f t="shared" si="0"/>
        <v>0</v>
      </c>
      <c r="J77" s="5">
        <v>23</v>
      </c>
      <c r="K77" s="9">
        <f t="shared" si="1"/>
        <v>0</v>
      </c>
      <c r="L77" s="10">
        <f t="shared" si="2"/>
        <v>0</v>
      </c>
      <c r="M77" s="11"/>
    </row>
    <row r="78" spans="2:13" s="1" customFormat="1" ht="19.7" customHeight="1" x14ac:dyDescent="0.2">
      <c r="B78" s="5">
        <v>29</v>
      </c>
      <c r="C78" s="6" t="s">
        <v>88</v>
      </c>
      <c r="D78" s="6" t="s">
        <v>89</v>
      </c>
      <c r="E78" s="7" t="s">
        <v>90</v>
      </c>
      <c r="F78" s="6" t="s">
        <v>91</v>
      </c>
      <c r="G78" s="8">
        <v>679</v>
      </c>
      <c r="H78" s="40">
        <v>0</v>
      </c>
      <c r="I78" s="9">
        <f t="shared" si="0"/>
        <v>0</v>
      </c>
      <c r="J78" s="5">
        <v>23</v>
      </c>
      <c r="K78" s="9">
        <f t="shared" si="1"/>
        <v>0</v>
      </c>
      <c r="L78" s="10">
        <f t="shared" si="2"/>
        <v>0</v>
      </c>
      <c r="M78" s="11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95</v>
      </c>
      <c r="G79" s="8">
        <v>10</v>
      </c>
      <c r="H79" s="40">
        <v>0</v>
      </c>
      <c r="I79" s="9">
        <f t="shared" si="0"/>
        <v>0</v>
      </c>
      <c r="J79" s="5">
        <v>8</v>
      </c>
      <c r="K79" s="9">
        <f t="shared" si="1"/>
        <v>0</v>
      </c>
      <c r="L79" s="10">
        <f t="shared" si="2"/>
        <v>0</v>
      </c>
      <c r="M79" s="11"/>
    </row>
    <row r="80" spans="2:13" s="1" customFormat="1" ht="28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95</v>
      </c>
      <c r="G80" s="8">
        <v>10</v>
      </c>
      <c r="H80" s="40">
        <v>0</v>
      </c>
      <c r="I80" s="9">
        <f t="shared" si="0"/>
        <v>0</v>
      </c>
      <c r="J80" s="5">
        <v>8</v>
      </c>
      <c r="K80" s="9">
        <f t="shared" si="1"/>
        <v>0</v>
      </c>
      <c r="L80" s="10">
        <f t="shared" si="2"/>
        <v>0</v>
      </c>
      <c r="M80" s="11"/>
    </row>
    <row r="81" spans="2:13" s="1" customFormat="1" ht="28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13</v>
      </c>
      <c r="G81" s="8">
        <v>10</v>
      </c>
      <c r="H81" s="40">
        <v>0</v>
      </c>
      <c r="I81" s="9">
        <f t="shared" si="0"/>
        <v>0</v>
      </c>
      <c r="J81" s="5">
        <v>8</v>
      </c>
      <c r="K81" s="9">
        <f t="shared" si="1"/>
        <v>0</v>
      </c>
      <c r="L81" s="10">
        <f t="shared" si="2"/>
        <v>0</v>
      </c>
      <c r="M81" s="11"/>
    </row>
    <row r="82" spans="2:13" s="1" customFormat="1" ht="28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83</v>
      </c>
      <c r="G82" s="8">
        <v>50</v>
      </c>
      <c r="H82" s="40">
        <v>0</v>
      </c>
      <c r="I82" s="9">
        <f t="shared" si="0"/>
        <v>0</v>
      </c>
      <c r="J82" s="5">
        <v>8</v>
      </c>
      <c r="K82" s="9">
        <f t="shared" si="1"/>
        <v>0</v>
      </c>
      <c r="L82" s="10">
        <f t="shared" si="2"/>
        <v>0</v>
      </c>
      <c r="M82" s="11"/>
    </row>
    <row r="83" spans="2:13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83</v>
      </c>
      <c r="G83" s="8">
        <v>362</v>
      </c>
      <c r="H83" s="40">
        <v>0</v>
      </c>
      <c r="I83" s="9">
        <f t="shared" si="0"/>
        <v>0</v>
      </c>
      <c r="J83" s="5">
        <v>8</v>
      </c>
      <c r="K83" s="9">
        <f t="shared" si="1"/>
        <v>0</v>
      </c>
      <c r="L83" s="10">
        <f t="shared" si="2"/>
        <v>0</v>
      </c>
      <c r="M83" s="11"/>
    </row>
    <row r="84" spans="2:13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17</v>
      </c>
      <c r="G84" s="8">
        <v>1</v>
      </c>
      <c r="H84" s="40">
        <v>0</v>
      </c>
      <c r="I84" s="9">
        <f t="shared" si="0"/>
        <v>0</v>
      </c>
      <c r="J84" s="5">
        <v>8</v>
      </c>
      <c r="K84" s="9">
        <f t="shared" si="1"/>
        <v>0</v>
      </c>
      <c r="L84" s="10">
        <f t="shared" si="2"/>
        <v>0</v>
      </c>
      <c r="M84" s="11"/>
    </row>
    <row r="85" spans="2:13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17</v>
      </c>
      <c r="G85" s="8">
        <v>2.48</v>
      </c>
      <c r="H85" s="40">
        <v>0</v>
      </c>
      <c r="I85" s="9">
        <f t="shared" si="0"/>
        <v>0</v>
      </c>
      <c r="J85" s="5">
        <v>8</v>
      </c>
      <c r="K85" s="9">
        <f t="shared" si="1"/>
        <v>0</v>
      </c>
      <c r="L85" s="10">
        <f t="shared" si="2"/>
        <v>0</v>
      </c>
      <c r="M85" s="11"/>
    </row>
    <row r="86" spans="2:13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37</v>
      </c>
      <c r="G86" s="8">
        <v>1.2</v>
      </c>
      <c r="H86" s="40">
        <v>0</v>
      </c>
      <c r="I86" s="9">
        <f t="shared" si="0"/>
        <v>0</v>
      </c>
      <c r="J86" s="5">
        <v>8</v>
      </c>
      <c r="K86" s="9">
        <f t="shared" si="1"/>
        <v>0</v>
      </c>
      <c r="L86" s="10">
        <f t="shared" si="2"/>
        <v>0</v>
      </c>
      <c r="M86" s="11"/>
    </row>
    <row r="87" spans="2:13" s="1" customFormat="1" ht="28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91</v>
      </c>
      <c r="G87" s="8">
        <v>100</v>
      </c>
      <c r="H87" s="40">
        <v>0</v>
      </c>
      <c r="I87" s="9">
        <f t="shared" si="0"/>
        <v>0</v>
      </c>
      <c r="J87" s="5">
        <v>8</v>
      </c>
      <c r="K87" s="9">
        <f t="shared" si="1"/>
        <v>0</v>
      </c>
      <c r="L87" s="10">
        <f t="shared" si="2"/>
        <v>0</v>
      </c>
      <c r="M87" s="11"/>
    </row>
    <row r="88" spans="2:13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123</v>
      </c>
      <c r="G88" s="8">
        <v>60</v>
      </c>
      <c r="H88" s="40">
        <v>0</v>
      </c>
      <c r="I88" s="9">
        <f t="shared" si="0"/>
        <v>0</v>
      </c>
      <c r="J88" s="5">
        <v>8</v>
      </c>
      <c r="K88" s="9">
        <f t="shared" si="1"/>
        <v>0</v>
      </c>
      <c r="L88" s="10">
        <f t="shared" si="2"/>
        <v>0</v>
      </c>
      <c r="M88" s="11"/>
    </row>
    <row r="89" spans="2:13" s="1" customFormat="1" ht="28.7" customHeight="1" x14ac:dyDescent="0.2">
      <c r="B89" s="5">
        <v>40</v>
      </c>
      <c r="C89" s="6" t="s">
        <v>124</v>
      </c>
      <c r="D89" s="6" t="s">
        <v>125</v>
      </c>
      <c r="E89" s="7" t="s">
        <v>126</v>
      </c>
      <c r="F89" s="6" t="s">
        <v>127</v>
      </c>
      <c r="G89" s="8">
        <v>400</v>
      </c>
      <c r="H89" s="40">
        <v>0</v>
      </c>
      <c r="I89" s="9">
        <f t="shared" si="0"/>
        <v>0</v>
      </c>
      <c r="J89" s="5">
        <v>8</v>
      </c>
      <c r="K89" s="9">
        <f t="shared" si="1"/>
        <v>0</v>
      </c>
      <c r="L89" s="10">
        <f t="shared" si="2"/>
        <v>0</v>
      </c>
      <c r="M89" s="11"/>
    </row>
    <row r="90" spans="2:13" s="1" customFormat="1" ht="19.7" customHeight="1" x14ac:dyDescent="0.2">
      <c r="B90" s="5">
        <v>41</v>
      </c>
      <c r="C90" s="6" t="s">
        <v>128</v>
      </c>
      <c r="D90" s="6" t="s">
        <v>129</v>
      </c>
      <c r="E90" s="7" t="s">
        <v>130</v>
      </c>
      <c r="F90" s="6" t="s">
        <v>91</v>
      </c>
      <c r="G90" s="8">
        <v>1189</v>
      </c>
      <c r="H90" s="40">
        <v>0</v>
      </c>
      <c r="I90" s="9">
        <f t="shared" si="0"/>
        <v>0</v>
      </c>
      <c r="J90" s="5">
        <v>8</v>
      </c>
      <c r="K90" s="9">
        <f t="shared" si="1"/>
        <v>0</v>
      </c>
      <c r="L90" s="10">
        <f t="shared" si="2"/>
        <v>0</v>
      </c>
      <c r="M90" s="11"/>
    </row>
    <row r="91" spans="2:13" s="1" customFormat="1" ht="19.7" customHeight="1" x14ac:dyDescent="0.2">
      <c r="B91" s="5">
        <v>42</v>
      </c>
      <c r="C91" s="6" t="s">
        <v>131</v>
      </c>
      <c r="D91" s="6" t="s">
        <v>132</v>
      </c>
      <c r="E91" s="7" t="s">
        <v>133</v>
      </c>
      <c r="F91" s="6" t="s">
        <v>91</v>
      </c>
      <c r="G91" s="8">
        <v>191</v>
      </c>
      <c r="H91" s="40">
        <v>0</v>
      </c>
      <c r="I91" s="9">
        <f t="shared" si="0"/>
        <v>0</v>
      </c>
      <c r="J91" s="5">
        <v>8</v>
      </c>
      <c r="K91" s="9">
        <f t="shared" si="1"/>
        <v>0</v>
      </c>
      <c r="L91" s="10">
        <f t="shared" si="2"/>
        <v>0</v>
      </c>
      <c r="M91" s="11"/>
    </row>
    <row r="92" spans="2:13" s="1" customFormat="1" ht="19.7" customHeight="1" x14ac:dyDescent="0.2">
      <c r="B92" s="5">
        <v>43</v>
      </c>
      <c r="C92" s="6" t="s">
        <v>134</v>
      </c>
      <c r="D92" s="6" t="s">
        <v>135</v>
      </c>
      <c r="E92" s="7" t="s">
        <v>136</v>
      </c>
      <c r="F92" s="6" t="s">
        <v>91</v>
      </c>
      <c r="G92" s="8">
        <v>302</v>
      </c>
      <c r="H92" s="40">
        <v>0</v>
      </c>
      <c r="I92" s="9">
        <f t="shared" si="0"/>
        <v>0</v>
      </c>
      <c r="J92" s="5">
        <v>8</v>
      </c>
      <c r="K92" s="9">
        <f t="shared" si="1"/>
        <v>0</v>
      </c>
      <c r="L92" s="10">
        <f t="shared" si="2"/>
        <v>0</v>
      </c>
      <c r="M92" s="11"/>
    </row>
    <row r="93" spans="2:13" s="1" customFormat="1" ht="19.7" customHeight="1" x14ac:dyDescent="0.2">
      <c r="B93" s="5">
        <v>44</v>
      </c>
      <c r="C93" s="6" t="s">
        <v>137</v>
      </c>
      <c r="D93" s="6" t="s">
        <v>138</v>
      </c>
      <c r="E93" s="7" t="s">
        <v>139</v>
      </c>
      <c r="F93" s="6" t="s">
        <v>91</v>
      </c>
      <c r="G93" s="8">
        <v>131</v>
      </c>
      <c r="H93" s="40">
        <v>0</v>
      </c>
      <c r="I93" s="9">
        <f t="shared" si="0"/>
        <v>0</v>
      </c>
      <c r="J93" s="5">
        <v>8</v>
      </c>
      <c r="K93" s="9">
        <f t="shared" si="1"/>
        <v>0</v>
      </c>
      <c r="L93" s="10">
        <f t="shared" si="2"/>
        <v>0</v>
      </c>
      <c r="M93" s="11"/>
    </row>
    <row r="94" spans="2:13" s="1" customFormat="1" ht="55.9" customHeight="1" x14ac:dyDescent="0.2"/>
    <row r="95" spans="2:13" s="1" customFormat="1" ht="21.4" customHeight="1" x14ac:dyDescent="0.2">
      <c r="B95" s="18" t="s">
        <v>140</v>
      </c>
      <c r="C95" s="18"/>
      <c r="D95" s="18"/>
      <c r="E95" s="18"/>
      <c r="F95" s="21">
        <f>ROUND(I32+I37+I42+I47+I52+I55+I56+I57+I58+I59+I60+I61+I62+I63+I64+I65+I66+I67+I68+I69+I70+I71+I72+I73+I74+I75+I76+I77+I78+I79+I80+I81+I82+I83+I84+I85+I86+I87+I88+I89+I90+I91+I92+I93,2)</f>
        <v>0</v>
      </c>
      <c r="G95" s="22"/>
      <c r="H95" s="22"/>
      <c r="I95" s="22"/>
      <c r="J95" s="22"/>
      <c r="K95" s="22"/>
      <c r="L95" s="22"/>
      <c r="M95" s="23"/>
    </row>
    <row r="96" spans="2:13" s="1" customFormat="1" ht="21.4" customHeight="1" x14ac:dyDescent="0.2">
      <c r="B96" s="18" t="s">
        <v>141</v>
      </c>
      <c r="C96" s="18"/>
      <c r="D96" s="18"/>
      <c r="E96" s="18"/>
      <c r="F96" s="24">
        <f>ROUND(L32+L37+L42+L47+L52+L55+L56+L57+L58+L59+L60+L61+L62+L63+L64+L65+L66+L67+L68+L69+L70+L71+L72+L73+L74+L75+L76+L77+L78+L79+L80+L81+L82+L83+L84+L85+L86+L87+L88+L89+L90+L91+L92+L93,2)</f>
        <v>0</v>
      </c>
      <c r="G96" s="25"/>
      <c r="H96" s="25"/>
      <c r="I96" s="25"/>
      <c r="J96" s="25"/>
      <c r="K96" s="25"/>
      <c r="L96" s="25"/>
      <c r="M96" s="26"/>
    </row>
    <row r="97" spans="2:14" s="1" customFormat="1" ht="11.1" customHeight="1" x14ac:dyDescent="0.2"/>
    <row r="98" spans="2:14" s="1" customFormat="1" ht="80.099999999999994" customHeight="1" x14ac:dyDescent="0.2">
      <c r="B98" s="19" t="s">
        <v>159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s="1" customFormat="1" ht="2.65" customHeight="1" x14ac:dyDescent="0.2"/>
    <row r="100" spans="2:14" s="1" customFormat="1" ht="110.1" customHeight="1" x14ac:dyDescent="0.2">
      <c r="B100" s="19" t="s">
        <v>160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s="1" customFormat="1" ht="5.25" customHeight="1" x14ac:dyDescent="0.2"/>
    <row r="102" spans="2:14" s="1" customFormat="1" ht="110.1" customHeight="1" x14ac:dyDescent="0.2">
      <c r="B102" s="28" t="s">
        <v>161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2:14" s="1" customFormat="1" ht="5.25" customHeight="1" x14ac:dyDescent="0.2"/>
    <row r="104" spans="2:14" s="1" customFormat="1" ht="37.9" customHeight="1" x14ac:dyDescent="0.2">
      <c r="B104" s="37" t="s">
        <v>142</v>
      </c>
      <c r="C104" s="37"/>
      <c r="D104" s="37"/>
      <c r="E104" s="37"/>
      <c r="F104" s="32" t="s">
        <v>143</v>
      </c>
      <c r="G104" s="32"/>
      <c r="H104" s="32"/>
      <c r="I104" s="32"/>
      <c r="J104" s="32"/>
      <c r="K104" s="32"/>
      <c r="L104" s="32"/>
    </row>
    <row r="105" spans="2:14" s="1" customFormat="1" ht="28.7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7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7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7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.65" customHeight="1" x14ac:dyDescent="0.2"/>
    <row r="110" spans="2:14" s="1" customFormat="1" ht="203.1" customHeight="1" x14ac:dyDescent="0.2">
      <c r="B110" s="19" t="s">
        <v>162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s="1" customFormat="1" ht="2.65" customHeight="1" x14ac:dyDescent="0.2"/>
    <row r="112" spans="2:14" s="1" customFormat="1" ht="36.950000000000003" customHeight="1" x14ac:dyDescent="0.2">
      <c r="B112" s="36" t="s">
        <v>163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 s="1" customFormat="1" ht="2.65" customHeight="1" x14ac:dyDescent="0.2"/>
    <row r="114" spans="2:14" s="1" customFormat="1" ht="37.9" customHeight="1" x14ac:dyDescent="0.2">
      <c r="B114" s="37" t="s">
        <v>144</v>
      </c>
      <c r="C114" s="37"/>
      <c r="D114" s="37"/>
      <c r="E114" s="37"/>
      <c r="F114" s="34" t="s">
        <v>145</v>
      </c>
      <c r="G114" s="34"/>
      <c r="H114" s="34"/>
      <c r="I114" s="34"/>
      <c r="J114" s="34"/>
      <c r="K114" s="34"/>
      <c r="L114" s="34"/>
    </row>
    <row r="115" spans="2:14" s="1" customFormat="1" ht="28.7" customHeight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4" s="1" customFormat="1" ht="28.7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4" s="1" customFormat="1" ht="28.7" customHeight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4" s="1" customFormat="1" ht="28.7" customHeight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4" s="1" customFormat="1" ht="2.65" customHeight="1" x14ac:dyDescent="0.2"/>
    <row r="120" spans="2:14" s="1" customFormat="1" ht="159.94999999999999" customHeight="1" x14ac:dyDescent="0.2">
      <c r="B120" s="19" t="s">
        <v>164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s="1" customFormat="1" ht="2.65" customHeight="1" x14ac:dyDescent="0.2"/>
    <row r="122" spans="2:14" s="1" customFormat="1" ht="54.95" customHeight="1" x14ac:dyDescent="0.2">
      <c r="B122" s="19" t="s">
        <v>165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s="1" customFormat="1" ht="2.65" customHeight="1" x14ac:dyDescent="0.2"/>
    <row r="124" spans="2:14" s="1" customFormat="1" ht="60" customHeight="1" x14ac:dyDescent="0.2">
      <c r="B124" s="28" t="s">
        <v>166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2:14" s="1" customFormat="1" ht="2.65" customHeight="1" x14ac:dyDescent="0.2"/>
    <row r="126" spans="2:14" s="1" customFormat="1" ht="48" customHeight="1" x14ac:dyDescent="0.2">
      <c r="B126" s="28" t="s">
        <v>167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2:14" s="1" customFormat="1" ht="2.65" customHeight="1" x14ac:dyDescent="0.2"/>
    <row r="128" spans="2:14" s="1" customFormat="1" ht="125.1" customHeight="1" x14ac:dyDescent="0.2">
      <c r="B128" s="19" t="s">
        <v>168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s="1" customFormat="1" ht="2.65" customHeight="1" x14ac:dyDescent="0.2"/>
    <row r="130" spans="2:14" s="1" customFormat="1" ht="84.95" customHeight="1" x14ac:dyDescent="0.2">
      <c r="B130" s="19" t="s">
        <v>169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s="1" customFormat="1" ht="86.85" customHeight="1" x14ac:dyDescent="0.2"/>
    <row r="132" spans="2:14" s="1" customFormat="1" ht="17.649999999999999" customHeight="1" x14ac:dyDescent="0.2">
      <c r="I132" s="35" t="s">
        <v>170</v>
      </c>
      <c r="J132" s="35"/>
    </row>
    <row r="133" spans="2:14" s="1" customFormat="1" ht="145.15" customHeight="1" x14ac:dyDescent="0.2"/>
    <row r="134" spans="2:14" s="1" customFormat="1" ht="81.599999999999994" customHeight="1" x14ac:dyDescent="0.2">
      <c r="B134" s="29" t="s">
        <v>171</v>
      </c>
      <c r="C134" s="29"/>
      <c r="D134" s="29"/>
      <c r="E134" s="29"/>
      <c r="F134" s="29"/>
      <c r="G134" s="29"/>
      <c r="H134" s="29"/>
      <c r="I134" s="29"/>
      <c r="J134" s="29"/>
    </row>
    <row r="135" spans="2:14" s="1" customFormat="1" ht="28.7" customHeight="1" x14ac:dyDescent="0.2"/>
  </sheetData>
  <mergeCells count="108">
    <mergeCell ref="B100:N100"/>
    <mergeCell ref="B102:N102"/>
    <mergeCell ref="B104:E104"/>
    <mergeCell ref="B105:E105"/>
    <mergeCell ref="B106:E106"/>
    <mergeCell ref="B107:E107"/>
    <mergeCell ref="B108:E108"/>
    <mergeCell ref="B110:N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B112:N112"/>
    <mergeCell ref="B114:E114"/>
    <mergeCell ref="B115:E115"/>
    <mergeCell ref="B116:E116"/>
    <mergeCell ref="B117:E117"/>
    <mergeCell ref="B118:E118"/>
    <mergeCell ref="B120:N120"/>
    <mergeCell ref="B122:N122"/>
    <mergeCell ref="B124:N124"/>
    <mergeCell ref="B126:N126"/>
    <mergeCell ref="B128:N128"/>
    <mergeCell ref="B130:N130"/>
    <mergeCell ref="B134:J134"/>
    <mergeCell ref="B24:L24"/>
    <mergeCell ref="B26:L26"/>
    <mergeCell ref="B29:K29"/>
    <mergeCell ref="B34:K34"/>
    <mergeCell ref="B39:K39"/>
    <mergeCell ref="F104:L104"/>
    <mergeCell ref="F105:L105"/>
    <mergeCell ref="F106:L106"/>
    <mergeCell ref="F107:L107"/>
    <mergeCell ref="F108:L108"/>
    <mergeCell ref="F114:L114"/>
    <mergeCell ref="F115:L115"/>
    <mergeCell ref="F116:L116"/>
    <mergeCell ref="F117:L117"/>
    <mergeCell ref="F118:L118"/>
    <mergeCell ref="I132:J132"/>
    <mergeCell ref="L88:M88"/>
    <mergeCell ref="L89:M89"/>
    <mergeCell ref="L90:M90"/>
    <mergeCell ref="L91:M91"/>
    <mergeCell ref="B49:K49"/>
    <mergeCell ref="B6:D6"/>
    <mergeCell ref="B8:D8"/>
    <mergeCell ref="B95:E95"/>
    <mergeCell ref="B96:E96"/>
    <mergeCell ref="B98:N98"/>
    <mergeCell ref="E14:G14"/>
    <mergeCell ref="F95:M95"/>
    <mergeCell ref="F96:M96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B10:D1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L92:M92"/>
    <mergeCell ref="L93:M93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2023-10-10T06:28:36Z</cp:lastPrinted>
  <dcterms:created xsi:type="dcterms:W3CDTF">2023-10-10T05:31:16Z</dcterms:created>
  <dcterms:modified xsi:type="dcterms:W3CDTF">2023-10-10T06:30:33Z</dcterms:modified>
</cp:coreProperties>
</file>