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ielnik.ADM4BIS\Desktop\MICHAŁ\wymiany z rejestru\okna\"/>
    </mc:Choice>
  </mc:AlternateContent>
  <xr:revisionPtr revIDLastSave="0" documentId="13_ncr:1_{846B919A-40DD-4FF3-ACEF-64FA8E899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kna pcw budynki Gminne" sheetId="10" r:id="rId1"/>
    <sheet name="Schematy" sheetId="1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0" l="1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H4" i="10"/>
  <c r="H5" i="10"/>
  <c r="H6" i="10"/>
  <c r="H7" i="10"/>
  <c r="H8" i="10"/>
  <c r="H9" i="10"/>
  <c r="J9" i="10"/>
  <c r="K9" i="10"/>
  <c r="H10" i="10"/>
  <c r="J10" i="10"/>
  <c r="K10" i="10"/>
  <c r="H11" i="10"/>
  <c r="K11" i="10"/>
  <c r="H12" i="10"/>
  <c r="J12" i="10"/>
  <c r="K12" i="10"/>
  <c r="H13" i="10"/>
  <c r="H14" i="10"/>
  <c r="H15" i="10"/>
  <c r="H16" i="10"/>
  <c r="H17" i="10"/>
  <c r="H18" i="10"/>
  <c r="H19" i="10"/>
  <c r="J19" i="10"/>
  <c r="K19" i="10"/>
  <c r="H20" i="10"/>
  <c r="H21" i="10"/>
  <c r="J21" i="10"/>
  <c r="K21" i="10"/>
  <c r="H22" i="10"/>
  <c r="H23" i="10"/>
  <c r="H24" i="10"/>
  <c r="J24" i="10"/>
  <c r="K24" i="10"/>
  <c r="H25" i="10"/>
  <c r="J25" i="10"/>
  <c r="K25" i="10"/>
  <c r="H26" i="10"/>
  <c r="J26" i="10"/>
  <c r="K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J40" i="10"/>
  <c r="K40" i="10"/>
  <c r="H41" i="10"/>
  <c r="H42" i="10"/>
  <c r="H43" i="10"/>
  <c r="H44" i="10"/>
  <c r="H45" i="10"/>
  <c r="H46" i="10"/>
  <c r="G47" i="10"/>
  <c r="N47" i="10"/>
  <c r="N48" i="10" l="1"/>
  <c r="N49" i="10" s="1"/>
  <c r="J47" i="10"/>
  <c r="K47" i="10"/>
  <c r="H47" i="10"/>
</calcChain>
</file>

<file path=xl/sharedStrings.xml><?xml version="1.0" encoding="utf-8"?>
<sst xmlns="http://schemas.openxmlformats.org/spreadsheetml/2006/main" count="153" uniqueCount="47">
  <si>
    <t>l.p.</t>
  </si>
  <si>
    <t>Adres</t>
  </si>
  <si>
    <t>Typ okna</t>
  </si>
  <si>
    <t>Powierzchnia okien [m2]</t>
  </si>
  <si>
    <t>Schemat</t>
  </si>
  <si>
    <t>dwudzielne ze ślemieniem</t>
  </si>
  <si>
    <t>pojedyńcze</t>
  </si>
  <si>
    <t>dwudzielne</t>
  </si>
  <si>
    <t>klatka schodowa</t>
  </si>
  <si>
    <t>pojedyńcze ze ślemieniem</t>
  </si>
  <si>
    <t>LISTA OKIEN DO WYMIANY NA CZĘŚCIACH WSPÓLNYCH BUDYNKÓW GMINNYCH -DREWNIANE NA PCW</t>
  </si>
  <si>
    <t>Położenie</t>
  </si>
  <si>
    <t>Sztuk</t>
  </si>
  <si>
    <t>Parapet wewnętrzny [mb]</t>
  </si>
  <si>
    <t>Parapet zewnętrzny [m2]</t>
  </si>
  <si>
    <t>Szerokość [m]</t>
  </si>
  <si>
    <t>Wysokość [m]</t>
  </si>
  <si>
    <t>BUDYNKI MIESZKALNE</t>
  </si>
  <si>
    <t>Podmiejska 15</t>
  </si>
  <si>
    <t>piwnica</t>
  </si>
  <si>
    <t>Uwagi</t>
  </si>
  <si>
    <t>Podmiejska 4</t>
  </si>
  <si>
    <t>Podmiejska 2</t>
  </si>
  <si>
    <t>Walczaka 6</t>
  </si>
  <si>
    <t>stałe</t>
  </si>
  <si>
    <t>świetlik na półpiętrze</t>
  </si>
  <si>
    <t>strych</t>
  </si>
  <si>
    <t>Góra Powstańców 4</t>
  </si>
  <si>
    <t>komórki na klatce</t>
  </si>
  <si>
    <t>Ptasia 9</t>
  </si>
  <si>
    <t>zamurowanie łuku nad oknem</t>
  </si>
  <si>
    <t>Drzymały 15</t>
  </si>
  <si>
    <t>w przybudówce</t>
  </si>
  <si>
    <t>Lutycka 6</t>
  </si>
  <si>
    <t>Szkolna 2</t>
  </si>
  <si>
    <t>Ogrodowa 3</t>
  </si>
  <si>
    <t>Teatralna 49</t>
  </si>
  <si>
    <t>Drzymały 15a</t>
  </si>
  <si>
    <t>Drzymały 19a</t>
  </si>
  <si>
    <t>Jagiełły 13</t>
  </si>
  <si>
    <t>Drzymały 22</t>
  </si>
  <si>
    <t>Suma</t>
  </si>
  <si>
    <t>Wartość pozycji netto [zł]</t>
  </si>
  <si>
    <t>Cena za sztukę netto [zł]</t>
  </si>
  <si>
    <t>RAZEM NETTO</t>
  </si>
  <si>
    <t>VAT 8%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</si>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</sst>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 applyNumberFormat="0" applyFont="0" applyBorder="0" applyProtection="0">
      <alignment horizontal="center" vertical="center" wrapText="1"/>
    </xf>
    <xf numFmtId="0" fontId="1" fillId="2" borderId="0" applyNumberFormat="0" applyFont="0" applyBorder="0" applyAlignment="0" applyProtection="0"/>
    <xf numFmtId="0" fontId="2" fillId="3" borderId="0" applyNumberFormat="0" applyFont="0" applyBorder="0" applyAlignment="0" applyProtection="0"/>
  </cellStyleXfs>
  <cellXfs count="22">
    <xf numFmtId="0" fontId="0" fillId="0" borderId="0" xfId="0">
      <alignment horizontal="center" vertical="center" wrapText="1"/>
    </xf>
    <xf numFmtId="0" fontId="0" fillId="0" borderId="1" xfId="0" applyBorder="1">
      <alignment horizontal="center" vertical="center" wrapText="1"/>
    </xf>
    <xf numFmtId="0" fontId="0" fillId="0" borderId="4" xfId="0" applyBorder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5" xfId="0" applyBorder="1">
      <alignment horizontal="center" vertical="center" wrapText="1"/>
    </xf>
    <xf numFmtId="0" fontId="0" fillId="0" borderId="3" xfId="0" applyBorder="1">
      <alignment horizontal="center" vertical="center" wrapText="1"/>
    </xf>
    <xf numFmtId="2" fontId="0" fillId="0" borderId="0" xfId="0" applyNumberFormat="1">
      <alignment horizontal="center" vertical="center" wrapText="1"/>
    </xf>
    <xf numFmtId="2" fontId="0" fillId="0" borderId="1" xfId="0" applyNumberFormat="1" applyBorder="1">
      <alignment horizontal="center" vertical="center" wrapText="1"/>
    </xf>
    <xf numFmtId="0" fontId="0" fillId="0" borderId="6" xfId="0" applyBorder="1">
      <alignment horizontal="center" vertical="center" wrapText="1"/>
    </xf>
    <xf numFmtId="2" fontId="0" fillId="0" borderId="3" xfId="0" applyNumberFormat="1" applyBorder="1">
      <alignment horizontal="center" vertical="center" wrapText="1"/>
    </xf>
    <xf numFmtId="44" fontId="0" fillId="0" borderId="7" xfId="0" applyNumberFormat="1" applyBorder="1">
      <alignment horizontal="center" vertical="center" wrapText="1"/>
    </xf>
    <xf numFmtId="44" fontId="0" fillId="0" borderId="0" xfId="0" applyNumberFormat="1">
      <alignment horizontal="center" vertical="center" wrapText="1"/>
    </xf>
    <xf numFmtId="0" fontId="4" fillId="0" borderId="8" xfId="0" applyFont="1" applyBorder="1">
      <alignment horizontal="center" vertical="center" wrapText="1"/>
    </xf>
    <xf numFmtId="0" fontId="4" fillId="0" borderId="2" xfId="0" applyFont="1" applyBorder="1">
      <alignment horizontal="center" vertical="center" wrapText="1"/>
    </xf>
    <xf numFmtId="2" fontId="4" fillId="0" borderId="2" xfId="0" applyNumberFormat="1" applyFont="1" applyBorder="1">
      <alignment horizontal="center" vertical="center" wrapText="1"/>
    </xf>
    <xf numFmtId="0" fontId="4" fillId="0" borderId="0" xfId="0" applyFont="1">
      <alignment horizontal="center" vertical="center" wrapText="1"/>
    </xf>
    <xf numFmtId="0" fontId="0" fillId="0" borderId="7" xfId="0" applyBorder="1">
      <alignment horizontal="center" vertical="center" wrapText="1"/>
    </xf>
    <xf numFmtId="164" fontId="0" fillId="0" borderId="1" xfId="0" applyNumberFormat="1" applyBorder="1">
      <alignment horizontal="center" vertical="center" wrapText="1"/>
    </xf>
    <xf numFmtId="7" fontId="0" fillId="0" borderId="1" xfId="0" applyNumberFormat="1" applyBorder="1">
      <alignment horizontal="center" vertical="center" wrapText="1"/>
    </xf>
    <xf numFmtId="7" fontId="4" fillId="0" borderId="9" xfId="0" applyNumberFormat="1" applyFont="1" applyBorder="1">
      <alignment horizontal="center" vertical="center" wrapText="1"/>
    </xf>
    <xf numFmtId="44" fontId="5" fillId="0" borderId="1" xfId="0" applyNumberFormat="1" applyFont="1" applyBorder="1">
      <alignment horizontal="center" vertical="center" wrapText="1"/>
    </xf>
    <xf numFmtId="164" fontId="5" fillId="0" borderId="1" xfId="0" applyNumberFormat="1" applyFont="1" applyBorder="1">
      <alignment horizontal="center" vertical="center" wrapText="1"/>
    </xf>
  </cellXfs>
  <cellStyles count="3">
    <cellStyle name="Neutralny" xfId="2" builtinId="28" customBuiltin="1"/>
    <cellStyle name="Normalny" xfId="0" builtinId="0" customBuiltin="1"/>
    <cellStyle name="Zły" xfId="1" builtinId="27" customBuiltin="1"/>
  </cellStyles>
  <dxfs count="32">
    <dxf>
      <numFmt numFmtId="11" formatCode="#,##0.00\ &quot;zł&quot;;\-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1" formatCode="#,##0.00\ &quot;zł&quot;;\-#,##0.00\ &quot;zł&quot;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105007</xdr:colOff>
      <xdr:row>3</xdr:row>
      <xdr:rowOff>90721</xdr:rowOff>
    </xdr:from>
    <xdr:to>
      <xdr:col>11</xdr:col>
      <xdr:colOff>533632</xdr:colOff>
      <xdr:row>3</xdr:row>
      <xdr:rowOff>566971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9D692444-33DC-4A57-B4F3-5F67FB232293}"/>
            </a:ext>
          </a:extLst>
        </xdr:cNvPr>
        <xdr:cNvSpPr>
          <a:spLocks noChangeArrowheads="1"/>
        </xdr:cNvSpPr>
      </xdr:nvSpPr>
      <xdr:spPr bwMode="auto">
        <a:xfrm>
          <a:off x="1324207" y="907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3</xdr:row>
      <xdr:rowOff>311394</xdr:rowOff>
    </xdr:from>
    <xdr:to>
      <xdr:col>11</xdr:col>
      <xdr:colOff>480830</xdr:colOff>
      <xdr:row>3</xdr:row>
      <xdr:rowOff>514000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3852737A-5441-432A-936D-5F59677ED12F}"/>
            </a:ext>
          </a:extLst>
        </xdr:cNvPr>
        <xdr:cNvSpPr>
          <a:spLocks noChangeShapeType="1"/>
        </xdr:cNvSpPr>
      </xdr:nvSpPr>
      <xdr:spPr bwMode="auto">
        <a:xfrm flipV="1">
          <a:off x="1381822" y="311394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3</xdr:row>
      <xdr:rowOff>149148</xdr:rowOff>
    </xdr:from>
    <xdr:to>
      <xdr:col>11</xdr:col>
      <xdr:colOff>467091</xdr:colOff>
      <xdr:row>3</xdr:row>
      <xdr:rowOff>329712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id="{528BD8CB-5EED-4128-A292-6B9BCFB5743D}"/>
            </a:ext>
          </a:extLst>
        </xdr:cNvPr>
        <xdr:cNvSpPr>
          <a:spLocks noChangeShapeType="1"/>
        </xdr:cNvSpPr>
      </xdr:nvSpPr>
      <xdr:spPr bwMode="auto">
        <a:xfrm flipH="1" flipV="1">
          <a:off x="1384260" y="149148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3</xdr:row>
      <xdr:rowOff>163286</xdr:rowOff>
    </xdr:from>
    <xdr:to>
      <xdr:col>11</xdr:col>
      <xdr:colOff>469447</xdr:colOff>
      <xdr:row>3</xdr:row>
      <xdr:rowOff>503464</xdr:rowOff>
    </xdr:to>
    <xdr:sp macro="" textlink="">
      <xdr:nvSpPr>
        <xdr:cNvPr id="14" name="Freeform 15">
          <a:extLst>
            <a:ext uri="{FF2B5EF4-FFF2-40B4-BE49-F238E27FC236}">
              <a16:creationId xmlns:a16="http://schemas.microsoft.com/office/drawing/2014/main" id="{8F24C3B1-03E2-44D1-9D74-772C11095273}"/>
            </a:ext>
          </a:extLst>
        </xdr:cNvPr>
        <xdr:cNvSpPr>
          <a:spLocks noChangeArrowheads="1"/>
        </xdr:cNvSpPr>
      </xdr:nvSpPr>
      <xdr:spPr bwMode="auto">
        <a:xfrm>
          <a:off x="1396093" y="163286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4</xdr:row>
      <xdr:rowOff>90721</xdr:rowOff>
    </xdr:from>
    <xdr:to>
      <xdr:col>11</xdr:col>
      <xdr:colOff>533632</xdr:colOff>
      <xdr:row>4</xdr:row>
      <xdr:rowOff>566971</xdr:rowOff>
    </xdr:to>
    <xdr:sp macro="" textlink="">
      <xdr:nvSpPr>
        <xdr:cNvPr id="15" name="AutoShape 11">
          <a:extLst>
            <a:ext uri="{FF2B5EF4-FFF2-40B4-BE49-F238E27FC236}">
              <a16:creationId xmlns:a16="http://schemas.microsoft.com/office/drawing/2014/main" id="{36C9817D-E882-470F-B94C-1238EE05B509}"/>
            </a:ext>
          </a:extLst>
        </xdr:cNvPr>
        <xdr:cNvSpPr>
          <a:spLocks noChangeArrowheads="1"/>
        </xdr:cNvSpPr>
      </xdr:nvSpPr>
      <xdr:spPr bwMode="auto">
        <a:xfrm>
          <a:off x="1324207" y="907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4</xdr:row>
      <xdr:rowOff>311394</xdr:rowOff>
    </xdr:from>
    <xdr:to>
      <xdr:col>11</xdr:col>
      <xdr:colOff>480830</xdr:colOff>
      <xdr:row>4</xdr:row>
      <xdr:rowOff>514000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76629CF9-EEE4-47D5-BC3A-D064748C0426}"/>
            </a:ext>
          </a:extLst>
        </xdr:cNvPr>
        <xdr:cNvSpPr>
          <a:spLocks noChangeShapeType="1"/>
        </xdr:cNvSpPr>
      </xdr:nvSpPr>
      <xdr:spPr bwMode="auto">
        <a:xfrm flipV="1">
          <a:off x="1381822" y="311394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4</xdr:row>
      <xdr:rowOff>149148</xdr:rowOff>
    </xdr:from>
    <xdr:to>
      <xdr:col>11</xdr:col>
      <xdr:colOff>467091</xdr:colOff>
      <xdr:row>4</xdr:row>
      <xdr:rowOff>329712</xdr:rowOff>
    </xdr:to>
    <xdr:sp macro="" textlink="">
      <xdr:nvSpPr>
        <xdr:cNvPr id="17" name="Line 14">
          <a:extLst>
            <a:ext uri="{FF2B5EF4-FFF2-40B4-BE49-F238E27FC236}">
              <a16:creationId xmlns:a16="http://schemas.microsoft.com/office/drawing/2014/main" id="{E5FC8DA8-91D4-4AD7-AD1A-12794CBAFB8A}"/>
            </a:ext>
          </a:extLst>
        </xdr:cNvPr>
        <xdr:cNvSpPr>
          <a:spLocks noChangeShapeType="1"/>
        </xdr:cNvSpPr>
      </xdr:nvSpPr>
      <xdr:spPr bwMode="auto">
        <a:xfrm flipH="1" flipV="1">
          <a:off x="1384260" y="149148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4</xdr:row>
      <xdr:rowOff>163286</xdr:rowOff>
    </xdr:from>
    <xdr:to>
      <xdr:col>11</xdr:col>
      <xdr:colOff>469447</xdr:colOff>
      <xdr:row>4</xdr:row>
      <xdr:rowOff>503464</xdr:rowOff>
    </xdr:to>
    <xdr:sp macro="" textlink="">
      <xdr:nvSpPr>
        <xdr:cNvPr id="18" name="Freeform 15">
          <a:extLst>
            <a:ext uri="{FF2B5EF4-FFF2-40B4-BE49-F238E27FC236}">
              <a16:creationId xmlns:a16="http://schemas.microsoft.com/office/drawing/2014/main" id="{81C7EF35-AE7B-40F9-BF18-30ED1B7082AC}"/>
            </a:ext>
          </a:extLst>
        </xdr:cNvPr>
        <xdr:cNvSpPr>
          <a:spLocks noChangeArrowheads="1"/>
        </xdr:cNvSpPr>
      </xdr:nvSpPr>
      <xdr:spPr bwMode="auto">
        <a:xfrm>
          <a:off x="1396093" y="163286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5</xdr:row>
      <xdr:rowOff>90721</xdr:rowOff>
    </xdr:from>
    <xdr:to>
      <xdr:col>11</xdr:col>
      <xdr:colOff>533632</xdr:colOff>
      <xdr:row>5</xdr:row>
      <xdr:rowOff>566971</xdr:rowOff>
    </xdr:to>
    <xdr:sp macro="" textlink="">
      <xdr:nvSpPr>
        <xdr:cNvPr id="19" name="AutoShape 11">
          <a:extLst>
            <a:ext uri="{FF2B5EF4-FFF2-40B4-BE49-F238E27FC236}">
              <a16:creationId xmlns:a16="http://schemas.microsoft.com/office/drawing/2014/main" id="{74E1C770-65CC-40C1-81CD-F98AC4E999C0}"/>
            </a:ext>
          </a:extLst>
        </xdr:cNvPr>
        <xdr:cNvSpPr>
          <a:spLocks noChangeArrowheads="1"/>
        </xdr:cNvSpPr>
      </xdr:nvSpPr>
      <xdr:spPr bwMode="auto">
        <a:xfrm>
          <a:off x="714607" y="907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5</xdr:row>
      <xdr:rowOff>311394</xdr:rowOff>
    </xdr:from>
    <xdr:to>
      <xdr:col>11</xdr:col>
      <xdr:colOff>480830</xdr:colOff>
      <xdr:row>5</xdr:row>
      <xdr:rowOff>514000</xdr:rowOff>
    </xdr:to>
    <xdr:sp macro="" textlink="">
      <xdr:nvSpPr>
        <xdr:cNvPr id="20" name="Line 13">
          <a:extLst>
            <a:ext uri="{FF2B5EF4-FFF2-40B4-BE49-F238E27FC236}">
              <a16:creationId xmlns:a16="http://schemas.microsoft.com/office/drawing/2014/main" id="{F6313CBD-3184-4E72-9E03-63B44CEEB51B}"/>
            </a:ext>
          </a:extLst>
        </xdr:cNvPr>
        <xdr:cNvSpPr>
          <a:spLocks noChangeShapeType="1"/>
        </xdr:cNvSpPr>
      </xdr:nvSpPr>
      <xdr:spPr bwMode="auto">
        <a:xfrm flipV="1">
          <a:off x="772222" y="311394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165059</xdr:colOff>
      <xdr:row>5</xdr:row>
      <xdr:rowOff>149148</xdr:rowOff>
    </xdr:from>
    <xdr:to>
      <xdr:col>11</xdr:col>
      <xdr:colOff>476249</xdr:colOff>
      <xdr:row>5</xdr:row>
      <xdr:rowOff>317500</xdr:rowOff>
    </xdr:to>
    <xdr:sp macro="" textlink="">
      <xdr:nvSpPr>
        <xdr:cNvPr id="21" name="Line 14">
          <a:extLst>
            <a:ext uri="{FF2B5EF4-FFF2-40B4-BE49-F238E27FC236}">
              <a16:creationId xmlns:a16="http://schemas.microsoft.com/office/drawing/2014/main" id="{FBFB8BE9-450A-433A-BA6F-D0BF38359850}"/>
            </a:ext>
          </a:extLst>
        </xdr:cNvPr>
        <xdr:cNvSpPr>
          <a:spLocks noChangeShapeType="1"/>
        </xdr:cNvSpPr>
      </xdr:nvSpPr>
      <xdr:spPr bwMode="auto">
        <a:xfrm flipH="1" flipV="1">
          <a:off x="774659" y="149148"/>
          <a:ext cx="311190" cy="16835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105007</xdr:colOff>
      <xdr:row>6</xdr:row>
      <xdr:rowOff>90721</xdr:rowOff>
    </xdr:from>
    <xdr:to>
      <xdr:col>11</xdr:col>
      <xdr:colOff>533632</xdr:colOff>
      <xdr:row>6</xdr:row>
      <xdr:rowOff>566971</xdr:rowOff>
    </xdr:to>
    <xdr:sp macro="" textlink="">
      <xdr:nvSpPr>
        <xdr:cNvPr id="22" name="AutoShape 11">
          <a:extLst>
            <a:ext uri="{FF2B5EF4-FFF2-40B4-BE49-F238E27FC236}">
              <a16:creationId xmlns:a16="http://schemas.microsoft.com/office/drawing/2014/main" id="{B6F51300-9A65-4903-B21D-94233FECD9F8}"/>
            </a:ext>
          </a:extLst>
        </xdr:cNvPr>
        <xdr:cNvSpPr>
          <a:spLocks noChangeArrowheads="1"/>
        </xdr:cNvSpPr>
      </xdr:nvSpPr>
      <xdr:spPr bwMode="auto">
        <a:xfrm>
          <a:off x="10439632" y="24814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6</xdr:row>
      <xdr:rowOff>311394</xdr:rowOff>
    </xdr:from>
    <xdr:to>
      <xdr:col>11</xdr:col>
      <xdr:colOff>480830</xdr:colOff>
      <xdr:row>6</xdr:row>
      <xdr:rowOff>514000</xdr:rowOff>
    </xdr:to>
    <xdr:sp macro="" textlink="">
      <xdr:nvSpPr>
        <xdr:cNvPr id="23" name="Line 13">
          <a:extLst>
            <a:ext uri="{FF2B5EF4-FFF2-40B4-BE49-F238E27FC236}">
              <a16:creationId xmlns:a16="http://schemas.microsoft.com/office/drawing/2014/main" id="{65EEDB2E-EA81-4B8B-B57F-FC9B3F93F1DB}"/>
            </a:ext>
          </a:extLst>
        </xdr:cNvPr>
        <xdr:cNvSpPr>
          <a:spLocks noChangeShapeType="1"/>
        </xdr:cNvSpPr>
      </xdr:nvSpPr>
      <xdr:spPr bwMode="auto">
        <a:xfrm flipV="1">
          <a:off x="10497247" y="27021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165059</xdr:colOff>
      <xdr:row>6</xdr:row>
      <xdr:rowOff>149148</xdr:rowOff>
    </xdr:from>
    <xdr:to>
      <xdr:col>11</xdr:col>
      <xdr:colOff>476249</xdr:colOff>
      <xdr:row>6</xdr:row>
      <xdr:rowOff>317500</xdr:rowOff>
    </xdr:to>
    <xdr:sp macro="" textlink="">
      <xdr:nvSpPr>
        <xdr:cNvPr id="24" name="Line 14">
          <a:extLst>
            <a:ext uri="{FF2B5EF4-FFF2-40B4-BE49-F238E27FC236}">
              <a16:creationId xmlns:a16="http://schemas.microsoft.com/office/drawing/2014/main" id="{383FEE44-6FD3-44CC-B8D6-194197E354E1}"/>
            </a:ext>
          </a:extLst>
        </xdr:cNvPr>
        <xdr:cNvSpPr>
          <a:spLocks noChangeShapeType="1"/>
        </xdr:cNvSpPr>
      </xdr:nvSpPr>
      <xdr:spPr bwMode="auto">
        <a:xfrm flipH="1" flipV="1">
          <a:off x="10499684" y="2539923"/>
          <a:ext cx="311190" cy="16835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108182</xdr:colOff>
      <xdr:row>7</xdr:row>
      <xdr:rowOff>95249</xdr:rowOff>
    </xdr:from>
    <xdr:to>
      <xdr:col>11</xdr:col>
      <xdr:colOff>536807</xdr:colOff>
      <xdr:row>7</xdr:row>
      <xdr:rowOff>414570</xdr:rowOff>
    </xdr:to>
    <xdr:sp macro="" textlink="">
      <xdr:nvSpPr>
        <xdr:cNvPr id="25" name="AutoShape 11">
          <a:extLst>
            <a:ext uri="{FF2B5EF4-FFF2-40B4-BE49-F238E27FC236}">
              <a16:creationId xmlns:a16="http://schemas.microsoft.com/office/drawing/2014/main" id="{CC85CE1C-B824-40CA-8B92-D96E0622F119}"/>
            </a:ext>
          </a:extLst>
        </xdr:cNvPr>
        <xdr:cNvSpPr>
          <a:spLocks noChangeArrowheads="1"/>
        </xdr:cNvSpPr>
      </xdr:nvSpPr>
      <xdr:spPr bwMode="auto">
        <a:xfrm>
          <a:off x="2546582" y="733424"/>
          <a:ext cx="428625" cy="319321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320675</xdr:colOff>
      <xdr:row>7</xdr:row>
      <xdr:rowOff>133349</xdr:rowOff>
    </xdr:from>
    <xdr:to>
      <xdr:col>11</xdr:col>
      <xdr:colOff>323850</xdr:colOff>
      <xdr:row>7</xdr:row>
      <xdr:rowOff>371474</xdr:rowOff>
    </xdr:to>
    <xdr:sp macro="" textlink="">
      <xdr:nvSpPr>
        <xdr:cNvPr id="26" name="Line 12">
          <a:extLst>
            <a:ext uri="{FF2B5EF4-FFF2-40B4-BE49-F238E27FC236}">
              <a16:creationId xmlns:a16="http://schemas.microsoft.com/office/drawing/2014/main" id="{9F974EFF-F7E8-4B5A-AD0B-08B2167A5472}"/>
            </a:ext>
          </a:extLst>
        </xdr:cNvPr>
        <xdr:cNvSpPr>
          <a:spLocks noChangeShapeType="1"/>
        </xdr:cNvSpPr>
      </xdr:nvSpPr>
      <xdr:spPr bwMode="auto">
        <a:xfrm>
          <a:off x="2759075" y="771524"/>
          <a:ext cx="3175" cy="238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158749</xdr:colOff>
      <xdr:row>7</xdr:row>
      <xdr:rowOff>139699</xdr:rowOff>
    </xdr:from>
    <xdr:to>
      <xdr:col>11</xdr:col>
      <xdr:colOff>492124</xdr:colOff>
      <xdr:row>7</xdr:row>
      <xdr:rowOff>374648</xdr:rowOff>
    </xdr:to>
    <xdr:sp macro="" textlink="">
      <xdr:nvSpPr>
        <xdr:cNvPr id="27" name="Line 13">
          <a:extLst>
            <a:ext uri="{FF2B5EF4-FFF2-40B4-BE49-F238E27FC236}">
              <a16:creationId xmlns:a16="http://schemas.microsoft.com/office/drawing/2014/main" id="{ACE61E5B-0706-403A-8E38-38D590DB02EB}"/>
            </a:ext>
          </a:extLst>
        </xdr:cNvPr>
        <xdr:cNvSpPr>
          <a:spLocks noChangeShapeType="1"/>
        </xdr:cNvSpPr>
      </xdr:nvSpPr>
      <xdr:spPr bwMode="auto">
        <a:xfrm flipV="1">
          <a:off x="2597149" y="777874"/>
          <a:ext cx="333375" cy="234949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149224</xdr:colOff>
      <xdr:row>7</xdr:row>
      <xdr:rowOff>139699</xdr:rowOff>
    </xdr:from>
    <xdr:to>
      <xdr:col>11</xdr:col>
      <xdr:colOff>487865</xdr:colOff>
      <xdr:row>7</xdr:row>
      <xdr:rowOff>367680</xdr:rowOff>
    </xdr:to>
    <xdr:sp macro="" textlink="">
      <xdr:nvSpPr>
        <xdr:cNvPr id="28" name="Line 14">
          <a:extLst>
            <a:ext uri="{FF2B5EF4-FFF2-40B4-BE49-F238E27FC236}">
              <a16:creationId xmlns:a16="http://schemas.microsoft.com/office/drawing/2014/main" id="{738F313F-2A46-4AFE-BB22-178665405DB7}"/>
            </a:ext>
          </a:extLst>
        </xdr:cNvPr>
        <xdr:cNvSpPr>
          <a:spLocks noChangeShapeType="1"/>
        </xdr:cNvSpPr>
      </xdr:nvSpPr>
      <xdr:spPr bwMode="auto">
        <a:xfrm flipH="1" flipV="1">
          <a:off x="2587624" y="777874"/>
          <a:ext cx="338641" cy="22798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326985</xdr:colOff>
      <xdr:row>7</xdr:row>
      <xdr:rowOff>136525</xdr:rowOff>
    </xdr:from>
    <xdr:to>
      <xdr:col>11</xdr:col>
      <xdr:colOff>492124</xdr:colOff>
      <xdr:row>7</xdr:row>
      <xdr:rowOff>375268</xdr:rowOff>
    </xdr:to>
    <xdr:sp macro="" textlink="">
      <xdr:nvSpPr>
        <xdr:cNvPr id="29" name="Freeform 15">
          <a:extLst>
            <a:ext uri="{FF2B5EF4-FFF2-40B4-BE49-F238E27FC236}">
              <a16:creationId xmlns:a16="http://schemas.microsoft.com/office/drawing/2014/main" id="{5D9A1417-C015-4036-8578-06FA7DCB3BEB}"/>
            </a:ext>
          </a:extLst>
        </xdr:cNvPr>
        <xdr:cNvSpPr>
          <a:spLocks noChangeArrowheads="1"/>
        </xdr:cNvSpPr>
      </xdr:nvSpPr>
      <xdr:spPr bwMode="auto">
        <a:xfrm>
          <a:off x="2765385" y="774700"/>
          <a:ext cx="165139" cy="238743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8</xdr:row>
      <xdr:rowOff>90721</xdr:rowOff>
    </xdr:from>
    <xdr:to>
      <xdr:col>11</xdr:col>
      <xdr:colOff>533632</xdr:colOff>
      <xdr:row>8</xdr:row>
      <xdr:rowOff>566971</xdr:rowOff>
    </xdr:to>
    <xdr:sp macro="" textlink="">
      <xdr:nvSpPr>
        <xdr:cNvPr id="30" name="AutoShape 11">
          <a:extLst>
            <a:ext uri="{FF2B5EF4-FFF2-40B4-BE49-F238E27FC236}">
              <a16:creationId xmlns:a16="http://schemas.microsoft.com/office/drawing/2014/main" id="{AA31C4D4-92FA-458D-813D-A55A36DE9794}"/>
            </a:ext>
          </a:extLst>
        </xdr:cNvPr>
        <xdr:cNvSpPr>
          <a:spLocks noChangeArrowheads="1"/>
        </xdr:cNvSpPr>
      </xdr:nvSpPr>
      <xdr:spPr bwMode="auto">
        <a:xfrm>
          <a:off x="1324207" y="7288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321179</xdr:colOff>
      <xdr:row>8</xdr:row>
      <xdr:rowOff>146245</xdr:rowOff>
    </xdr:from>
    <xdr:to>
      <xdr:col>11</xdr:col>
      <xdr:colOff>328148</xdr:colOff>
      <xdr:row>8</xdr:row>
      <xdr:rowOff>511099</xdr:rowOff>
    </xdr:to>
    <xdr:sp macro="" textlink="">
      <xdr:nvSpPr>
        <xdr:cNvPr id="31" name="Line 12">
          <a:extLst>
            <a:ext uri="{FF2B5EF4-FFF2-40B4-BE49-F238E27FC236}">
              <a16:creationId xmlns:a16="http://schemas.microsoft.com/office/drawing/2014/main" id="{785D6AB9-E755-497A-91FA-2C066AE178DE}"/>
            </a:ext>
          </a:extLst>
        </xdr:cNvPr>
        <xdr:cNvSpPr>
          <a:spLocks noChangeShapeType="1"/>
        </xdr:cNvSpPr>
      </xdr:nvSpPr>
      <xdr:spPr bwMode="auto">
        <a:xfrm>
          <a:off x="1540379" y="784420"/>
          <a:ext cx="6969" cy="36485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162622</xdr:colOff>
      <xdr:row>8</xdr:row>
      <xdr:rowOff>137530</xdr:rowOff>
    </xdr:from>
    <xdr:to>
      <xdr:col>11</xdr:col>
      <xdr:colOff>483104</xdr:colOff>
      <xdr:row>8</xdr:row>
      <xdr:rowOff>514001</xdr:rowOff>
    </xdr:to>
    <xdr:sp macro="" textlink="">
      <xdr:nvSpPr>
        <xdr:cNvPr id="32" name="Line 13">
          <a:extLst>
            <a:ext uri="{FF2B5EF4-FFF2-40B4-BE49-F238E27FC236}">
              <a16:creationId xmlns:a16="http://schemas.microsoft.com/office/drawing/2014/main" id="{FF687494-0AD3-49D9-AD39-594217B5DB18}"/>
            </a:ext>
          </a:extLst>
        </xdr:cNvPr>
        <xdr:cNvSpPr>
          <a:spLocks noChangeShapeType="1"/>
        </xdr:cNvSpPr>
      </xdr:nvSpPr>
      <xdr:spPr bwMode="auto">
        <a:xfrm flipV="1">
          <a:off x="1381822" y="775705"/>
          <a:ext cx="320482" cy="37647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165061</xdr:colOff>
      <xdr:row>8</xdr:row>
      <xdr:rowOff>149148</xdr:rowOff>
    </xdr:from>
    <xdr:to>
      <xdr:col>11</xdr:col>
      <xdr:colOff>487866</xdr:colOff>
      <xdr:row>8</xdr:row>
      <xdr:rowOff>516906</xdr:rowOff>
    </xdr:to>
    <xdr:sp macro="" textlink="">
      <xdr:nvSpPr>
        <xdr:cNvPr id="33" name="Line 14">
          <a:extLst>
            <a:ext uri="{FF2B5EF4-FFF2-40B4-BE49-F238E27FC236}">
              <a16:creationId xmlns:a16="http://schemas.microsoft.com/office/drawing/2014/main" id="{6A7A3896-8624-4D7E-A739-F549987B741D}"/>
            </a:ext>
          </a:extLst>
        </xdr:cNvPr>
        <xdr:cNvSpPr>
          <a:spLocks noChangeShapeType="1"/>
        </xdr:cNvSpPr>
      </xdr:nvSpPr>
      <xdr:spPr bwMode="auto">
        <a:xfrm flipH="1" flipV="1">
          <a:off x="1384261" y="787323"/>
          <a:ext cx="322805" cy="36775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326986</xdr:colOff>
      <xdr:row>8</xdr:row>
      <xdr:rowOff>145198</xdr:rowOff>
    </xdr:from>
    <xdr:to>
      <xdr:col>11</xdr:col>
      <xdr:colOff>470442</xdr:colOff>
      <xdr:row>8</xdr:row>
      <xdr:rowOff>511794</xdr:rowOff>
    </xdr:to>
    <xdr:sp macro="" textlink="">
      <xdr:nvSpPr>
        <xdr:cNvPr id="34" name="Freeform 15">
          <a:extLst>
            <a:ext uri="{FF2B5EF4-FFF2-40B4-BE49-F238E27FC236}">
              <a16:creationId xmlns:a16="http://schemas.microsoft.com/office/drawing/2014/main" id="{0D111A0D-7874-4ED7-BEFD-C8637EC36903}"/>
            </a:ext>
          </a:extLst>
        </xdr:cNvPr>
        <xdr:cNvSpPr>
          <a:spLocks noChangeArrowheads="1"/>
        </xdr:cNvSpPr>
      </xdr:nvSpPr>
      <xdr:spPr bwMode="auto">
        <a:xfrm>
          <a:off x="1546186" y="783373"/>
          <a:ext cx="143456" cy="366596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9</xdr:row>
      <xdr:rowOff>155575</xdr:rowOff>
    </xdr:from>
    <xdr:to>
      <xdr:col>11</xdr:col>
      <xdr:colOff>533632</xdr:colOff>
      <xdr:row>9</xdr:row>
      <xdr:rowOff>469900</xdr:rowOff>
    </xdr:to>
    <xdr:sp macro="" textlink="">
      <xdr:nvSpPr>
        <xdr:cNvPr id="35" name="AutoShape 11">
          <a:extLst>
            <a:ext uri="{FF2B5EF4-FFF2-40B4-BE49-F238E27FC236}">
              <a16:creationId xmlns:a16="http://schemas.microsoft.com/office/drawing/2014/main" id="{5B2717CA-9BB6-4E9E-8A3E-D31406743C29}"/>
            </a:ext>
          </a:extLst>
        </xdr:cNvPr>
        <xdr:cNvSpPr>
          <a:spLocks noChangeArrowheads="1"/>
        </xdr:cNvSpPr>
      </xdr:nvSpPr>
      <xdr:spPr bwMode="auto">
        <a:xfrm>
          <a:off x="1933807" y="155575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105007</xdr:colOff>
      <xdr:row>10</xdr:row>
      <xdr:rowOff>90721</xdr:rowOff>
    </xdr:from>
    <xdr:to>
      <xdr:col>11</xdr:col>
      <xdr:colOff>533632</xdr:colOff>
      <xdr:row>10</xdr:row>
      <xdr:rowOff>566971</xdr:rowOff>
    </xdr:to>
    <xdr:sp macro="" textlink="">
      <xdr:nvSpPr>
        <xdr:cNvPr id="49" name="AutoShape 11">
          <a:extLst>
            <a:ext uri="{FF2B5EF4-FFF2-40B4-BE49-F238E27FC236}">
              <a16:creationId xmlns:a16="http://schemas.microsoft.com/office/drawing/2014/main" id="{1D70AEEA-2923-420D-8370-67A999FC7B2D}"/>
            </a:ext>
          </a:extLst>
        </xdr:cNvPr>
        <xdr:cNvSpPr>
          <a:spLocks noChangeArrowheads="1"/>
        </xdr:cNvSpPr>
      </xdr:nvSpPr>
      <xdr:spPr bwMode="auto">
        <a:xfrm>
          <a:off x="10439632" y="32244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10</xdr:row>
      <xdr:rowOff>311394</xdr:rowOff>
    </xdr:from>
    <xdr:to>
      <xdr:col>11</xdr:col>
      <xdr:colOff>480830</xdr:colOff>
      <xdr:row>10</xdr:row>
      <xdr:rowOff>514000</xdr:rowOff>
    </xdr:to>
    <xdr:sp macro="" textlink="">
      <xdr:nvSpPr>
        <xdr:cNvPr id="50" name="Line 13">
          <a:extLst>
            <a:ext uri="{FF2B5EF4-FFF2-40B4-BE49-F238E27FC236}">
              <a16:creationId xmlns:a16="http://schemas.microsoft.com/office/drawing/2014/main" id="{F9F1E731-74EC-4D0D-BD7D-2FAA3B352D77}"/>
            </a:ext>
          </a:extLst>
        </xdr:cNvPr>
        <xdr:cNvSpPr>
          <a:spLocks noChangeShapeType="1"/>
        </xdr:cNvSpPr>
      </xdr:nvSpPr>
      <xdr:spPr bwMode="auto">
        <a:xfrm flipV="1">
          <a:off x="10497247" y="344511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165059</xdr:colOff>
      <xdr:row>10</xdr:row>
      <xdr:rowOff>149148</xdr:rowOff>
    </xdr:from>
    <xdr:to>
      <xdr:col>11</xdr:col>
      <xdr:colOff>476249</xdr:colOff>
      <xdr:row>10</xdr:row>
      <xdr:rowOff>317500</xdr:rowOff>
    </xdr:to>
    <xdr:sp macro="" textlink="">
      <xdr:nvSpPr>
        <xdr:cNvPr id="51" name="Line 14">
          <a:extLst>
            <a:ext uri="{FF2B5EF4-FFF2-40B4-BE49-F238E27FC236}">
              <a16:creationId xmlns:a16="http://schemas.microsoft.com/office/drawing/2014/main" id="{072DE6F2-D794-4B77-A63D-39274D60D053}"/>
            </a:ext>
          </a:extLst>
        </xdr:cNvPr>
        <xdr:cNvSpPr>
          <a:spLocks noChangeShapeType="1"/>
        </xdr:cNvSpPr>
      </xdr:nvSpPr>
      <xdr:spPr bwMode="auto">
        <a:xfrm flipH="1" flipV="1">
          <a:off x="10499684" y="3282873"/>
          <a:ext cx="311190" cy="16835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105007</xdr:colOff>
      <xdr:row>11</xdr:row>
      <xdr:rowOff>90721</xdr:rowOff>
    </xdr:from>
    <xdr:to>
      <xdr:col>11</xdr:col>
      <xdr:colOff>533632</xdr:colOff>
      <xdr:row>11</xdr:row>
      <xdr:rowOff>566971</xdr:rowOff>
    </xdr:to>
    <xdr:sp macro="" textlink="">
      <xdr:nvSpPr>
        <xdr:cNvPr id="52" name="AutoShape 11">
          <a:extLst>
            <a:ext uri="{FF2B5EF4-FFF2-40B4-BE49-F238E27FC236}">
              <a16:creationId xmlns:a16="http://schemas.microsoft.com/office/drawing/2014/main" id="{E519A224-6F26-4264-B159-AFEF0D2D25A6}"/>
            </a:ext>
          </a:extLst>
        </xdr:cNvPr>
        <xdr:cNvSpPr>
          <a:spLocks noChangeArrowheads="1"/>
        </xdr:cNvSpPr>
      </xdr:nvSpPr>
      <xdr:spPr bwMode="auto">
        <a:xfrm>
          <a:off x="10439632" y="58914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321179</xdr:colOff>
      <xdr:row>11</xdr:row>
      <xdr:rowOff>146245</xdr:rowOff>
    </xdr:from>
    <xdr:to>
      <xdr:col>11</xdr:col>
      <xdr:colOff>328148</xdr:colOff>
      <xdr:row>11</xdr:row>
      <xdr:rowOff>511099</xdr:rowOff>
    </xdr:to>
    <xdr:sp macro="" textlink="">
      <xdr:nvSpPr>
        <xdr:cNvPr id="53" name="Line 12">
          <a:extLst>
            <a:ext uri="{FF2B5EF4-FFF2-40B4-BE49-F238E27FC236}">
              <a16:creationId xmlns:a16="http://schemas.microsoft.com/office/drawing/2014/main" id="{26C5CDC7-6BD2-4405-9EA3-67B24F8D57C4}"/>
            </a:ext>
          </a:extLst>
        </xdr:cNvPr>
        <xdr:cNvSpPr>
          <a:spLocks noChangeShapeType="1"/>
        </xdr:cNvSpPr>
      </xdr:nvSpPr>
      <xdr:spPr bwMode="auto">
        <a:xfrm>
          <a:off x="10655804" y="5946970"/>
          <a:ext cx="6969" cy="36485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162622</xdr:colOff>
      <xdr:row>11</xdr:row>
      <xdr:rowOff>137530</xdr:rowOff>
    </xdr:from>
    <xdr:to>
      <xdr:col>11</xdr:col>
      <xdr:colOff>483104</xdr:colOff>
      <xdr:row>11</xdr:row>
      <xdr:rowOff>514001</xdr:rowOff>
    </xdr:to>
    <xdr:sp macro="" textlink="">
      <xdr:nvSpPr>
        <xdr:cNvPr id="54" name="Line 13">
          <a:extLst>
            <a:ext uri="{FF2B5EF4-FFF2-40B4-BE49-F238E27FC236}">
              <a16:creationId xmlns:a16="http://schemas.microsoft.com/office/drawing/2014/main" id="{062AAFA0-0537-4814-8C4D-034CF14C751A}"/>
            </a:ext>
          </a:extLst>
        </xdr:cNvPr>
        <xdr:cNvSpPr>
          <a:spLocks noChangeShapeType="1"/>
        </xdr:cNvSpPr>
      </xdr:nvSpPr>
      <xdr:spPr bwMode="auto">
        <a:xfrm flipV="1">
          <a:off x="10497247" y="5938255"/>
          <a:ext cx="320482" cy="37647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165061</xdr:colOff>
      <xdr:row>11</xdr:row>
      <xdr:rowOff>149148</xdr:rowOff>
    </xdr:from>
    <xdr:to>
      <xdr:col>11</xdr:col>
      <xdr:colOff>487866</xdr:colOff>
      <xdr:row>11</xdr:row>
      <xdr:rowOff>516906</xdr:rowOff>
    </xdr:to>
    <xdr:sp macro="" textlink="">
      <xdr:nvSpPr>
        <xdr:cNvPr id="55" name="Line 14">
          <a:extLst>
            <a:ext uri="{FF2B5EF4-FFF2-40B4-BE49-F238E27FC236}">
              <a16:creationId xmlns:a16="http://schemas.microsoft.com/office/drawing/2014/main" id="{5C4FB754-1372-4DC6-9FBC-4892F53C37EF}"/>
            </a:ext>
          </a:extLst>
        </xdr:cNvPr>
        <xdr:cNvSpPr>
          <a:spLocks noChangeShapeType="1"/>
        </xdr:cNvSpPr>
      </xdr:nvSpPr>
      <xdr:spPr bwMode="auto">
        <a:xfrm flipH="1" flipV="1">
          <a:off x="10499686" y="5949873"/>
          <a:ext cx="322805" cy="36775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326986</xdr:colOff>
      <xdr:row>11</xdr:row>
      <xdr:rowOff>145198</xdr:rowOff>
    </xdr:from>
    <xdr:to>
      <xdr:col>11</xdr:col>
      <xdr:colOff>470442</xdr:colOff>
      <xdr:row>11</xdr:row>
      <xdr:rowOff>511794</xdr:rowOff>
    </xdr:to>
    <xdr:sp macro="" textlink="">
      <xdr:nvSpPr>
        <xdr:cNvPr id="56" name="Freeform 15">
          <a:extLst>
            <a:ext uri="{FF2B5EF4-FFF2-40B4-BE49-F238E27FC236}">
              <a16:creationId xmlns:a16="http://schemas.microsoft.com/office/drawing/2014/main" id="{4C374CC0-09EF-4976-B2AA-0779D411437B}"/>
            </a:ext>
          </a:extLst>
        </xdr:cNvPr>
        <xdr:cNvSpPr>
          <a:spLocks noChangeArrowheads="1"/>
        </xdr:cNvSpPr>
      </xdr:nvSpPr>
      <xdr:spPr bwMode="auto">
        <a:xfrm>
          <a:off x="10661611" y="5945923"/>
          <a:ext cx="143456" cy="366596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12</xdr:row>
      <xdr:rowOff>155575</xdr:rowOff>
    </xdr:from>
    <xdr:to>
      <xdr:col>11</xdr:col>
      <xdr:colOff>533632</xdr:colOff>
      <xdr:row>12</xdr:row>
      <xdr:rowOff>469900</xdr:rowOff>
    </xdr:to>
    <xdr:sp macro="" textlink="">
      <xdr:nvSpPr>
        <xdr:cNvPr id="57" name="AutoShape 11">
          <a:extLst>
            <a:ext uri="{FF2B5EF4-FFF2-40B4-BE49-F238E27FC236}">
              <a16:creationId xmlns:a16="http://schemas.microsoft.com/office/drawing/2014/main" id="{B846B290-D2DF-49C9-B26A-CD281F8DD915}"/>
            </a:ext>
          </a:extLst>
        </xdr:cNvPr>
        <xdr:cNvSpPr>
          <a:spLocks noChangeArrowheads="1"/>
        </xdr:cNvSpPr>
      </xdr:nvSpPr>
      <xdr:spPr bwMode="auto">
        <a:xfrm>
          <a:off x="2543407" y="155575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146050</xdr:colOff>
      <xdr:row>12</xdr:row>
      <xdr:rowOff>311394</xdr:rowOff>
    </xdr:from>
    <xdr:to>
      <xdr:col>11</xdr:col>
      <xdr:colOff>480830</xdr:colOff>
      <xdr:row>12</xdr:row>
      <xdr:rowOff>431800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BD3AB01F-2C72-41CC-9E7A-75C43CEE9A45}"/>
            </a:ext>
          </a:extLst>
        </xdr:cNvPr>
        <xdr:cNvSpPr>
          <a:spLocks noChangeShapeType="1"/>
        </xdr:cNvSpPr>
      </xdr:nvSpPr>
      <xdr:spPr bwMode="auto">
        <a:xfrm flipV="1">
          <a:off x="2584450" y="311394"/>
          <a:ext cx="334780" cy="1204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12</xdr:row>
      <xdr:rowOff>193674</xdr:rowOff>
    </xdr:from>
    <xdr:to>
      <xdr:col>11</xdr:col>
      <xdr:colOff>495299</xdr:colOff>
      <xdr:row>12</xdr:row>
      <xdr:rowOff>307974</xdr:rowOff>
    </xdr:to>
    <xdr:sp macro="" textlink="">
      <xdr:nvSpPr>
        <xdr:cNvPr id="59" name="Line 14">
          <a:extLst>
            <a:ext uri="{FF2B5EF4-FFF2-40B4-BE49-F238E27FC236}">
              <a16:creationId xmlns:a16="http://schemas.microsoft.com/office/drawing/2014/main" id="{4D6FCA85-8018-475D-8BB0-56FD8B4F050B}"/>
            </a:ext>
          </a:extLst>
        </xdr:cNvPr>
        <xdr:cNvSpPr>
          <a:spLocks noChangeShapeType="1"/>
        </xdr:cNvSpPr>
      </xdr:nvSpPr>
      <xdr:spPr bwMode="auto">
        <a:xfrm flipH="1" flipV="1">
          <a:off x="2590800" y="193674"/>
          <a:ext cx="342899" cy="114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105007</xdr:colOff>
      <xdr:row>13</xdr:row>
      <xdr:rowOff>155575</xdr:rowOff>
    </xdr:from>
    <xdr:to>
      <xdr:col>11</xdr:col>
      <xdr:colOff>533632</xdr:colOff>
      <xdr:row>13</xdr:row>
      <xdr:rowOff>469900</xdr:rowOff>
    </xdr:to>
    <xdr:sp macro="" textlink="">
      <xdr:nvSpPr>
        <xdr:cNvPr id="66" name="AutoShape 11">
          <a:extLst>
            <a:ext uri="{FF2B5EF4-FFF2-40B4-BE49-F238E27FC236}">
              <a16:creationId xmlns:a16="http://schemas.microsoft.com/office/drawing/2014/main" id="{5B922C82-6818-481B-B64F-4F449DBEA860}"/>
            </a:ext>
          </a:extLst>
        </xdr:cNvPr>
        <xdr:cNvSpPr>
          <a:spLocks noChangeArrowheads="1"/>
        </xdr:cNvSpPr>
      </xdr:nvSpPr>
      <xdr:spPr bwMode="auto">
        <a:xfrm>
          <a:off x="3153007" y="155575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146050</xdr:colOff>
      <xdr:row>13</xdr:row>
      <xdr:rowOff>311394</xdr:rowOff>
    </xdr:from>
    <xdr:to>
      <xdr:col>11</xdr:col>
      <xdr:colOff>480830</xdr:colOff>
      <xdr:row>13</xdr:row>
      <xdr:rowOff>431800</xdr:rowOff>
    </xdr:to>
    <xdr:sp macro="" textlink="">
      <xdr:nvSpPr>
        <xdr:cNvPr id="67" name="Line 13">
          <a:extLst>
            <a:ext uri="{FF2B5EF4-FFF2-40B4-BE49-F238E27FC236}">
              <a16:creationId xmlns:a16="http://schemas.microsoft.com/office/drawing/2014/main" id="{83805534-011D-4AE5-B3BE-724DE3C723DB}"/>
            </a:ext>
          </a:extLst>
        </xdr:cNvPr>
        <xdr:cNvSpPr>
          <a:spLocks noChangeShapeType="1"/>
        </xdr:cNvSpPr>
      </xdr:nvSpPr>
      <xdr:spPr bwMode="auto">
        <a:xfrm flipV="1">
          <a:off x="3194050" y="311394"/>
          <a:ext cx="334780" cy="1204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13</xdr:row>
      <xdr:rowOff>193674</xdr:rowOff>
    </xdr:from>
    <xdr:to>
      <xdr:col>11</xdr:col>
      <xdr:colOff>495299</xdr:colOff>
      <xdr:row>13</xdr:row>
      <xdr:rowOff>307974</xdr:rowOff>
    </xdr:to>
    <xdr:sp macro="" textlink="">
      <xdr:nvSpPr>
        <xdr:cNvPr id="68" name="Line 14">
          <a:extLst>
            <a:ext uri="{FF2B5EF4-FFF2-40B4-BE49-F238E27FC236}">
              <a16:creationId xmlns:a16="http://schemas.microsoft.com/office/drawing/2014/main" id="{20C745DB-F801-49A3-AC2C-0F05D69D0CDB}"/>
            </a:ext>
          </a:extLst>
        </xdr:cNvPr>
        <xdr:cNvSpPr>
          <a:spLocks noChangeShapeType="1"/>
        </xdr:cNvSpPr>
      </xdr:nvSpPr>
      <xdr:spPr bwMode="auto">
        <a:xfrm flipH="1" flipV="1">
          <a:off x="3200400" y="193674"/>
          <a:ext cx="342899" cy="114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146050</xdr:colOff>
      <xdr:row>13</xdr:row>
      <xdr:rowOff>200024</xdr:rowOff>
    </xdr:from>
    <xdr:to>
      <xdr:col>11</xdr:col>
      <xdr:colOff>495299</xdr:colOff>
      <xdr:row>13</xdr:row>
      <xdr:rowOff>428625</xdr:rowOff>
    </xdr:to>
    <xdr:sp macro="" textlink="">
      <xdr:nvSpPr>
        <xdr:cNvPr id="69" name="Freeform 15">
          <a:extLst>
            <a:ext uri="{FF2B5EF4-FFF2-40B4-BE49-F238E27FC236}">
              <a16:creationId xmlns:a16="http://schemas.microsoft.com/office/drawing/2014/main" id="{3A14FA67-8B1E-458C-A6E3-1A9C16058F20}"/>
            </a:ext>
          </a:extLst>
        </xdr:cNvPr>
        <xdr:cNvSpPr>
          <a:spLocks noChangeArrowheads="1"/>
        </xdr:cNvSpPr>
      </xdr:nvSpPr>
      <xdr:spPr bwMode="auto">
        <a:xfrm>
          <a:off x="3194050" y="200024"/>
          <a:ext cx="349249" cy="228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14</xdr:row>
      <xdr:rowOff>90721</xdr:rowOff>
    </xdr:from>
    <xdr:to>
      <xdr:col>11</xdr:col>
      <xdr:colOff>533632</xdr:colOff>
      <xdr:row>14</xdr:row>
      <xdr:rowOff>566971</xdr:rowOff>
    </xdr:to>
    <xdr:sp macro="" textlink="">
      <xdr:nvSpPr>
        <xdr:cNvPr id="70" name="AutoShape 11">
          <a:extLst>
            <a:ext uri="{FF2B5EF4-FFF2-40B4-BE49-F238E27FC236}">
              <a16:creationId xmlns:a16="http://schemas.microsoft.com/office/drawing/2014/main" id="{F40FDA04-28CA-49C7-8AB8-2CE948175E31}"/>
            </a:ext>
          </a:extLst>
        </xdr:cNvPr>
        <xdr:cNvSpPr>
          <a:spLocks noChangeArrowheads="1"/>
        </xdr:cNvSpPr>
      </xdr:nvSpPr>
      <xdr:spPr bwMode="auto">
        <a:xfrm>
          <a:off x="1324207" y="907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14</xdr:row>
      <xdr:rowOff>311394</xdr:rowOff>
    </xdr:from>
    <xdr:to>
      <xdr:col>11</xdr:col>
      <xdr:colOff>480830</xdr:colOff>
      <xdr:row>14</xdr:row>
      <xdr:rowOff>514000</xdr:rowOff>
    </xdr:to>
    <xdr:sp macro="" textlink="">
      <xdr:nvSpPr>
        <xdr:cNvPr id="71" name="Line 13">
          <a:extLst>
            <a:ext uri="{FF2B5EF4-FFF2-40B4-BE49-F238E27FC236}">
              <a16:creationId xmlns:a16="http://schemas.microsoft.com/office/drawing/2014/main" id="{AED8CF0C-436B-4A69-A04E-B08AA122883D}"/>
            </a:ext>
          </a:extLst>
        </xdr:cNvPr>
        <xdr:cNvSpPr>
          <a:spLocks noChangeShapeType="1"/>
        </xdr:cNvSpPr>
      </xdr:nvSpPr>
      <xdr:spPr bwMode="auto">
        <a:xfrm flipV="1">
          <a:off x="1381822" y="311394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14</xdr:row>
      <xdr:rowOff>149148</xdr:rowOff>
    </xdr:from>
    <xdr:to>
      <xdr:col>11</xdr:col>
      <xdr:colOff>467091</xdr:colOff>
      <xdr:row>14</xdr:row>
      <xdr:rowOff>329712</xdr:rowOff>
    </xdr:to>
    <xdr:sp macro="" textlink="">
      <xdr:nvSpPr>
        <xdr:cNvPr id="72" name="Line 14">
          <a:extLst>
            <a:ext uri="{FF2B5EF4-FFF2-40B4-BE49-F238E27FC236}">
              <a16:creationId xmlns:a16="http://schemas.microsoft.com/office/drawing/2014/main" id="{30CCEECD-7E53-4391-92E0-446B6ED553CE}"/>
            </a:ext>
          </a:extLst>
        </xdr:cNvPr>
        <xdr:cNvSpPr>
          <a:spLocks noChangeShapeType="1"/>
        </xdr:cNvSpPr>
      </xdr:nvSpPr>
      <xdr:spPr bwMode="auto">
        <a:xfrm flipH="1" flipV="1">
          <a:off x="1384260" y="149148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14</xdr:row>
      <xdr:rowOff>163286</xdr:rowOff>
    </xdr:from>
    <xdr:to>
      <xdr:col>11</xdr:col>
      <xdr:colOff>469447</xdr:colOff>
      <xdr:row>14</xdr:row>
      <xdr:rowOff>503464</xdr:rowOff>
    </xdr:to>
    <xdr:sp macro="" textlink="">
      <xdr:nvSpPr>
        <xdr:cNvPr id="73" name="Freeform 15">
          <a:extLst>
            <a:ext uri="{FF2B5EF4-FFF2-40B4-BE49-F238E27FC236}">
              <a16:creationId xmlns:a16="http://schemas.microsoft.com/office/drawing/2014/main" id="{FFC9DED0-5B7D-4DCA-8A60-C65CDBB3BF20}"/>
            </a:ext>
          </a:extLst>
        </xdr:cNvPr>
        <xdr:cNvSpPr>
          <a:spLocks noChangeArrowheads="1"/>
        </xdr:cNvSpPr>
      </xdr:nvSpPr>
      <xdr:spPr bwMode="auto">
        <a:xfrm>
          <a:off x="1396093" y="163286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15</xdr:row>
      <xdr:rowOff>90721</xdr:rowOff>
    </xdr:from>
    <xdr:to>
      <xdr:col>11</xdr:col>
      <xdr:colOff>533632</xdr:colOff>
      <xdr:row>15</xdr:row>
      <xdr:rowOff>566971</xdr:rowOff>
    </xdr:to>
    <xdr:sp macro="" textlink="">
      <xdr:nvSpPr>
        <xdr:cNvPr id="74" name="AutoShape 11">
          <a:extLst>
            <a:ext uri="{FF2B5EF4-FFF2-40B4-BE49-F238E27FC236}">
              <a16:creationId xmlns:a16="http://schemas.microsoft.com/office/drawing/2014/main" id="{8585AFEC-E1E1-4E84-ABAA-7A8729E381E7}"/>
            </a:ext>
          </a:extLst>
        </xdr:cNvPr>
        <xdr:cNvSpPr>
          <a:spLocks noChangeArrowheads="1"/>
        </xdr:cNvSpPr>
      </xdr:nvSpPr>
      <xdr:spPr bwMode="auto">
        <a:xfrm>
          <a:off x="10439632" y="78916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15</xdr:row>
      <xdr:rowOff>311394</xdr:rowOff>
    </xdr:from>
    <xdr:to>
      <xdr:col>11</xdr:col>
      <xdr:colOff>480830</xdr:colOff>
      <xdr:row>15</xdr:row>
      <xdr:rowOff>514000</xdr:rowOff>
    </xdr:to>
    <xdr:sp macro="" textlink="">
      <xdr:nvSpPr>
        <xdr:cNvPr id="75" name="Line 13">
          <a:extLst>
            <a:ext uri="{FF2B5EF4-FFF2-40B4-BE49-F238E27FC236}">
              <a16:creationId xmlns:a16="http://schemas.microsoft.com/office/drawing/2014/main" id="{AF94BD20-B97C-42C2-9A5B-9D7140B238ED}"/>
            </a:ext>
          </a:extLst>
        </xdr:cNvPr>
        <xdr:cNvSpPr>
          <a:spLocks noChangeShapeType="1"/>
        </xdr:cNvSpPr>
      </xdr:nvSpPr>
      <xdr:spPr bwMode="auto">
        <a:xfrm flipV="1">
          <a:off x="10497247" y="81123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165059</xdr:colOff>
      <xdr:row>15</xdr:row>
      <xdr:rowOff>149148</xdr:rowOff>
    </xdr:from>
    <xdr:to>
      <xdr:col>11</xdr:col>
      <xdr:colOff>476249</xdr:colOff>
      <xdr:row>15</xdr:row>
      <xdr:rowOff>317500</xdr:rowOff>
    </xdr:to>
    <xdr:sp macro="" textlink="">
      <xdr:nvSpPr>
        <xdr:cNvPr id="76" name="Line 14">
          <a:extLst>
            <a:ext uri="{FF2B5EF4-FFF2-40B4-BE49-F238E27FC236}">
              <a16:creationId xmlns:a16="http://schemas.microsoft.com/office/drawing/2014/main" id="{17E70D7E-285B-4E20-8AB1-233CB256C3C3}"/>
            </a:ext>
          </a:extLst>
        </xdr:cNvPr>
        <xdr:cNvSpPr>
          <a:spLocks noChangeShapeType="1"/>
        </xdr:cNvSpPr>
      </xdr:nvSpPr>
      <xdr:spPr bwMode="auto">
        <a:xfrm flipH="1" flipV="1">
          <a:off x="10499684" y="7950123"/>
          <a:ext cx="311190" cy="16835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105007</xdr:colOff>
      <xdr:row>16</xdr:row>
      <xdr:rowOff>90721</xdr:rowOff>
    </xdr:from>
    <xdr:to>
      <xdr:col>11</xdr:col>
      <xdr:colOff>533632</xdr:colOff>
      <xdr:row>16</xdr:row>
      <xdr:rowOff>566971</xdr:rowOff>
    </xdr:to>
    <xdr:sp macro="" textlink="">
      <xdr:nvSpPr>
        <xdr:cNvPr id="77" name="AutoShape 11">
          <a:extLst>
            <a:ext uri="{FF2B5EF4-FFF2-40B4-BE49-F238E27FC236}">
              <a16:creationId xmlns:a16="http://schemas.microsoft.com/office/drawing/2014/main" id="{88BF1986-6125-40F7-98BF-AE1C0221B588}"/>
            </a:ext>
          </a:extLst>
        </xdr:cNvPr>
        <xdr:cNvSpPr>
          <a:spLocks noChangeArrowheads="1"/>
        </xdr:cNvSpPr>
      </xdr:nvSpPr>
      <xdr:spPr bwMode="auto">
        <a:xfrm>
          <a:off x="10439632" y="105586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16</xdr:row>
      <xdr:rowOff>311394</xdr:rowOff>
    </xdr:from>
    <xdr:to>
      <xdr:col>11</xdr:col>
      <xdr:colOff>480830</xdr:colOff>
      <xdr:row>16</xdr:row>
      <xdr:rowOff>514000</xdr:rowOff>
    </xdr:to>
    <xdr:sp macro="" textlink="">
      <xdr:nvSpPr>
        <xdr:cNvPr id="78" name="Line 13">
          <a:extLst>
            <a:ext uri="{FF2B5EF4-FFF2-40B4-BE49-F238E27FC236}">
              <a16:creationId xmlns:a16="http://schemas.microsoft.com/office/drawing/2014/main" id="{013BBF19-ED71-4594-99F0-FE0B737F2CEF}"/>
            </a:ext>
          </a:extLst>
        </xdr:cNvPr>
        <xdr:cNvSpPr>
          <a:spLocks noChangeShapeType="1"/>
        </xdr:cNvSpPr>
      </xdr:nvSpPr>
      <xdr:spPr bwMode="auto">
        <a:xfrm flipV="1">
          <a:off x="10497247" y="107793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16</xdr:row>
      <xdr:rowOff>149148</xdr:rowOff>
    </xdr:from>
    <xdr:to>
      <xdr:col>11</xdr:col>
      <xdr:colOff>467091</xdr:colOff>
      <xdr:row>16</xdr:row>
      <xdr:rowOff>329712</xdr:rowOff>
    </xdr:to>
    <xdr:sp macro="" textlink="">
      <xdr:nvSpPr>
        <xdr:cNvPr id="79" name="Line 14">
          <a:extLst>
            <a:ext uri="{FF2B5EF4-FFF2-40B4-BE49-F238E27FC236}">
              <a16:creationId xmlns:a16="http://schemas.microsoft.com/office/drawing/2014/main" id="{D92A2962-492A-4805-BF0F-37FBBF44ACC8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106171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16</xdr:row>
      <xdr:rowOff>163286</xdr:rowOff>
    </xdr:from>
    <xdr:to>
      <xdr:col>11</xdr:col>
      <xdr:colOff>469447</xdr:colOff>
      <xdr:row>16</xdr:row>
      <xdr:rowOff>503464</xdr:rowOff>
    </xdr:to>
    <xdr:sp macro="" textlink="">
      <xdr:nvSpPr>
        <xdr:cNvPr id="80" name="Freeform 15">
          <a:extLst>
            <a:ext uri="{FF2B5EF4-FFF2-40B4-BE49-F238E27FC236}">
              <a16:creationId xmlns:a16="http://schemas.microsoft.com/office/drawing/2014/main" id="{8FF0CA82-76C7-4470-BC1C-5E69C55CD6C1}"/>
            </a:ext>
          </a:extLst>
        </xdr:cNvPr>
        <xdr:cNvSpPr>
          <a:spLocks noChangeArrowheads="1"/>
        </xdr:cNvSpPr>
      </xdr:nvSpPr>
      <xdr:spPr bwMode="auto">
        <a:xfrm>
          <a:off x="10511518" y="106312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17</xdr:row>
      <xdr:rowOff>90721</xdr:rowOff>
    </xdr:from>
    <xdr:to>
      <xdr:col>11</xdr:col>
      <xdr:colOff>533632</xdr:colOff>
      <xdr:row>17</xdr:row>
      <xdr:rowOff>566971</xdr:rowOff>
    </xdr:to>
    <xdr:sp macro="" textlink="">
      <xdr:nvSpPr>
        <xdr:cNvPr id="81" name="AutoShape 11">
          <a:extLst>
            <a:ext uri="{FF2B5EF4-FFF2-40B4-BE49-F238E27FC236}">
              <a16:creationId xmlns:a16="http://schemas.microsoft.com/office/drawing/2014/main" id="{66DC5C88-10B5-440E-84D0-0F7E8EFDFA27}"/>
            </a:ext>
          </a:extLst>
        </xdr:cNvPr>
        <xdr:cNvSpPr>
          <a:spLocks noChangeArrowheads="1"/>
        </xdr:cNvSpPr>
      </xdr:nvSpPr>
      <xdr:spPr bwMode="auto">
        <a:xfrm>
          <a:off x="10439632" y="118921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17</xdr:row>
      <xdr:rowOff>311394</xdr:rowOff>
    </xdr:from>
    <xdr:to>
      <xdr:col>11</xdr:col>
      <xdr:colOff>480830</xdr:colOff>
      <xdr:row>17</xdr:row>
      <xdr:rowOff>514000</xdr:rowOff>
    </xdr:to>
    <xdr:sp macro="" textlink="">
      <xdr:nvSpPr>
        <xdr:cNvPr id="82" name="Line 13">
          <a:extLst>
            <a:ext uri="{FF2B5EF4-FFF2-40B4-BE49-F238E27FC236}">
              <a16:creationId xmlns:a16="http://schemas.microsoft.com/office/drawing/2014/main" id="{79BFAD98-57DD-4CAE-BD46-05EFA7D4FCDA}"/>
            </a:ext>
          </a:extLst>
        </xdr:cNvPr>
        <xdr:cNvSpPr>
          <a:spLocks noChangeShapeType="1"/>
        </xdr:cNvSpPr>
      </xdr:nvSpPr>
      <xdr:spPr bwMode="auto">
        <a:xfrm flipV="1">
          <a:off x="10497247" y="121128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17</xdr:row>
      <xdr:rowOff>149148</xdr:rowOff>
    </xdr:from>
    <xdr:to>
      <xdr:col>11</xdr:col>
      <xdr:colOff>467091</xdr:colOff>
      <xdr:row>17</xdr:row>
      <xdr:rowOff>329712</xdr:rowOff>
    </xdr:to>
    <xdr:sp macro="" textlink="">
      <xdr:nvSpPr>
        <xdr:cNvPr id="83" name="Line 14">
          <a:extLst>
            <a:ext uri="{FF2B5EF4-FFF2-40B4-BE49-F238E27FC236}">
              <a16:creationId xmlns:a16="http://schemas.microsoft.com/office/drawing/2014/main" id="{AD7C330A-8366-4B42-9844-FCB250E651A6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119506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17</xdr:row>
      <xdr:rowOff>163286</xdr:rowOff>
    </xdr:from>
    <xdr:to>
      <xdr:col>11</xdr:col>
      <xdr:colOff>469447</xdr:colOff>
      <xdr:row>17</xdr:row>
      <xdr:rowOff>503464</xdr:rowOff>
    </xdr:to>
    <xdr:sp macro="" textlink="">
      <xdr:nvSpPr>
        <xdr:cNvPr id="84" name="Freeform 15">
          <a:extLst>
            <a:ext uri="{FF2B5EF4-FFF2-40B4-BE49-F238E27FC236}">
              <a16:creationId xmlns:a16="http://schemas.microsoft.com/office/drawing/2014/main" id="{6C12C4DC-FA7C-4354-9463-E3FD4680E9F7}"/>
            </a:ext>
          </a:extLst>
        </xdr:cNvPr>
        <xdr:cNvSpPr>
          <a:spLocks noChangeArrowheads="1"/>
        </xdr:cNvSpPr>
      </xdr:nvSpPr>
      <xdr:spPr bwMode="auto">
        <a:xfrm>
          <a:off x="10511518" y="119647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18</xdr:row>
      <xdr:rowOff>90721</xdr:rowOff>
    </xdr:from>
    <xdr:to>
      <xdr:col>11</xdr:col>
      <xdr:colOff>533632</xdr:colOff>
      <xdr:row>18</xdr:row>
      <xdr:rowOff>566971</xdr:rowOff>
    </xdr:to>
    <xdr:sp macro="" textlink="">
      <xdr:nvSpPr>
        <xdr:cNvPr id="85" name="AutoShape 11">
          <a:extLst>
            <a:ext uri="{FF2B5EF4-FFF2-40B4-BE49-F238E27FC236}">
              <a16:creationId xmlns:a16="http://schemas.microsoft.com/office/drawing/2014/main" id="{7D4C090A-BACF-446F-8423-F338D28F44A4}"/>
            </a:ext>
          </a:extLst>
        </xdr:cNvPr>
        <xdr:cNvSpPr>
          <a:spLocks noChangeArrowheads="1"/>
        </xdr:cNvSpPr>
      </xdr:nvSpPr>
      <xdr:spPr bwMode="auto">
        <a:xfrm>
          <a:off x="10439632" y="125589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18</xdr:row>
      <xdr:rowOff>311394</xdr:rowOff>
    </xdr:from>
    <xdr:to>
      <xdr:col>11</xdr:col>
      <xdr:colOff>480830</xdr:colOff>
      <xdr:row>18</xdr:row>
      <xdr:rowOff>514000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E39B2B0C-672D-437C-8DD8-8480521C0322}"/>
            </a:ext>
          </a:extLst>
        </xdr:cNvPr>
        <xdr:cNvSpPr>
          <a:spLocks noChangeShapeType="1"/>
        </xdr:cNvSpPr>
      </xdr:nvSpPr>
      <xdr:spPr bwMode="auto">
        <a:xfrm flipV="1">
          <a:off x="10497247" y="1277961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18</xdr:row>
      <xdr:rowOff>149148</xdr:rowOff>
    </xdr:from>
    <xdr:to>
      <xdr:col>11</xdr:col>
      <xdr:colOff>467091</xdr:colOff>
      <xdr:row>18</xdr:row>
      <xdr:rowOff>329712</xdr:rowOff>
    </xdr:to>
    <xdr:sp macro="" textlink="">
      <xdr:nvSpPr>
        <xdr:cNvPr id="87" name="Line 14">
          <a:extLst>
            <a:ext uri="{FF2B5EF4-FFF2-40B4-BE49-F238E27FC236}">
              <a16:creationId xmlns:a16="http://schemas.microsoft.com/office/drawing/2014/main" id="{6E2C54BC-8B9F-4334-88BC-D939EF06FFA1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1261737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18</xdr:row>
      <xdr:rowOff>163286</xdr:rowOff>
    </xdr:from>
    <xdr:to>
      <xdr:col>11</xdr:col>
      <xdr:colOff>469447</xdr:colOff>
      <xdr:row>18</xdr:row>
      <xdr:rowOff>503464</xdr:rowOff>
    </xdr:to>
    <xdr:sp macro="" textlink="">
      <xdr:nvSpPr>
        <xdr:cNvPr id="88" name="Freeform 15">
          <a:extLst>
            <a:ext uri="{FF2B5EF4-FFF2-40B4-BE49-F238E27FC236}">
              <a16:creationId xmlns:a16="http://schemas.microsoft.com/office/drawing/2014/main" id="{F7EAE2E2-F6B2-44BB-A474-9F86869755F6}"/>
            </a:ext>
          </a:extLst>
        </xdr:cNvPr>
        <xdr:cNvSpPr>
          <a:spLocks noChangeArrowheads="1"/>
        </xdr:cNvSpPr>
      </xdr:nvSpPr>
      <xdr:spPr bwMode="auto">
        <a:xfrm>
          <a:off x="10511518" y="1263151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19</xdr:row>
      <xdr:rowOff>90721</xdr:rowOff>
    </xdr:from>
    <xdr:to>
      <xdr:col>11</xdr:col>
      <xdr:colOff>533632</xdr:colOff>
      <xdr:row>19</xdr:row>
      <xdr:rowOff>566971</xdr:rowOff>
    </xdr:to>
    <xdr:sp macro="" textlink="">
      <xdr:nvSpPr>
        <xdr:cNvPr id="89" name="AutoShape 11">
          <a:extLst>
            <a:ext uri="{FF2B5EF4-FFF2-40B4-BE49-F238E27FC236}">
              <a16:creationId xmlns:a16="http://schemas.microsoft.com/office/drawing/2014/main" id="{B30AA7E8-F13F-41EF-8504-88FFE2AEFACD}"/>
            </a:ext>
          </a:extLst>
        </xdr:cNvPr>
        <xdr:cNvSpPr>
          <a:spLocks noChangeArrowheads="1"/>
        </xdr:cNvSpPr>
      </xdr:nvSpPr>
      <xdr:spPr bwMode="auto">
        <a:xfrm>
          <a:off x="10439632" y="132256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19</xdr:row>
      <xdr:rowOff>311394</xdr:rowOff>
    </xdr:from>
    <xdr:to>
      <xdr:col>11</xdr:col>
      <xdr:colOff>480830</xdr:colOff>
      <xdr:row>19</xdr:row>
      <xdr:rowOff>514000</xdr:rowOff>
    </xdr:to>
    <xdr:sp macro="" textlink="">
      <xdr:nvSpPr>
        <xdr:cNvPr id="90" name="Line 13">
          <a:extLst>
            <a:ext uri="{FF2B5EF4-FFF2-40B4-BE49-F238E27FC236}">
              <a16:creationId xmlns:a16="http://schemas.microsoft.com/office/drawing/2014/main" id="{278ED802-FDF8-4576-8D0F-B159465E329C}"/>
            </a:ext>
          </a:extLst>
        </xdr:cNvPr>
        <xdr:cNvSpPr>
          <a:spLocks noChangeShapeType="1"/>
        </xdr:cNvSpPr>
      </xdr:nvSpPr>
      <xdr:spPr bwMode="auto">
        <a:xfrm flipV="1">
          <a:off x="10497247" y="134463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19</xdr:row>
      <xdr:rowOff>149148</xdr:rowOff>
    </xdr:from>
    <xdr:to>
      <xdr:col>11</xdr:col>
      <xdr:colOff>467091</xdr:colOff>
      <xdr:row>19</xdr:row>
      <xdr:rowOff>329712</xdr:rowOff>
    </xdr:to>
    <xdr:sp macro="" textlink="">
      <xdr:nvSpPr>
        <xdr:cNvPr id="91" name="Line 14">
          <a:extLst>
            <a:ext uri="{FF2B5EF4-FFF2-40B4-BE49-F238E27FC236}">
              <a16:creationId xmlns:a16="http://schemas.microsoft.com/office/drawing/2014/main" id="{501D077A-540D-45EE-A21C-26F30E8B17BE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132841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19</xdr:row>
      <xdr:rowOff>163286</xdr:rowOff>
    </xdr:from>
    <xdr:to>
      <xdr:col>11</xdr:col>
      <xdr:colOff>469447</xdr:colOff>
      <xdr:row>19</xdr:row>
      <xdr:rowOff>503464</xdr:rowOff>
    </xdr:to>
    <xdr:sp macro="" textlink="">
      <xdr:nvSpPr>
        <xdr:cNvPr id="92" name="Freeform 15">
          <a:extLst>
            <a:ext uri="{FF2B5EF4-FFF2-40B4-BE49-F238E27FC236}">
              <a16:creationId xmlns:a16="http://schemas.microsoft.com/office/drawing/2014/main" id="{E17DF4C7-8CE1-4346-A8F8-19CD142EBEB8}"/>
            </a:ext>
          </a:extLst>
        </xdr:cNvPr>
        <xdr:cNvSpPr>
          <a:spLocks noChangeArrowheads="1"/>
        </xdr:cNvSpPr>
      </xdr:nvSpPr>
      <xdr:spPr bwMode="auto">
        <a:xfrm>
          <a:off x="10511518" y="132982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</xdr:colOff>
      <xdr:row>20</xdr:row>
      <xdr:rowOff>400050</xdr:rowOff>
    </xdr:from>
    <xdr:to>
      <xdr:col>11</xdr:col>
      <xdr:colOff>68873</xdr:colOff>
      <xdr:row>20</xdr:row>
      <xdr:rowOff>400050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8E7DC85F-997F-47F5-9E6E-46D13F46D9E5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400050</xdr:rowOff>
    </xdr:from>
    <xdr:to>
      <xdr:col>11</xdr:col>
      <xdr:colOff>68873</xdr:colOff>
      <xdr:row>20</xdr:row>
      <xdr:rowOff>400050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2438EC9C-3842-4D44-9A93-225B165CF1C2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759619</xdr:rowOff>
    </xdr:from>
    <xdr:to>
      <xdr:col>11</xdr:col>
      <xdr:colOff>68873</xdr:colOff>
      <xdr:row>20</xdr:row>
      <xdr:rowOff>759619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20FC8CC5-74D5-4232-9A34-844A4FF34175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400050</xdr:rowOff>
    </xdr:from>
    <xdr:to>
      <xdr:col>11</xdr:col>
      <xdr:colOff>68873</xdr:colOff>
      <xdr:row>20</xdr:row>
      <xdr:rowOff>400050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67817791-A5F7-4EB8-82C8-00ACA0078238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400050</xdr:rowOff>
    </xdr:from>
    <xdr:to>
      <xdr:col>11</xdr:col>
      <xdr:colOff>68873</xdr:colOff>
      <xdr:row>20</xdr:row>
      <xdr:rowOff>400050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5882CD79-8D15-4004-AE61-754C6357D794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759619</xdr:rowOff>
    </xdr:from>
    <xdr:to>
      <xdr:col>11</xdr:col>
      <xdr:colOff>68873</xdr:colOff>
      <xdr:row>20</xdr:row>
      <xdr:rowOff>759619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418D75B5-448E-4957-B492-362356F948DE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759619</xdr:rowOff>
    </xdr:from>
    <xdr:to>
      <xdr:col>11</xdr:col>
      <xdr:colOff>68873</xdr:colOff>
      <xdr:row>20</xdr:row>
      <xdr:rowOff>759619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AF2CBEDD-8E3A-4505-AB4D-DDDA18F07D45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400050</xdr:rowOff>
    </xdr:from>
    <xdr:to>
      <xdr:col>11</xdr:col>
      <xdr:colOff>68873</xdr:colOff>
      <xdr:row>20</xdr:row>
      <xdr:rowOff>400050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3E483B11-E36B-41B6-A8DF-C4D44B1BE6D6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400050</xdr:rowOff>
    </xdr:from>
    <xdr:to>
      <xdr:col>11</xdr:col>
      <xdr:colOff>68873</xdr:colOff>
      <xdr:row>20</xdr:row>
      <xdr:rowOff>400050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BF1DC6E7-C28F-4227-97E8-72FB24B87A50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759619</xdr:rowOff>
    </xdr:from>
    <xdr:to>
      <xdr:col>11</xdr:col>
      <xdr:colOff>68873</xdr:colOff>
      <xdr:row>20</xdr:row>
      <xdr:rowOff>759619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C972E0F7-6C72-4D76-932F-2C44F62BEACE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400050</xdr:rowOff>
    </xdr:from>
    <xdr:to>
      <xdr:col>11</xdr:col>
      <xdr:colOff>68873</xdr:colOff>
      <xdr:row>20</xdr:row>
      <xdr:rowOff>400050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B37BED8F-6D3C-4810-9404-722CC648EDF7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400050</xdr:rowOff>
    </xdr:from>
    <xdr:to>
      <xdr:col>11</xdr:col>
      <xdr:colOff>68873</xdr:colOff>
      <xdr:row>20</xdr:row>
      <xdr:rowOff>400050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AE31507E-CCD9-4917-80AF-8F8DF0A69DB0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87584</xdr:colOff>
      <xdr:row>20</xdr:row>
      <xdr:rowOff>34732</xdr:rowOff>
    </xdr:from>
    <xdr:to>
      <xdr:col>11</xdr:col>
      <xdr:colOff>606928</xdr:colOff>
      <xdr:row>20</xdr:row>
      <xdr:rowOff>583697</xdr:rowOff>
    </xdr:to>
    <xdr:sp macro="" textlink="">
      <xdr:nvSpPr>
        <xdr:cNvPr id="105" name="AutoShape 26">
          <a:extLst>
            <a:ext uri="{FF2B5EF4-FFF2-40B4-BE49-F238E27FC236}">
              <a16:creationId xmlns:a16="http://schemas.microsoft.com/office/drawing/2014/main" id="{B5966B76-D72A-4595-9531-42CE3742AE0C}"/>
            </a:ext>
          </a:extLst>
        </xdr:cNvPr>
        <xdr:cNvSpPr>
          <a:spLocks noChangeArrowheads="1"/>
        </xdr:cNvSpPr>
      </xdr:nvSpPr>
      <xdr:spPr bwMode="auto">
        <a:xfrm>
          <a:off x="87584" y="1406332"/>
          <a:ext cx="519344" cy="54896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154259</xdr:colOff>
      <xdr:row>20</xdr:row>
      <xdr:rowOff>245907</xdr:rowOff>
    </xdr:from>
    <xdr:to>
      <xdr:col>11</xdr:col>
      <xdr:colOff>545945</xdr:colOff>
      <xdr:row>20</xdr:row>
      <xdr:rowOff>246837</xdr:rowOff>
    </xdr:to>
    <xdr:sp macro="" textlink="">
      <xdr:nvSpPr>
        <xdr:cNvPr id="106" name="Line 27">
          <a:extLst>
            <a:ext uri="{FF2B5EF4-FFF2-40B4-BE49-F238E27FC236}">
              <a16:creationId xmlns:a16="http://schemas.microsoft.com/office/drawing/2014/main" id="{04972E1C-1F2E-4AB1-826B-7DD4F1228FF1}"/>
            </a:ext>
          </a:extLst>
        </xdr:cNvPr>
        <xdr:cNvSpPr>
          <a:spLocks noChangeShapeType="1"/>
        </xdr:cNvSpPr>
      </xdr:nvSpPr>
      <xdr:spPr bwMode="auto">
        <a:xfrm>
          <a:off x="154259" y="1617507"/>
          <a:ext cx="391686" cy="93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341854</xdr:colOff>
      <xdr:row>20</xdr:row>
      <xdr:rowOff>104311</xdr:rowOff>
    </xdr:from>
    <xdr:to>
      <xdr:col>11</xdr:col>
      <xdr:colOff>342667</xdr:colOff>
      <xdr:row>20</xdr:row>
      <xdr:rowOff>525619</xdr:rowOff>
    </xdr:to>
    <xdr:sp macro="" textlink="">
      <xdr:nvSpPr>
        <xdr:cNvPr id="107" name="Line 28">
          <a:extLst>
            <a:ext uri="{FF2B5EF4-FFF2-40B4-BE49-F238E27FC236}">
              <a16:creationId xmlns:a16="http://schemas.microsoft.com/office/drawing/2014/main" id="{2F134874-150A-4A5E-AA4F-E630017BA656}"/>
            </a:ext>
          </a:extLst>
        </xdr:cNvPr>
        <xdr:cNvSpPr>
          <a:spLocks noChangeShapeType="1"/>
        </xdr:cNvSpPr>
      </xdr:nvSpPr>
      <xdr:spPr bwMode="auto">
        <a:xfrm>
          <a:off x="341854" y="1475911"/>
          <a:ext cx="813" cy="42130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154258</xdr:colOff>
      <xdr:row>20</xdr:row>
      <xdr:rowOff>101407</xdr:rowOff>
    </xdr:from>
    <xdr:to>
      <xdr:col>11</xdr:col>
      <xdr:colOff>535258</xdr:colOff>
      <xdr:row>20</xdr:row>
      <xdr:rowOff>525619</xdr:rowOff>
    </xdr:to>
    <xdr:sp macro="" textlink="">
      <xdr:nvSpPr>
        <xdr:cNvPr id="108" name="Freeform 29">
          <a:extLst>
            <a:ext uri="{FF2B5EF4-FFF2-40B4-BE49-F238E27FC236}">
              <a16:creationId xmlns:a16="http://schemas.microsoft.com/office/drawing/2014/main" id="{EC03DEBF-54BF-41B7-827B-985C118EE506}"/>
            </a:ext>
          </a:extLst>
        </xdr:cNvPr>
        <xdr:cNvSpPr>
          <a:spLocks noChangeArrowheads="1"/>
        </xdr:cNvSpPr>
      </xdr:nvSpPr>
      <xdr:spPr bwMode="auto">
        <a:xfrm>
          <a:off x="154258" y="1473007"/>
          <a:ext cx="381000" cy="424212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159718</xdr:colOff>
      <xdr:row>20</xdr:row>
      <xdr:rowOff>105123</xdr:rowOff>
    </xdr:from>
    <xdr:to>
      <xdr:col>11</xdr:col>
      <xdr:colOff>531425</xdr:colOff>
      <xdr:row>20</xdr:row>
      <xdr:rowOff>522714</xdr:rowOff>
    </xdr:to>
    <xdr:sp macro="" textlink="">
      <xdr:nvSpPr>
        <xdr:cNvPr id="109" name="Freeform 30">
          <a:extLst>
            <a:ext uri="{FF2B5EF4-FFF2-40B4-BE49-F238E27FC236}">
              <a16:creationId xmlns:a16="http://schemas.microsoft.com/office/drawing/2014/main" id="{B0B88CDF-320F-4DA6-8C5A-65D8EF99F9E6}"/>
            </a:ext>
          </a:extLst>
        </xdr:cNvPr>
        <xdr:cNvSpPr>
          <a:spLocks noChangeArrowheads="1"/>
        </xdr:cNvSpPr>
      </xdr:nvSpPr>
      <xdr:spPr bwMode="auto">
        <a:xfrm>
          <a:off x="159718" y="1476723"/>
          <a:ext cx="371707" cy="417591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350450</xdr:colOff>
      <xdr:row>20</xdr:row>
      <xdr:rowOff>252644</xdr:rowOff>
    </xdr:from>
    <xdr:to>
      <xdr:col>11</xdr:col>
      <xdr:colOff>537233</xdr:colOff>
      <xdr:row>20</xdr:row>
      <xdr:rowOff>515859</xdr:rowOff>
    </xdr:to>
    <xdr:sp macro="" textlink="">
      <xdr:nvSpPr>
        <xdr:cNvPr id="110" name="Freeform 31">
          <a:extLst>
            <a:ext uri="{FF2B5EF4-FFF2-40B4-BE49-F238E27FC236}">
              <a16:creationId xmlns:a16="http://schemas.microsoft.com/office/drawing/2014/main" id="{0C636249-58AB-49DA-8BD1-EF4BC54299A7}"/>
            </a:ext>
          </a:extLst>
        </xdr:cNvPr>
        <xdr:cNvSpPr>
          <a:spLocks noChangeArrowheads="1"/>
        </xdr:cNvSpPr>
      </xdr:nvSpPr>
      <xdr:spPr bwMode="auto">
        <a:xfrm>
          <a:off x="350450" y="1624244"/>
          <a:ext cx="186783" cy="263215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</xdr:colOff>
      <xdr:row>20</xdr:row>
      <xdr:rowOff>759619</xdr:rowOff>
    </xdr:from>
    <xdr:to>
      <xdr:col>11</xdr:col>
      <xdr:colOff>68873</xdr:colOff>
      <xdr:row>20</xdr:row>
      <xdr:rowOff>759619</xdr:rowOff>
    </xdr:to>
    <xdr:cxnSp macro="">
      <xdr:nvCxnSpPr>
        <xdr:cNvPr id="111" name="Łącznik prosty 110">
          <a:extLst>
            <a:ext uri="{FF2B5EF4-FFF2-40B4-BE49-F238E27FC236}">
              <a16:creationId xmlns:a16="http://schemas.microsoft.com/office/drawing/2014/main" id="{9063B904-CDBD-44BC-9F6D-D1254A3A4453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20</xdr:row>
      <xdr:rowOff>759619</xdr:rowOff>
    </xdr:from>
    <xdr:to>
      <xdr:col>11</xdr:col>
      <xdr:colOff>68873</xdr:colOff>
      <xdr:row>20</xdr:row>
      <xdr:rowOff>759619</xdr:rowOff>
    </xdr:to>
    <xdr:cxnSp macro="">
      <xdr:nvCxnSpPr>
        <xdr:cNvPr id="112" name="Łącznik prosty 111">
          <a:extLst>
            <a:ext uri="{FF2B5EF4-FFF2-40B4-BE49-F238E27FC236}">
              <a16:creationId xmlns:a16="http://schemas.microsoft.com/office/drawing/2014/main" id="{74F68E88-C4F6-4BEC-A198-13B389C4DB32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105007</xdr:colOff>
      <xdr:row>21</xdr:row>
      <xdr:rowOff>90721</xdr:rowOff>
    </xdr:from>
    <xdr:to>
      <xdr:col>11</xdr:col>
      <xdr:colOff>533632</xdr:colOff>
      <xdr:row>21</xdr:row>
      <xdr:rowOff>566971</xdr:rowOff>
    </xdr:to>
    <xdr:sp macro="" textlink="">
      <xdr:nvSpPr>
        <xdr:cNvPr id="113" name="AutoShape 11">
          <a:extLst>
            <a:ext uri="{FF2B5EF4-FFF2-40B4-BE49-F238E27FC236}">
              <a16:creationId xmlns:a16="http://schemas.microsoft.com/office/drawing/2014/main" id="{F8DBD414-4613-4EC9-919E-5C38C4590B65}"/>
            </a:ext>
          </a:extLst>
        </xdr:cNvPr>
        <xdr:cNvSpPr>
          <a:spLocks noChangeArrowheads="1"/>
        </xdr:cNvSpPr>
      </xdr:nvSpPr>
      <xdr:spPr bwMode="auto">
        <a:xfrm>
          <a:off x="10439632" y="138924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21</xdr:row>
      <xdr:rowOff>311394</xdr:rowOff>
    </xdr:from>
    <xdr:to>
      <xdr:col>11</xdr:col>
      <xdr:colOff>480830</xdr:colOff>
      <xdr:row>21</xdr:row>
      <xdr:rowOff>514000</xdr:rowOff>
    </xdr:to>
    <xdr:sp macro="" textlink="">
      <xdr:nvSpPr>
        <xdr:cNvPr id="114" name="Line 13">
          <a:extLst>
            <a:ext uri="{FF2B5EF4-FFF2-40B4-BE49-F238E27FC236}">
              <a16:creationId xmlns:a16="http://schemas.microsoft.com/office/drawing/2014/main" id="{15EC3798-EA71-4F6E-9D84-2785E80FA19B}"/>
            </a:ext>
          </a:extLst>
        </xdr:cNvPr>
        <xdr:cNvSpPr>
          <a:spLocks noChangeShapeType="1"/>
        </xdr:cNvSpPr>
      </xdr:nvSpPr>
      <xdr:spPr bwMode="auto">
        <a:xfrm flipV="1">
          <a:off x="10497247" y="1411311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21</xdr:row>
      <xdr:rowOff>149148</xdr:rowOff>
    </xdr:from>
    <xdr:to>
      <xdr:col>11</xdr:col>
      <xdr:colOff>467091</xdr:colOff>
      <xdr:row>21</xdr:row>
      <xdr:rowOff>329712</xdr:rowOff>
    </xdr:to>
    <xdr:sp macro="" textlink="">
      <xdr:nvSpPr>
        <xdr:cNvPr id="115" name="Line 14">
          <a:extLst>
            <a:ext uri="{FF2B5EF4-FFF2-40B4-BE49-F238E27FC236}">
              <a16:creationId xmlns:a16="http://schemas.microsoft.com/office/drawing/2014/main" id="{36E55604-B5A3-47CE-9FB9-41C1C5426626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1395087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21</xdr:row>
      <xdr:rowOff>163286</xdr:rowOff>
    </xdr:from>
    <xdr:to>
      <xdr:col>11</xdr:col>
      <xdr:colOff>469447</xdr:colOff>
      <xdr:row>21</xdr:row>
      <xdr:rowOff>503464</xdr:rowOff>
    </xdr:to>
    <xdr:sp macro="" textlink="">
      <xdr:nvSpPr>
        <xdr:cNvPr id="116" name="Freeform 15">
          <a:extLst>
            <a:ext uri="{FF2B5EF4-FFF2-40B4-BE49-F238E27FC236}">
              <a16:creationId xmlns:a16="http://schemas.microsoft.com/office/drawing/2014/main" id="{F1A96119-3D32-4E16-B735-DFF2D1F7BC96}"/>
            </a:ext>
          </a:extLst>
        </xdr:cNvPr>
        <xdr:cNvSpPr>
          <a:spLocks noChangeArrowheads="1"/>
        </xdr:cNvSpPr>
      </xdr:nvSpPr>
      <xdr:spPr bwMode="auto">
        <a:xfrm>
          <a:off x="10511518" y="1396501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22</xdr:row>
      <xdr:rowOff>90721</xdr:rowOff>
    </xdr:from>
    <xdr:to>
      <xdr:col>11</xdr:col>
      <xdr:colOff>533632</xdr:colOff>
      <xdr:row>22</xdr:row>
      <xdr:rowOff>566971</xdr:rowOff>
    </xdr:to>
    <xdr:sp macro="" textlink="">
      <xdr:nvSpPr>
        <xdr:cNvPr id="121" name="AutoShape 11">
          <a:extLst>
            <a:ext uri="{FF2B5EF4-FFF2-40B4-BE49-F238E27FC236}">
              <a16:creationId xmlns:a16="http://schemas.microsoft.com/office/drawing/2014/main" id="{8106470F-14B0-4F5F-BD04-5EA916F3F7A0}"/>
            </a:ext>
          </a:extLst>
        </xdr:cNvPr>
        <xdr:cNvSpPr>
          <a:spLocks noChangeArrowheads="1"/>
        </xdr:cNvSpPr>
      </xdr:nvSpPr>
      <xdr:spPr bwMode="auto">
        <a:xfrm>
          <a:off x="10439632" y="112254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22</xdr:row>
      <xdr:rowOff>311394</xdr:rowOff>
    </xdr:from>
    <xdr:to>
      <xdr:col>11</xdr:col>
      <xdr:colOff>480830</xdr:colOff>
      <xdr:row>22</xdr:row>
      <xdr:rowOff>514000</xdr:rowOff>
    </xdr:to>
    <xdr:sp macro="" textlink="">
      <xdr:nvSpPr>
        <xdr:cNvPr id="122" name="Line 13">
          <a:extLst>
            <a:ext uri="{FF2B5EF4-FFF2-40B4-BE49-F238E27FC236}">
              <a16:creationId xmlns:a16="http://schemas.microsoft.com/office/drawing/2014/main" id="{EC8AFF71-9427-430E-B7A1-10189B6B16F4}"/>
            </a:ext>
          </a:extLst>
        </xdr:cNvPr>
        <xdr:cNvSpPr>
          <a:spLocks noChangeShapeType="1"/>
        </xdr:cNvSpPr>
      </xdr:nvSpPr>
      <xdr:spPr bwMode="auto">
        <a:xfrm flipV="1">
          <a:off x="10497247" y="1144611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165059</xdr:colOff>
      <xdr:row>22</xdr:row>
      <xdr:rowOff>149148</xdr:rowOff>
    </xdr:from>
    <xdr:to>
      <xdr:col>11</xdr:col>
      <xdr:colOff>476249</xdr:colOff>
      <xdr:row>22</xdr:row>
      <xdr:rowOff>317500</xdr:rowOff>
    </xdr:to>
    <xdr:sp macro="" textlink="">
      <xdr:nvSpPr>
        <xdr:cNvPr id="123" name="Line 14">
          <a:extLst>
            <a:ext uri="{FF2B5EF4-FFF2-40B4-BE49-F238E27FC236}">
              <a16:creationId xmlns:a16="http://schemas.microsoft.com/office/drawing/2014/main" id="{8D7B9196-7C8C-4EA5-9194-8DA390834F2E}"/>
            </a:ext>
          </a:extLst>
        </xdr:cNvPr>
        <xdr:cNvSpPr>
          <a:spLocks noChangeShapeType="1"/>
        </xdr:cNvSpPr>
      </xdr:nvSpPr>
      <xdr:spPr bwMode="auto">
        <a:xfrm flipH="1" flipV="1">
          <a:off x="10499684" y="11283873"/>
          <a:ext cx="311190" cy="16835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68873</xdr:colOff>
      <xdr:row>23</xdr:row>
      <xdr:rowOff>400050</xdr:rowOff>
    </xdr:from>
    <xdr:to>
      <xdr:col>11</xdr:col>
      <xdr:colOff>68873</xdr:colOff>
      <xdr:row>23</xdr:row>
      <xdr:rowOff>400050</xdr:rowOff>
    </xdr:to>
    <xdr:cxnSp macro="">
      <xdr:nvCxnSpPr>
        <xdr:cNvPr id="124" name="Łącznik prosty 123">
          <a:extLst>
            <a:ext uri="{FF2B5EF4-FFF2-40B4-BE49-F238E27FC236}">
              <a16:creationId xmlns:a16="http://schemas.microsoft.com/office/drawing/2014/main" id="{7F7B9F25-998E-4680-A0DB-1CDD00E1E05E}"/>
            </a:ext>
          </a:extLst>
        </xdr:cNvPr>
        <xdr:cNvCxnSpPr/>
      </xdr:nvCxnSpPr>
      <xdr:spPr>
        <a:xfrm>
          <a:off x="10403498" y="14868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400050</xdr:rowOff>
    </xdr:from>
    <xdr:to>
      <xdr:col>11</xdr:col>
      <xdr:colOff>68873</xdr:colOff>
      <xdr:row>23</xdr:row>
      <xdr:rowOff>400050</xdr:rowOff>
    </xdr:to>
    <xdr:cxnSp macro="">
      <xdr:nvCxnSpPr>
        <xdr:cNvPr id="125" name="Łącznik prosty 124">
          <a:extLst>
            <a:ext uri="{FF2B5EF4-FFF2-40B4-BE49-F238E27FC236}">
              <a16:creationId xmlns:a16="http://schemas.microsoft.com/office/drawing/2014/main" id="{D0ADAF60-EEBB-4A46-85D6-4D1125944F84}"/>
            </a:ext>
          </a:extLst>
        </xdr:cNvPr>
        <xdr:cNvCxnSpPr/>
      </xdr:nvCxnSpPr>
      <xdr:spPr>
        <a:xfrm>
          <a:off x="10403498" y="14868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759619</xdr:rowOff>
    </xdr:from>
    <xdr:to>
      <xdr:col>11</xdr:col>
      <xdr:colOff>68873</xdr:colOff>
      <xdr:row>23</xdr:row>
      <xdr:rowOff>759619</xdr:rowOff>
    </xdr:to>
    <xdr:cxnSp macro="">
      <xdr:nvCxnSpPr>
        <xdr:cNvPr id="126" name="Łącznik prosty 125">
          <a:extLst>
            <a:ext uri="{FF2B5EF4-FFF2-40B4-BE49-F238E27FC236}">
              <a16:creationId xmlns:a16="http://schemas.microsoft.com/office/drawing/2014/main" id="{CD1434A8-5A9C-4F37-B588-D24576CDB41A}"/>
            </a:ext>
          </a:extLst>
        </xdr:cNvPr>
        <xdr:cNvCxnSpPr/>
      </xdr:nvCxnSpPr>
      <xdr:spPr>
        <a:xfrm>
          <a:off x="10403498" y="15132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400050</xdr:rowOff>
    </xdr:from>
    <xdr:to>
      <xdr:col>11</xdr:col>
      <xdr:colOff>68873</xdr:colOff>
      <xdr:row>23</xdr:row>
      <xdr:rowOff>400050</xdr:rowOff>
    </xdr:to>
    <xdr:cxnSp macro="">
      <xdr:nvCxnSpPr>
        <xdr:cNvPr id="127" name="Łącznik prosty 126">
          <a:extLst>
            <a:ext uri="{FF2B5EF4-FFF2-40B4-BE49-F238E27FC236}">
              <a16:creationId xmlns:a16="http://schemas.microsoft.com/office/drawing/2014/main" id="{B43B91BF-0F73-4AED-B4D4-7C91909E46AA}"/>
            </a:ext>
          </a:extLst>
        </xdr:cNvPr>
        <xdr:cNvCxnSpPr/>
      </xdr:nvCxnSpPr>
      <xdr:spPr>
        <a:xfrm>
          <a:off x="10403498" y="14868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400050</xdr:rowOff>
    </xdr:from>
    <xdr:to>
      <xdr:col>11</xdr:col>
      <xdr:colOff>68873</xdr:colOff>
      <xdr:row>23</xdr:row>
      <xdr:rowOff>400050</xdr:rowOff>
    </xdr:to>
    <xdr:cxnSp macro="">
      <xdr:nvCxnSpPr>
        <xdr:cNvPr id="128" name="Łącznik prosty 127">
          <a:extLst>
            <a:ext uri="{FF2B5EF4-FFF2-40B4-BE49-F238E27FC236}">
              <a16:creationId xmlns:a16="http://schemas.microsoft.com/office/drawing/2014/main" id="{C00DCE9C-6AB1-4C2F-9BC2-4EDEBFE97BF8}"/>
            </a:ext>
          </a:extLst>
        </xdr:cNvPr>
        <xdr:cNvCxnSpPr/>
      </xdr:nvCxnSpPr>
      <xdr:spPr>
        <a:xfrm>
          <a:off x="10403498" y="14868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759619</xdr:rowOff>
    </xdr:from>
    <xdr:to>
      <xdr:col>11</xdr:col>
      <xdr:colOff>68873</xdr:colOff>
      <xdr:row>23</xdr:row>
      <xdr:rowOff>759619</xdr:rowOff>
    </xdr:to>
    <xdr:cxnSp macro="">
      <xdr:nvCxnSpPr>
        <xdr:cNvPr id="129" name="Łącznik prosty 128">
          <a:extLst>
            <a:ext uri="{FF2B5EF4-FFF2-40B4-BE49-F238E27FC236}">
              <a16:creationId xmlns:a16="http://schemas.microsoft.com/office/drawing/2014/main" id="{FD4FBD35-5E04-4A94-8958-4428803F29FA}"/>
            </a:ext>
          </a:extLst>
        </xdr:cNvPr>
        <xdr:cNvCxnSpPr/>
      </xdr:nvCxnSpPr>
      <xdr:spPr>
        <a:xfrm>
          <a:off x="10403498" y="15132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759619</xdr:rowOff>
    </xdr:from>
    <xdr:to>
      <xdr:col>11</xdr:col>
      <xdr:colOff>68873</xdr:colOff>
      <xdr:row>23</xdr:row>
      <xdr:rowOff>759619</xdr:rowOff>
    </xdr:to>
    <xdr:cxnSp macro="">
      <xdr:nvCxnSpPr>
        <xdr:cNvPr id="130" name="Łącznik prosty 129">
          <a:extLst>
            <a:ext uri="{FF2B5EF4-FFF2-40B4-BE49-F238E27FC236}">
              <a16:creationId xmlns:a16="http://schemas.microsoft.com/office/drawing/2014/main" id="{B233F998-FCAD-422D-AC17-063085B242F4}"/>
            </a:ext>
          </a:extLst>
        </xdr:cNvPr>
        <xdr:cNvCxnSpPr/>
      </xdr:nvCxnSpPr>
      <xdr:spPr>
        <a:xfrm>
          <a:off x="10403498" y="15132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400050</xdr:rowOff>
    </xdr:from>
    <xdr:to>
      <xdr:col>11</xdr:col>
      <xdr:colOff>68873</xdr:colOff>
      <xdr:row>23</xdr:row>
      <xdr:rowOff>400050</xdr:rowOff>
    </xdr:to>
    <xdr:cxnSp macro="">
      <xdr:nvCxnSpPr>
        <xdr:cNvPr id="131" name="Łącznik prosty 130">
          <a:extLst>
            <a:ext uri="{FF2B5EF4-FFF2-40B4-BE49-F238E27FC236}">
              <a16:creationId xmlns:a16="http://schemas.microsoft.com/office/drawing/2014/main" id="{97AC6556-EAD5-47E1-90FC-896B30930F91}"/>
            </a:ext>
          </a:extLst>
        </xdr:cNvPr>
        <xdr:cNvCxnSpPr/>
      </xdr:nvCxnSpPr>
      <xdr:spPr>
        <a:xfrm>
          <a:off x="10403498" y="14868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400050</xdr:rowOff>
    </xdr:from>
    <xdr:to>
      <xdr:col>11</xdr:col>
      <xdr:colOff>68873</xdr:colOff>
      <xdr:row>23</xdr:row>
      <xdr:rowOff>400050</xdr:rowOff>
    </xdr:to>
    <xdr:cxnSp macro="">
      <xdr:nvCxnSpPr>
        <xdr:cNvPr id="132" name="Łącznik prosty 131">
          <a:extLst>
            <a:ext uri="{FF2B5EF4-FFF2-40B4-BE49-F238E27FC236}">
              <a16:creationId xmlns:a16="http://schemas.microsoft.com/office/drawing/2014/main" id="{E9F59628-579F-4089-A631-59E47C0E7A03}"/>
            </a:ext>
          </a:extLst>
        </xdr:cNvPr>
        <xdr:cNvCxnSpPr/>
      </xdr:nvCxnSpPr>
      <xdr:spPr>
        <a:xfrm>
          <a:off x="10403498" y="14868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759619</xdr:rowOff>
    </xdr:from>
    <xdr:to>
      <xdr:col>11</xdr:col>
      <xdr:colOff>68873</xdr:colOff>
      <xdr:row>23</xdr:row>
      <xdr:rowOff>759619</xdr:rowOff>
    </xdr:to>
    <xdr:cxnSp macro="">
      <xdr:nvCxnSpPr>
        <xdr:cNvPr id="133" name="Łącznik prosty 132">
          <a:extLst>
            <a:ext uri="{FF2B5EF4-FFF2-40B4-BE49-F238E27FC236}">
              <a16:creationId xmlns:a16="http://schemas.microsoft.com/office/drawing/2014/main" id="{902F6001-CC4C-4098-A1A0-63A5570BB30A}"/>
            </a:ext>
          </a:extLst>
        </xdr:cNvPr>
        <xdr:cNvCxnSpPr/>
      </xdr:nvCxnSpPr>
      <xdr:spPr>
        <a:xfrm>
          <a:off x="10403498" y="15132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400050</xdr:rowOff>
    </xdr:from>
    <xdr:to>
      <xdr:col>11</xdr:col>
      <xdr:colOff>68873</xdr:colOff>
      <xdr:row>23</xdr:row>
      <xdr:rowOff>400050</xdr:rowOff>
    </xdr:to>
    <xdr:cxnSp macro="">
      <xdr:nvCxnSpPr>
        <xdr:cNvPr id="134" name="Łącznik prosty 133">
          <a:extLst>
            <a:ext uri="{FF2B5EF4-FFF2-40B4-BE49-F238E27FC236}">
              <a16:creationId xmlns:a16="http://schemas.microsoft.com/office/drawing/2014/main" id="{E22617A4-2123-415D-A743-758D83ED9740}"/>
            </a:ext>
          </a:extLst>
        </xdr:cNvPr>
        <xdr:cNvCxnSpPr/>
      </xdr:nvCxnSpPr>
      <xdr:spPr>
        <a:xfrm>
          <a:off x="10403498" y="14868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400050</xdr:rowOff>
    </xdr:from>
    <xdr:to>
      <xdr:col>11</xdr:col>
      <xdr:colOff>68873</xdr:colOff>
      <xdr:row>23</xdr:row>
      <xdr:rowOff>400050</xdr:rowOff>
    </xdr:to>
    <xdr:cxnSp macro="">
      <xdr:nvCxnSpPr>
        <xdr:cNvPr id="135" name="Łącznik prosty 134">
          <a:extLst>
            <a:ext uri="{FF2B5EF4-FFF2-40B4-BE49-F238E27FC236}">
              <a16:creationId xmlns:a16="http://schemas.microsoft.com/office/drawing/2014/main" id="{2714C474-13A1-4294-941D-7118B7D3A52E}"/>
            </a:ext>
          </a:extLst>
        </xdr:cNvPr>
        <xdr:cNvCxnSpPr/>
      </xdr:nvCxnSpPr>
      <xdr:spPr>
        <a:xfrm>
          <a:off x="10403498" y="14868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87584</xdr:colOff>
      <xdr:row>23</xdr:row>
      <xdr:rowOff>34732</xdr:rowOff>
    </xdr:from>
    <xdr:to>
      <xdr:col>11</xdr:col>
      <xdr:colOff>606928</xdr:colOff>
      <xdr:row>23</xdr:row>
      <xdr:rowOff>583697</xdr:rowOff>
    </xdr:to>
    <xdr:sp macro="" textlink="">
      <xdr:nvSpPr>
        <xdr:cNvPr id="136" name="AutoShape 26">
          <a:extLst>
            <a:ext uri="{FF2B5EF4-FFF2-40B4-BE49-F238E27FC236}">
              <a16:creationId xmlns:a16="http://schemas.microsoft.com/office/drawing/2014/main" id="{00B1AC48-6595-4E5B-92EB-2A29F0E4A252}"/>
            </a:ext>
          </a:extLst>
        </xdr:cNvPr>
        <xdr:cNvSpPr>
          <a:spLocks noChangeArrowheads="1"/>
        </xdr:cNvSpPr>
      </xdr:nvSpPr>
      <xdr:spPr bwMode="auto">
        <a:xfrm>
          <a:off x="10422209" y="14503207"/>
          <a:ext cx="519344" cy="54896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154259</xdr:colOff>
      <xdr:row>23</xdr:row>
      <xdr:rowOff>245907</xdr:rowOff>
    </xdr:from>
    <xdr:to>
      <xdr:col>11</xdr:col>
      <xdr:colOff>545945</xdr:colOff>
      <xdr:row>23</xdr:row>
      <xdr:rowOff>246837</xdr:rowOff>
    </xdr:to>
    <xdr:sp macro="" textlink="">
      <xdr:nvSpPr>
        <xdr:cNvPr id="137" name="Line 27">
          <a:extLst>
            <a:ext uri="{FF2B5EF4-FFF2-40B4-BE49-F238E27FC236}">
              <a16:creationId xmlns:a16="http://schemas.microsoft.com/office/drawing/2014/main" id="{AC283E5A-A74A-4380-8EBD-A2B5F759CB54}"/>
            </a:ext>
          </a:extLst>
        </xdr:cNvPr>
        <xdr:cNvSpPr>
          <a:spLocks noChangeShapeType="1"/>
        </xdr:cNvSpPr>
      </xdr:nvSpPr>
      <xdr:spPr bwMode="auto">
        <a:xfrm>
          <a:off x="10488884" y="14714382"/>
          <a:ext cx="391686" cy="93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341854</xdr:colOff>
      <xdr:row>23</xdr:row>
      <xdr:rowOff>104311</xdr:rowOff>
    </xdr:from>
    <xdr:to>
      <xdr:col>11</xdr:col>
      <xdr:colOff>342667</xdr:colOff>
      <xdr:row>23</xdr:row>
      <xdr:rowOff>525619</xdr:rowOff>
    </xdr:to>
    <xdr:sp macro="" textlink="">
      <xdr:nvSpPr>
        <xdr:cNvPr id="138" name="Line 28">
          <a:extLst>
            <a:ext uri="{FF2B5EF4-FFF2-40B4-BE49-F238E27FC236}">
              <a16:creationId xmlns:a16="http://schemas.microsoft.com/office/drawing/2014/main" id="{9276E05C-3142-40A6-9A0A-9B275198E60C}"/>
            </a:ext>
          </a:extLst>
        </xdr:cNvPr>
        <xdr:cNvSpPr>
          <a:spLocks noChangeShapeType="1"/>
        </xdr:cNvSpPr>
      </xdr:nvSpPr>
      <xdr:spPr bwMode="auto">
        <a:xfrm>
          <a:off x="10676479" y="14572786"/>
          <a:ext cx="813" cy="42130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154258</xdr:colOff>
      <xdr:row>23</xdr:row>
      <xdr:rowOff>101407</xdr:rowOff>
    </xdr:from>
    <xdr:to>
      <xdr:col>11</xdr:col>
      <xdr:colOff>535258</xdr:colOff>
      <xdr:row>23</xdr:row>
      <xdr:rowOff>525619</xdr:rowOff>
    </xdr:to>
    <xdr:sp macro="" textlink="">
      <xdr:nvSpPr>
        <xdr:cNvPr id="139" name="Freeform 29">
          <a:extLst>
            <a:ext uri="{FF2B5EF4-FFF2-40B4-BE49-F238E27FC236}">
              <a16:creationId xmlns:a16="http://schemas.microsoft.com/office/drawing/2014/main" id="{A08D4121-44EF-4C7A-8271-0C892398C627}"/>
            </a:ext>
          </a:extLst>
        </xdr:cNvPr>
        <xdr:cNvSpPr>
          <a:spLocks noChangeArrowheads="1"/>
        </xdr:cNvSpPr>
      </xdr:nvSpPr>
      <xdr:spPr bwMode="auto">
        <a:xfrm>
          <a:off x="10488883" y="14569882"/>
          <a:ext cx="381000" cy="424212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159718</xdr:colOff>
      <xdr:row>23</xdr:row>
      <xdr:rowOff>105123</xdr:rowOff>
    </xdr:from>
    <xdr:to>
      <xdr:col>11</xdr:col>
      <xdr:colOff>531425</xdr:colOff>
      <xdr:row>23</xdr:row>
      <xdr:rowOff>522714</xdr:rowOff>
    </xdr:to>
    <xdr:sp macro="" textlink="">
      <xdr:nvSpPr>
        <xdr:cNvPr id="140" name="Freeform 30">
          <a:extLst>
            <a:ext uri="{FF2B5EF4-FFF2-40B4-BE49-F238E27FC236}">
              <a16:creationId xmlns:a16="http://schemas.microsoft.com/office/drawing/2014/main" id="{83E5472C-6621-4348-9B90-64E49A54BAC7}"/>
            </a:ext>
          </a:extLst>
        </xdr:cNvPr>
        <xdr:cNvSpPr>
          <a:spLocks noChangeArrowheads="1"/>
        </xdr:cNvSpPr>
      </xdr:nvSpPr>
      <xdr:spPr bwMode="auto">
        <a:xfrm>
          <a:off x="10494343" y="14573598"/>
          <a:ext cx="371707" cy="417591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350450</xdr:colOff>
      <xdr:row>23</xdr:row>
      <xdr:rowOff>252644</xdr:rowOff>
    </xdr:from>
    <xdr:to>
      <xdr:col>11</xdr:col>
      <xdr:colOff>537233</xdr:colOff>
      <xdr:row>23</xdr:row>
      <xdr:rowOff>515859</xdr:rowOff>
    </xdr:to>
    <xdr:sp macro="" textlink="">
      <xdr:nvSpPr>
        <xdr:cNvPr id="141" name="Freeform 31">
          <a:extLst>
            <a:ext uri="{FF2B5EF4-FFF2-40B4-BE49-F238E27FC236}">
              <a16:creationId xmlns:a16="http://schemas.microsoft.com/office/drawing/2014/main" id="{73987150-267C-4864-AA6C-B94F23769B7A}"/>
            </a:ext>
          </a:extLst>
        </xdr:cNvPr>
        <xdr:cNvSpPr>
          <a:spLocks noChangeArrowheads="1"/>
        </xdr:cNvSpPr>
      </xdr:nvSpPr>
      <xdr:spPr bwMode="auto">
        <a:xfrm>
          <a:off x="10685075" y="14721119"/>
          <a:ext cx="186783" cy="263215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</xdr:colOff>
      <xdr:row>23</xdr:row>
      <xdr:rowOff>759619</xdr:rowOff>
    </xdr:from>
    <xdr:to>
      <xdr:col>11</xdr:col>
      <xdr:colOff>68873</xdr:colOff>
      <xdr:row>23</xdr:row>
      <xdr:rowOff>759619</xdr:rowOff>
    </xdr:to>
    <xdr:cxnSp macro="">
      <xdr:nvCxnSpPr>
        <xdr:cNvPr id="142" name="Łącznik prosty 141">
          <a:extLst>
            <a:ext uri="{FF2B5EF4-FFF2-40B4-BE49-F238E27FC236}">
              <a16:creationId xmlns:a16="http://schemas.microsoft.com/office/drawing/2014/main" id="{C86C1840-B2D0-411B-B453-1477AAA7951F}"/>
            </a:ext>
          </a:extLst>
        </xdr:cNvPr>
        <xdr:cNvCxnSpPr/>
      </xdr:nvCxnSpPr>
      <xdr:spPr>
        <a:xfrm>
          <a:off x="10403498" y="15132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23</xdr:row>
      <xdr:rowOff>759619</xdr:rowOff>
    </xdr:from>
    <xdr:to>
      <xdr:col>11</xdr:col>
      <xdr:colOff>68873</xdr:colOff>
      <xdr:row>23</xdr:row>
      <xdr:rowOff>759619</xdr:rowOff>
    </xdr:to>
    <xdr:cxnSp macro="">
      <xdr:nvCxnSpPr>
        <xdr:cNvPr id="143" name="Łącznik prosty 142">
          <a:extLst>
            <a:ext uri="{FF2B5EF4-FFF2-40B4-BE49-F238E27FC236}">
              <a16:creationId xmlns:a16="http://schemas.microsoft.com/office/drawing/2014/main" id="{634F0266-8A30-4400-A06F-2075517788E3}"/>
            </a:ext>
          </a:extLst>
        </xdr:cNvPr>
        <xdr:cNvCxnSpPr/>
      </xdr:nvCxnSpPr>
      <xdr:spPr>
        <a:xfrm>
          <a:off x="10403498" y="15132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400050</xdr:rowOff>
    </xdr:from>
    <xdr:to>
      <xdr:col>11</xdr:col>
      <xdr:colOff>68873</xdr:colOff>
      <xdr:row>24</xdr:row>
      <xdr:rowOff>400050</xdr:rowOff>
    </xdr:to>
    <xdr:cxnSp macro="">
      <xdr:nvCxnSpPr>
        <xdr:cNvPr id="144" name="Łącznik prosty 143">
          <a:extLst>
            <a:ext uri="{FF2B5EF4-FFF2-40B4-BE49-F238E27FC236}">
              <a16:creationId xmlns:a16="http://schemas.microsoft.com/office/drawing/2014/main" id="{EAC20014-7B0C-4F12-A2DE-8BEBFF6BA0CC}"/>
            </a:ext>
          </a:extLst>
        </xdr:cNvPr>
        <xdr:cNvCxnSpPr/>
      </xdr:nvCxnSpPr>
      <xdr:spPr>
        <a:xfrm>
          <a:off x="10403498" y="17535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400050</xdr:rowOff>
    </xdr:from>
    <xdr:to>
      <xdr:col>11</xdr:col>
      <xdr:colOff>68873</xdr:colOff>
      <xdr:row>24</xdr:row>
      <xdr:rowOff>400050</xdr:rowOff>
    </xdr:to>
    <xdr:cxnSp macro="">
      <xdr:nvCxnSpPr>
        <xdr:cNvPr id="145" name="Łącznik prosty 144">
          <a:extLst>
            <a:ext uri="{FF2B5EF4-FFF2-40B4-BE49-F238E27FC236}">
              <a16:creationId xmlns:a16="http://schemas.microsoft.com/office/drawing/2014/main" id="{DE5CFA3A-0BA7-4CE3-B7A8-DFA57EC0F0B8}"/>
            </a:ext>
          </a:extLst>
        </xdr:cNvPr>
        <xdr:cNvCxnSpPr/>
      </xdr:nvCxnSpPr>
      <xdr:spPr>
        <a:xfrm>
          <a:off x="10403498" y="17535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759619</xdr:rowOff>
    </xdr:from>
    <xdr:to>
      <xdr:col>11</xdr:col>
      <xdr:colOff>68873</xdr:colOff>
      <xdr:row>24</xdr:row>
      <xdr:rowOff>759619</xdr:rowOff>
    </xdr:to>
    <xdr:cxnSp macro="">
      <xdr:nvCxnSpPr>
        <xdr:cNvPr id="146" name="Łącznik prosty 145">
          <a:extLst>
            <a:ext uri="{FF2B5EF4-FFF2-40B4-BE49-F238E27FC236}">
              <a16:creationId xmlns:a16="http://schemas.microsoft.com/office/drawing/2014/main" id="{BA2FAFFB-349C-4522-8992-FE4C6D08142F}"/>
            </a:ext>
          </a:extLst>
        </xdr:cNvPr>
        <xdr:cNvCxnSpPr/>
      </xdr:nvCxnSpPr>
      <xdr:spPr>
        <a:xfrm>
          <a:off x="10403498" y="17799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400050</xdr:rowOff>
    </xdr:from>
    <xdr:to>
      <xdr:col>11</xdr:col>
      <xdr:colOff>68873</xdr:colOff>
      <xdr:row>24</xdr:row>
      <xdr:rowOff>400050</xdr:rowOff>
    </xdr:to>
    <xdr:cxnSp macro="">
      <xdr:nvCxnSpPr>
        <xdr:cNvPr id="147" name="Łącznik prosty 146">
          <a:extLst>
            <a:ext uri="{FF2B5EF4-FFF2-40B4-BE49-F238E27FC236}">
              <a16:creationId xmlns:a16="http://schemas.microsoft.com/office/drawing/2014/main" id="{B26E4E57-0182-44CD-8543-70C82344F53A}"/>
            </a:ext>
          </a:extLst>
        </xdr:cNvPr>
        <xdr:cNvCxnSpPr/>
      </xdr:nvCxnSpPr>
      <xdr:spPr>
        <a:xfrm>
          <a:off x="10403498" y="17535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400050</xdr:rowOff>
    </xdr:from>
    <xdr:to>
      <xdr:col>11</xdr:col>
      <xdr:colOff>68873</xdr:colOff>
      <xdr:row>24</xdr:row>
      <xdr:rowOff>400050</xdr:rowOff>
    </xdr:to>
    <xdr:cxnSp macro="">
      <xdr:nvCxnSpPr>
        <xdr:cNvPr id="148" name="Łącznik prosty 147">
          <a:extLst>
            <a:ext uri="{FF2B5EF4-FFF2-40B4-BE49-F238E27FC236}">
              <a16:creationId xmlns:a16="http://schemas.microsoft.com/office/drawing/2014/main" id="{19CCB52C-00E0-486F-8EF1-CE72BF3F6DA0}"/>
            </a:ext>
          </a:extLst>
        </xdr:cNvPr>
        <xdr:cNvCxnSpPr/>
      </xdr:nvCxnSpPr>
      <xdr:spPr>
        <a:xfrm>
          <a:off x="10403498" y="17535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759619</xdr:rowOff>
    </xdr:from>
    <xdr:to>
      <xdr:col>11</xdr:col>
      <xdr:colOff>68873</xdr:colOff>
      <xdr:row>24</xdr:row>
      <xdr:rowOff>759619</xdr:rowOff>
    </xdr:to>
    <xdr:cxnSp macro="">
      <xdr:nvCxnSpPr>
        <xdr:cNvPr id="149" name="Łącznik prosty 148">
          <a:extLst>
            <a:ext uri="{FF2B5EF4-FFF2-40B4-BE49-F238E27FC236}">
              <a16:creationId xmlns:a16="http://schemas.microsoft.com/office/drawing/2014/main" id="{BB042177-5C89-4F2F-B022-97BA1C175BA0}"/>
            </a:ext>
          </a:extLst>
        </xdr:cNvPr>
        <xdr:cNvCxnSpPr/>
      </xdr:nvCxnSpPr>
      <xdr:spPr>
        <a:xfrm>
          <a:off x="10403498" y="17799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759619</xdr:rowOff>
    </xdr:from>
    <xdr:to>
      <xdr:col>11</xdr:col>
      <xdr:colOff>68873</xdr:colOff>
      <xdr:row>24</xdr:row>
      <xdr:rowOff>759619</xdr:rowOff>
    </xdr:to>
    <xdr:cxnSp macro="">
      <xdr:nvCxnSpPr>
        <xdr:cNvPr id="150" name="Łącznik prosty 149">
          <a:extLst>
            <a:ext uri="{FF2B5EF4-FFF2-40B4-BE49-F238E27FC236}">
              <a16:creationId xmlns:a16="http://schemas.microsoft.com/office/drawing/2014/main" id="{FBA55B74-10B3-48D7-A588-DFFAE473EE70}"/>
            </a:ext>
          </a:extLst>
        </xdr:cNvPr>
        <xdr:cNvCxnSpPr/>
      </xdr:nvCxnSpPr>
      <xdr:spPr>
        <a:xfrm>
          <a:off x="10403498" y="17799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400050</xdr:rowOff>
    </xdr:from>
    <xdr:to>
      <xdr:col>11</xdr:col>
      <xdr:colOff>68873</xdr:colOff>
      <xdr:row>24</xdr:row>
      <xdr:rowOff>400050</xdr:rowOff>
    </xdr:to>
    <xdr:cxnSp macro="">
      <xdr:nvCxnSpPr>
        <xdr:cNvPr id="151" name="Łącznik prosty 150">
          <a:extLst>
            <a:ext uri="{FF2B5EF4-FFF2-40B4-BE49-F238E27FC236}">
              <a16:creationId xmlns:a16="http://schemas.microsoft.com/office/drawing/2014/main" id="{C40E4745-3BFA-4E6E-98B8-20BDA9DE9BE5}"/>
            </a:ext>
          </a:extLst>
        </xdr:cNvPr>
        <xdr:cNvCxnSpPr/>
      </xdr:nvCxnSpPr>
      <xdr:spPr>
        <a:xfrm>
          <a:off x="10403498" y="17535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400050</xdr:rowOff>
    </xdr:from>
    <xdr:to>
      <xdr:col>11</xdr:col>
      <xdr:colOff>68873</xdr:colOff>
      <xdr:row>24</xdr:row>
      <xdr:rowOff>400050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F7C56558-66FB-455C-8883-F5C578884C2B}"/>
            </a:ext>
          </a:extLst>
        </xdr:cNvPr>
        <xdr:cNvCxnSpPr/>
      </xdr:nvCxnSpPr>
      <xdr:spPr>
        <a:xfrm>
          <a:off x="10403498" y="17535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759619</xdr:rowOff>
    </xdr:from>
    <xdr:to>
      <xdr:col>11</xdr:col>
      <xdr:colOff>68873</xdr:colOff>
      <xdr:row>24</xdr:row>
      <xdr:rowOff>759619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D03A2EC8-8970-4E15-929E-55A67CA5235C}"/>
            </a:ext>
          </a:extLst>
        </xdr:cNvPr>
        <xdr:cNvCxnSpPr/>
      </xdr:nvCxnSpPr>
      <xdr:spPr>
        <a:xfrm>
          <a:off x="10403498" y="17799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400050</xdr:rowOff>
    </xdr:from>
    <xdr:to>
      <xdr:col>11</xdr:col>
      <xdr:colOff>68873</xdr:colOff>
      <xdr:row>24</xdr:row>
      <xdr:rowOff>400050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74E50FC7-AAE2-4925-A829-E6A304D1CFBF}"/>
            </a:ext>
          </a:extLst>
        </xdr:cNvPr>
        <xdr:cNvCxnSpPr/>
      </xdr:nvCxnSpPr>
      <xdr:spPr>
        <a:xfrm>
          <a:off x="10403498" y="17535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400050</xdr:rowOff>
    </xdr:from>
    <xdr:to>
      <xdr:col>11</xdr:col>
      <xdr:colOff>68873</xdr:colOff>
      <xdr:row>24</xdr:row>
      <xdr:rowOff>400050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CB07D34B-7536-4929-B8E5-5D11A6205191}"/>
            </a:ext>
          </a:extLst>
        </xdr:cNvPr>
        <xdr:cNvCxnSpPr/>
      </xdr:nvCxnSpPr>
      <xdr:spPr>
        <a:xfrm>
          <a:off x="10403498" y="17535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87584</xdr:colOff>
      <xdr:row>24</xdr:row>
      <xdr:rowOff>34732</xdr:rowOff>
    </xdr:from>
    <xdr:to>
      <xdr:col>11</xdr:col>
      <xdr:colOff>606928</xdr:colOff>
      <xdr:row>24</xdr:row>
      <xdr:rowOff>583697</xdr:rowOff>
    </xdr:to>
    <xdr:sp macro="" textlink="">
      <xdr:nvSpPr>
        <xdr:cNvPr id="156" name="AutoShape 26">
          <a:extLst>
            <a:ext uri="{FF2B5EF4-FFF2-40B4-BE49-F238E27FC236}">
              <a16:creationId xmlns:a16="http://schemas.microsoft.com/office/drawing/2014/main" id="{45ADB781-344A-416A-9180-5AFCA8A638B3}"/>
            </a:ext>
          </a:extLst>
        </xdr:cNvPr>
        <xdr:cNvSpPr>
          <a:spLocks noChangeArrowheads="1"/>
        </xdr:cNvSpPr>
      </xdr:nvSpPr>
      <xdr:spPr bwMode="auto">
        <a:xfrm>
          <a:off x="10422209" y="17170207"/>
          <a:ext cx="519344" cy="54896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154259</xdr:colOff>
      <xdr:row>24</xdr:row>
      <xdr:rowOff>245907</xdr:rowOff>
    </xdr:from>
    <xdr:to>
      <xdr:col>11</xdr:col>
      <xdr:colOff>545945</xdr:colOff>
      <xdr:row>24</xdr:row>
      <xdr:rowOff>246837</xdr:rowOff>
    </xdr:to>
    <xdr:sp macro="" textlink="">
      <xdr:nvSpPr>
        <xdr:cNvPr id="157" name="Line 27">
          <a:extLst>
            <a:ext uri="{FF2B5EF4-FFF2-40B4-BE49-F238E27FC236}">
              <a16:creationId xmlns:a16="http://schemas.microsoft.com/office/drawing/2014/main" id="{C791B617-B139-4EE1-ACCC-7C55AF47A51D}"/>
            </a:ext>
          </a:extLst>
        </xdr:cNvPr>
        <xdr:cNvSpPr>
          <a:spLocks noChangeShapeType="1"/>
        </xdr:cNvSpPr>
      </xdr:nvSpPr>
      <xdr:spPr bwMode="auto">
        <a:xfrm>
          <a:off x="10488884" y="17381382"/>
          <a:ext cx="391686" cy="93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341854</xdr:colOff>
      <xdr:row>24</xdr:row>
      <xdr:rowOff>104311</xdr:rowOff>
    </xdr:from>
    <xdr:to>
      <xdr:col>11</xdr:col>
      <xdr:colOff>342667</xdr:colOff>
      <xdr:row>24</xdr:row>
      <xdr:rowOff>525619</xdr:rowOff>
    </xdr:to>
    <xdr:sp macro="" textlink="">
      <xdr:nvSpPr>
        <xdr:cNvPr id="158" name="Line 28">
          <a:extLst>
            <a:ext uri="{FF2B5EF4-FFF2-40B4-BE49-F238E27FC236}">
              <a16:creationId xmlns:a16="http://schemas.microsoft.com/office/drawing/2014/main" id="{0A375D9E-FE1A-43FB-BAE8-A20E3B7DD851}"/>
            </a:ext>
          </a:extLst>
        </xdr:cNvPr>
        <xdr:cNvSpPr>
          <a:spLocks noChangeShapeType="1"/>
        </xdr:cNvSpPr>
      </xdr:nvSpPr>
      <xdr:spPr bwMode="auto">
        <a:xfrm>
          <a:off x="10676479" y="17239786"/>
          <a:ext cx="813" cy="42130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154258</xdr:colOff>
      <xdr:row>24</xdr:row>
      <xdr:rowOff>101407</xdr:rowOff>
    </xdr:from>
    <xdr:to>
      <xdr:col>11</xdr:col>
      <xdr:colOff>535258</xdr:colOff>
      <xdr:row>24</xdr:row>
      <xdr:rowOff>525619</xdr:rowOff>
    </xdr:to>
    <xdr:sp macro="" textlink="">
      <xdr:nvSpPr>
        <xdr:cNvPr id="159" name="Freeform 29">
          <a:extLst>
            <a:ext uri="{FF2B5EF4-FFF2-40B4-BE49-F238E27FC236}">
              <a16:creationId xmlns:a16="http://schemas.microsoft.com/office/drawing/2014/main" id="{D03E735F-F235-4257-B206-B39221ED4EA6}"/>
            </a:ext>
          </a:extLst>
        </xdr:cNvPr>
        <xdr:cNvSpPr>
          <a:spLocks noChangeArrowheads="1"/>
        </xdr:cNvSpPr>
      </xdr:nvSpPr>
      <xdr:spPr bwMode="auto">
        <a:xfrm>
          <a:off x="10488883" y="17236882"/>
          <a:ext cx="381000" cy="424212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159718</xdr:colOff>
      <xdr:row>24</xdr:row>
      <xdr:rowOff>105123</xdr:rowOff>
    </xdr:from>
    <xdr:to>
      <xdr:col>11</xdr:col>
      <xdr:colOff>531425</xdr:colOff>
      <xdr:row>24</xdr:row>
      <xdr:rowOff>522714</xdr:rowOff>
    </xdr:to>
    <xdr:sp macro="" textlink="">
      <xdr:nvSpPr>
        <xdr:cNvPr id="160" name="Freeform 30">
          <a:extLst>
            <a:ext uri="{FF2B5EF4-FFF2-40B4-BE49-F238E27FC236}">
              <a16:creationId xmlns:a16="http://schemas.microsoft.com/office/drawing/2014/main" id="{03B17454-D13F-4BEF-9B40-6D9E174DA923}"/>
            </a:ext>
          </a:extLst>
        </xdr:cNvPr>
        <xdr:cNvSpPr>
          <a:spLocks noChangeArrowheads="1"/>
        </xdr:cNvSpPr>
      </xdr:nvSpPr>
      <xdr:spPr bwMode="auto">
        <a:xfrm>
          <a:off x="10494343" y="17240598"/>
          <a:ext cx="371707" cy="417591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350450</xdr:colOff>
      <xdr:row>24</xdr:row>
      <xdr:rowOff>252644</xdr:rowOff>
    </xdr:from>
    <xdr:to>
      <xdr:col>11</xdr:col>
      <xdr:colOff>537233</xdr:colOff>
      <xdr:row>24</xdr:row>
      <xdr:rowOff>515859</xdr:rowOff>
    </xdr:to>
    <xdr:sp macro="" textlink="">
      <xdr:nvSpPr>
        <xdr:cNvPr id="161" name="Freeform 31">
          <a:extLst>
            <a:ext uri="{FF2B5EF4-FFF2-40B4-BE49-F238E27FC236}">
              <a16:creationId xmlns:a16="http://schemas.microsoft.com/office/drawing/2014/main" id="{52E7F9BC-B9B2-4E68-BF47-B4CCFABE49E7}"/>
            </a:ext>
          </a:extLst>
        </xdr:cNvPr>
        <xdr:cNvSpPr>
          <a:spLocks noChangeArrowheads="1"/>
        </xdr:cNvSpPr>
      </xdr:nvSpPr>
      <xdr:spPr bwMode="auto">
        <a:xfrm>
          <a:off x="10685075" y="17388119"/>
          <a:ext cx="186783" cy="263215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</xdr:colOff>
      <xdr:row>24</xdr:row>
      <xdr:rowOff>759619</xdr:rowOff>
    </xdr:from>
    <xdr:to>
      <xdr:col>11</xdr:col>
      <xdr:colOff>68873</xdr:colOff>
      <xdr:row>24</xdr:row>
      <xdr:rowOff>759619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1B05CA2A-1B44-45F3-B7BD-E27F307F62A0}"/>
            </a:ext>
          </a:extLst>
        </xdr:cNvPr>
        <xdr:cNvCxnSpPr/>
      </xdr:nvCxnSpPr>
      <xdr:spPr>
        <a:xfrm>
          <a:off x="10403498" y="17799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24</xdr:row>
      <xdr:rowOff>759619</xdr:rowOff>
    </xdr:from>
    <xdr:to>
      <xdr:col>11</xdr:col>
      <xdr:colOff>68873</xdr:colOff>
      <xdr:row>24</xdr:row>
      <xdr:rowOff>759619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64A0C901-A291-494F-8460-3AE592E55FEE}"/>
            </a:ext>
          </a:extLst>
        </xdr:cNvPr>
        <xdr:cNvCxnSpPr/>
      </xdr:nvCxnSpPr>
      <xdr:spPr>
        <a:xfrm>
          <a:off x="10403498" y="1779984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105007</xdr:colOff>
      <xdr:row>25</xdr:row>
      <xdr:rowOff>90721</xdr:rowOff>
    </xdr:from>
    <xdr:to>
      <xdr:col>11</xdr:col>
      <xdr:colOff>533632</xdr:colOff>
      <xdr:row>25</xdr:row>
      <xdr:rowOff>566971</xdr:rowOff>
    </xdr:to>
    <xdr:sp macro="" textlink="">
      <xdr:nvSpPr>
        <xdr:cNvPr id="164" name="AutoShape 11">
          <a:extLst>
            <a:ext uri="{FF2B5EF4-FFF2-40B4-BE49-F238E27FC236}">
              <a16:creationId xmlns:a16="http://schemas.microsoft.com/office/drawing/2014/main" id="{6904CBCC-7EA4-49A0-B165-781C65CE6EEE}"/>
            </a:ext>
          </a:extLst>
        </xdr:cNvPr>
        <xdr:cNvSpPr>
          <a:spLocks noChangeArrowheads="1"/>
        </xdr:cNvSpPr>
      </xdr:nvSpPr>
      <xdr:spPr bwMode="auto">
        <a:xfrm>
          <a:off x="10439632" y="158926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25</xdr:row>
      <xdr:rowOff>311394</xdr:rowOff>
    </xdr:from>
    <xdr:to>
      <xdr:col>11</xdr:col>
      <xdr:colOff>480830</xdr:colOff>
      <xdr:row>25</xdr:row>
      <xdr:rowOff>514000</xdr:rowOff>
    </xdr:to>
    <xdr:sp macro="" textlink="">
      <xdr:nvSpPr>
        <xdr:cNvPr id="165" name="Line 13">
          <a:extLst>
            <a:ext uri="{FF2B5EF4-FFF2-40B4-BE49-F238E27FC236}">
              <a16:creationId xmlns:a16="http://schemas.microsoft.com/office/drawing/2014/main" id="{A73372D8-AACB-4ED2-A2D5-D1EA3B102839}"/>
            </a:ext>
          </a:extLst>
        </xdr:cNvPr>
        <xdr:cNvSpPr>
          <a:spLocks noChangeShapeType="1"/>
        </xdr:cNvSpPr>
      </xdr:nvSpPr>
      <xdr:spPr bwMode="auto">
        <a:xfrm flipV="1">
          <a:off x="10497247" y="161133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25</xdr:row>
      <xdr:rowOff>149148</xdr:rowOff>
    </xdr:from>
    <xdr:to>
      <xdr:col>11</xdr:col>
      <xdr:colOff>467091</xdr:colOff>
      <xdr:row>25</xdr:row>
      <xdr:rowOff>329712</xdr:rowOff>
    </xdr:to>
    <xdr:sp macro="" textlink="">
      <xdr:nvSpPr>
        <xdr:cNvPr id="166" name="Line 14">
          <a:extLst>
            <a:ext uri="{FF2B5EF4-FFF2-40B4-BE49-F238E27FC236}">
              <a16:creationId xmlns:a16="http://schemas.microsoft.com/office/drawing/2014/main" id="{B98AAE00-328E-4801-BB75-42657248E4B3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159511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25</xdr:row>
      <xdr:rowOff>163286</xdr:rowOff>
    </xdr:from>
    <xdr:to>
      <xdr:col>11</xdr:col>
      <xdr:colOff>469447</xdr:colOff>
      <xdr:row>25</xdr:row>
      <xdr:rowOff>503464</xdr:rowOff>
    </xdr:to>
    <xdr:sp macro="" textlink="">
      <xdr:nvSpPr>
        <xdr:cNvPr id="167" name="Freeform 15">
          <a:extLst>
            <a:ext uri="{FF2B5EF4-FFF2-40B4-BE49-F238E27FC236}">
              <a16:creationId xmlns:a16="http://schemas.microsoft.com/office/drawing/2014/main" id="{54E8CAB4-CA0C-44A4-AA5E-1ACC2379139D}"/>
            </a:ext>
          </a:extLst>
        </xdr:cNvPr>
        <xdr:cNvSpPr>
          <a:spLocks noChangeArrowheads="1"/>
        </xdr:cNvSpPr>
      </xdr:nvSpPr>
      <xdr:spPr bwMode="auto">
        <a:xfrm>
          <a:off x="10511518" y="159652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26</xdr:row>
      <xdr:rowOff>90721</xdr:rowOff>
    </xdr:from>
    <xdr:to>
      <xdr:col>11</xdr:col>
      <xdr:colOff>533632</xdr:colOff>
      <xdr:row>26</xdr:row>
      <xdr:rowOff>566971</xdr:rowOff>
    </xdr:to>
    <xdr:sp macro="" textlink="">
      <xdr:nvSpPr>
        <xdr:cNvPr id="168" name="AutoShape 11">
          <a:extLst>
            <a:ext uri="{FF2B5EF4-FFF2-40B4-BE49-F238E27FC236}">
              <a16:creationId xmlns:a16="http://schemas.microsoft.com/office/drawing/2014/main" id="{287488B3-B833-400B-8520-524262007FFE}"/>
            </a:ext>
          </a:extLst>
        </xdr:cNvPr>
        <xdr:cNvSpPr>
          <a:spLocks noChangeArrowheads="1"/>
        </xdr:cNvSpPr>
      </xdr:nvSpPr>
      <xdr:spPr bwMode="auto">
        <a:xfrm>
          <a:off x="1819507" y="8241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321179</xdr:colOff>
      <xdr:row>26</xdr:row>
      <xdr:rowOff>146245</xdr:rowOff>
    </xdr:from>
    <xdr:to>
      <xdr:col>11</xdr:col>
      <xdr:colOff>328148</xdr:colOff>
      <xdr:row>26</xdr:row>
      <xdr:rowOff>511099</xdr:rowOff>
    </xdr:to>
    <xdr:sp macro="" textlink="">
      <xdr:nvSpPr>
        <xdr:cNvPr id="169" name="Line 12">
          <a:extLst>
            <a:ext uri="{FF2B5EF4-FFF2-40B4-BE49-F238E27FC236}">
              <a16:creationId xmlns:a16="http://schemas.microsoft.com/office/drawing/2014/main" id="{C59EF267-6732-4C1E-BBDB-0B6D67283239}"/>
            </a:ext>
          </a:extLst>
        </xdr:cNvPr>
        <xdr:cNvSpPr>
          <a:spLocks noChangeShapeType="1"/>
        </xdr:cNvSpPr>
      </xdr:nvSpPr>
      <xdr:spPr bwMode="auto">
        <a:xfrm>
          <a:off x="2035679" y="879670"/>
          <a:ext cx="6969" cy="36485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162622</xdr:colOff>
      <xdr:row>26</xdr:row>
      <xdr:rowOff>137530</xdr:rowOff>
    </xdr:from>
    <xdr:to>
      <xdr:col>11</xdr:col>
      <xdr:colOff>483104</xdr:colOff>
      <xdr:row>26</xdr:row>
      <xdr:rowOff>514001</xdr:rowOff>
    </xdr:to>
    <xdr:sp macro="" textlink="">
      <xdr:nvSpPr>
        <xdr:cNvPr id="170" name="Line 13">
          <a:extLst>
            <a:ext uri="{FF2B5EF4-FFF2-40B4-BE49-F238E27FC236}">
              <a16:creationId xmlns:a16="http://schemas.microsoft.com/office/drawing/2014/main" id="{B6C1EA47-9731-44FA-92FD-2C5201EF6356}"/>
            </a:ext>
          </a:extLst>
        </xdr:cNvPr>
        <xdr:cNvSpPr>
          <a:spLocks noChangeShapeType="1"/>
        </xdr:cNvSpPr>
      </xdr:nvSpPr>
      <xdr:spPr bwMode="auto">
        <a:xfrm flipV="1">
          <a:off x="1877122" y="870955"/>
          <a:ext cx="320482" cy="37647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165061</xdr:colOff>
      <xdr:row>26</xdr:row>
      <xdr:rowOff>149148</xdr:rowOff>
    </xdr:from>
    <xdr:to>
      <xdr:col>11</xdr:col>
      <xdr:colOff>487866</xdr:colOff>
      <xdr:row>26</xdr:row>
      <xdr:rowOff>516906</xdr:rowOff>
    </xdr:to>
    <xdr:sp macro="" textlink="">
      <xdr:nvSpPr>
        <xdr:cNvPr id="171" name="Line 14">
          <a:extLst>
            <a:ext uri="{FF2B5EF4-FFF2-40B4-BE49-F238E27FC236}">
              <a16:creationId xmlns:a16="http://schemas.microsoft.com/office/drawing/2014/main" id="{423242AD-CE62-4001-BAE2-8382B318060D}"/>
            </a:ext>
          </a:extLst>
        </xdr:cNvPr>
        <xdr:cNvSpPr>
          <a:spLocks noChangeShapeType="1"/>
        </xdr:cNvSpPr>
      </xdr:nvSpPr>
      <xdr:spPr bwMode="auto">
        <a:xfrm flipH="1" flipV="1">
          <a:off x="1879561" y="882573"/>
          <a:ext cx="322805" cy="36775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326986</xdr:colOff>
      <xdr:row>26</xdr:row>
      <xdr:rowOff>145198</xdr:rowOff>
    </xdr:from>
    <xdr:to>
      <xdr:col>11</xdr:col>
      <xdr:colOff>470442</xdr:colOff>
      <xdr:row>26</xdr:row>
      <xdr:rowOff>511794</xdr:rowOff>
    </xdr:to>
    <xdr:sp macro="" textlink="">
      <xdr:nvSpPr>
        <xdr:cNvPr id="172" name="Freeform 15">
          <a:extLst>
            <a:ext uri="{FF2B5EF4-FFF2-40B4-BE49-F238E27FC236}">
              <a16:creationId xmlns:a16="http://schemas.microsoft.com/office/drawing/2014/main" id="{80B74A60-A5CA-49EC-8C0E-758CA789ED5D}"/>
            </a:ext>
          </a:extLst>
        </xdr:cNvPr>
        <xdr:cNvSpPr>
          <a:spLocks noChangeArrowheads="1"/>
        </xdr:cNvSpPr>
      </xdr:nvSpPr>
      <xdr:spPr bwMode="auto">
        <a:xfrm>
          <a:off x="2041486" y="878623"/>
          <a:ext cx="143456" cy="366596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27</xdr:row>
      <xdr:rowOff>90721</xdr:rowOff>
    </xdr:from>
    <xdr:to>
      <xdr:col>11</xdr:col>
      <xdr:colOff>533632</xdr:colOff>
      <xdr:row>27</xdr:row>
      <xdr:rowOff>566971</xdr:rowOff>
    </xdr:to>
    <xdr:sp macro="" textlink="">
      <xdr:nvSpPr>
        <xdr:cNvPr id="173" name="AutoShape 11">
          <a:extLst>
            <a:ext uri="{FF2B5EF4-FFF2-40B4-BE49-F238E27FC236}">
              <a16:creationId xmlns:a16="http://schemas.microsoft.com/office/drawing/2014/main" id="{2378A6A5-C605-4E62-94CD-69BAFE5D0488}"/>
            </a:ext>
          </a:extLst>
        </xdr:cNvPr>
        <xdr:cNvSpPr>
          <a:spLocks noChangeArrowheads="1"/>
        </xdr:cNvSpPr>
      </xdr:nvSpPr>
      <xdr:spPr bwMode="auto">
        <a:xfrm>
          <a:off x="10439632" y="185596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27</xdr:row>
      <xdr:rowOff>311394</xdr:rowOff>
    </xdr:from>
    <xdr:to>
      <xdr:col>11</xdr:col>
      <xdr:colOff>480830</xdr:colOff>
      <xdr:row>27</xdr:row>
      <xdr:rowOff>514000</xdr:rowOff>
    </xdr:to>
    <xdr:sp macro="" textlink="">
      <xdr:nvSpPr>
        <xdr:cNvPr id="174" name="Line 13">
          <a:extLst>
            <a:ext uri="{FF2B5EF4-FFF2-40B4-BE49-F238E27FC236}">
              <a16:creationId xmlns:a16="http://schemas.microsoft.com/office/drawing/2014/main" id="{504ED633-0CEE-48CD-92F4-B002BE15426E}"/>
            </a:ext>
          </a:extLst>
        </xdr:cNvPr>
        <xdr:cNvSpPr>
          <a:spLocks noChangeShapeType="1"/>
        </xdr:cNvSpPr>
      </xdr:nvSpPr>
      <xdr:spPr bwMode="auto">
        <a:xfrm flipV="1">
          <a:off x="10497247" y="187803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27</xdr:row>
      <xdr:rowOff>149148</xdr:rowOff>
    </xdr:from>
    <xdr:to>
      <xdr:col>11</xdr:col>
      <xdr:colOff>467091</xdr:colOff>
      <xdr:row>27</xdr:row>
      <xdr:rowOff>329712</xdr:rowOff>
    </xdr:to>
    <xdr:sp macro="" textlink="">
      <xdr:nvSpPr>
        <xdr:cNvPr id="175" name="Line 14">
          <a:extLst>
            <a:ext uri="{FF2B5EF4-FFF2-40B4-BE49-F238E27FC236}">
              <a16:creationId xmlns:a16="http://schemas.microsoft.com/office/drawing/2014/main" id="{2D7E684C-3533-4FBB-B532-6FFCBDE74E3F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186181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27</xdr:row>
      <xdr:rowOff>163286</xdr:rowOff>
    </xdr:from>
    <xdr:to>
      <xdr:col>11</xdr:col>
      <xdr:colOff>469447</xdr:colOff>
      <xdr:row>27</xdr:row>
      <xdr:rowOff>503464</xdr:rowOff>
    </xdr:to>
    <xdr:sp macro="" textlink="">
      <xdr:nvSpPr>
        <xdr:cNvPr id="176" name="Freeform 15">
          <a:extLst>
            <a:ext uri="{FF2B5EF4-FFF2-40B4-BE49-F238E27FC236}">
              <a16:creationId xmlns:a16="http://schemas.microsoft.com/office/drawing/2014/main" id="{F670206E-345A-415B-954F-B9C2B8C28FED}"/>
            </a:ext>
          </a:extLst>
        </xdr:cNvPr>
        <xdr:cNvSpPr>
          <a:spLocks noChangeArrowheads="1"/>
        </xdr:cNvSpPr>
      </xdr:nvSpPr>
      <xdr:spPr bwMode="auto">
        <a:xfrm>
          <a:off x="10511518" y="186322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28</xdr:row>
      <xdr:rowOff>90721</xdr:rowOff>
    </xdr:from>
    <xdr:to>
      <xdr:col>11</xdr:col>
      <xdr:colOff>533632</xdr:colOff>
      <xdr:row>28</xdr:row>
      <xdr:rowOff>566971</xdr:rowOff>
    </xdr:to>
    <xdr:sp macro="" textlink="">
      <xdr:nvSpPr>
        <xdr:cNvPr id="177" name="AutoShape 11">
          <a:extLst>
            <a:ext uri="{FF2B5EF4-FFF2-40B4-BE49-F238E27FC236}">
              <a16:creationId xmlns:a16="http://schemas.microsoft.com/office/drawing/2014/main" id="{DF4D45F1-50D2-4DDD-B142-98BF3DDC7111}"/>
            </a:ext>
          </a:extLst>
        </xdr:cNvPr>
        <xdr:cNvSpPr>
          <a:spLocks noChangeArrowheads="1"/>
        </xdr:cNvSpPr>
      </xdr:nvSpPr>
      <xdr:spPr bwMode="auto">
        <a:xfrm>
          <a:off x="10439632" y="198931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28</xdr:row>
      <xdr:rowOff>311394</xdr:rowOff>
    </xdr:from>
    <xdr:to>
      <xdr:col>11</xdr:col>
      <xdr:colOff>480830</xdr:colOff>
      <xdr:row>28</xdr:row>
      <xdr:rowOff>514000</xdr:rowOff>
    </xdr:to>
    <xdr:sp macro="" textlink="">
      <xdr:nvSpPr>
        <xdr:cNvPr id="178" name="Line 13">
          <a:extLst>
            <a:ext uri="{FF2B5EF4-FFF2-40B4-BE49-F238E27FC236}">
              <a16:creationId xmlns:a16="http://schemas.microsoft.com/office/drawing/2014/main" id="{1072B069-032A-4DE2-B990-A056C7C1AED3}"/>
            </a:ext>
          </a:extLst>
        </xdr:cNvPr>
        <xdr:cNvSpPr>
          <a:spLocks noChangeShapeType="1"/>
        </xdr:cNvSpPr>
      </xdr:nvSpPr>
      <xdr:spPr bwMode="auto">
        <a:xfrm flipV="1">
          <a:off x="10497247" y="201138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28</xdr:row>
      <xdr:rowOff>149148</xdr:rowOff>
    </xdr:from>
    <xdr:to>
      <xdr:col>11</xdr:col>
      <xdr:colOff>467091</xdr:colOff>
      <xdr:row>28</xdr:row>
      <xdr:rowOff>329712</xdr:rowOff>
    </xdr:to>
    <xdr:sp macro="" textlink="">
      <xdr:nvSpPr>
        <xdr:cNvPr id="179" name="Line 14">
          <a:extLst>
            <a:ext uri="{FF2B5EF4-FFF2-40B4-BE49-F238E27FC236}">
              <a16:creationId xmlns:a16="http://schemas.microsoft.com/office/drawing/2014/main" id="{F4107A07-C082-4C6D-BE4B-200FF9E706E2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199516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28</xdr:row>
      <xdr:rowOff>163286</xdr:rowOff>
    </xdr:from>
    <xdr:to>
      <xdr:col>11</xdr:col>
      <xdr:colOff>469447</xdr:colOff>
      <xdr:row>28</xdr:row>
      <xdr:rowOff>503464</xdr:rowOff>
    </xdr:to>
    <xdr:sp macro="" textlink="">
      <xdr:nvSpPr>
        <xdr:cNvPr id="180" name="Freeform 15">
          <a:extLst>
            <a:ext uri="{FF2B5EF4-FFF2-40B4-BE49-F238E27FC236}">
              <a16:creationId xmlns:a16="http://schemas.microsoft.com/office/drawing/2014/main" id="{DE8A9058-8C5E-46BD-9481-DB1D37D223CF}"/>
            </a:ext>
          </a:extLst>
        </xdr:cNvPr>
        <xdr:cNvSpPr>
          <a:spLocks noChangeArrowheads="1"/>
        </xdr:cNvSpPr>
      </xdr:nvSpPr>
      <xdr:spPr bwMode="auto">
        <a:xfrm>
          <a:off x="10511518" y="199657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29</xdr:row>
      <xdr:rowOff>90721</xdr:rowOff>
    </xdr:from>
    <xdr:to>
      <xdr:col>11</xdr:col>
      <xdr:colOff>533632</xdr:colOff>
      <xdr:row>29</xdr:row>
      <xdr:rowOff>566971</xdr:rowOff>
    </xdr:to>
    <xdr:sp macro="" textlink="">
      <xdr:nvSpPr>
        <xdr:cNvPr id="181" name="AutoShape 11">
          <a:extLst>
            <a:ext uri="{FF2B5EF4-FFF2-40B4-BE49-F238E27FC236}">
              <a16:creationId xmlns:a16="http://schemas.microsoft.com/office/drawing/2014/main" id="{8404DFB0-3A5D-4543-AF3D-0049738EBB34}"/>
            </a:ext>
          </a:extLst>
        </xdr:cNvPr>
        <xdr:cNvSpPr>
          <a:spLocks noChangeArrowheads="1"/>
        </xdr:cNvSpPr>
      </xdr:nvSpPr>
      <xdr:spPr bwMode="auto">
        <a:xfrm>
          <a:off x="10439632" y="205599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29</xdr:row>
      <xdr:rowOff>311394</xdr:rowOff>
    </xdr:from>
    <xdr:to>
      <xdr:col>11</xdr:col>
      <xdr:colOff>480830</xdr:colOff>
      <xdr:row>29</xdr:row>
      <xdr:rowOff>514000</xdr:rowOff>
    </xdr:to>
    <xdr:sp macro="" textlink="">
      <xdr:nvSpPr>
        <xdr:cNvPr id="182" name="Line 13">
          <a:extLst>
            <a:ext uri="{FF2B5EF4-FFF2-40B4-BE49-F238E27FC236}">
              <a16:creationId xmlns:a16="http://schemas.microsoft.com/office/drawing/2014/main" id="{88EE3A61-931F-41EA-B599-2EB8FEAFD989}"/>
            </a:ext>
          </a:extLst>
        </xdr:cNvPr>
        <xdr:cNvSpPr>
          <a:spLocks noChangeShapeType="1"/>
        </xdr:cNvSpPr>
      </xdr:nvSpPr>
      <xdr:spPr bwMode="auto">
        <a:xfrm flipV="1">
          <a:off x="10497247" y="2078061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29</xdr:row>
      <xdr:rowOff>149148</xdr:rowOff>
    </xdr:from>
    <xdr:to>
      <xdr:col>11</xdr:col>
      <xdr:colOff>467091</xdr:colOff>
      <xdr:row>29</xdr:row>
      <xdr:rowOff>329712</xdr:rowOff>
    </xdr:to>
    <xdr:sp macro="" textlink="">
      <xdr:nvSpPr>
        <xdr:cNvPr id="183" name="Line 14">
          <a:extLst>
            <a:ext uri="{FF2B5EF4-FFF2-40B4-BE49-F238E27FC236}">
              <a16:creationId xmlns:a16="http://schemas.microsoft.com/office/drawing/2014/main" id="{DA5EE10F-B72A-40F9-A8E4-9EB02773227D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2061837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29</xdr:row>
      <xdr:rowOff>163286</xdr:rowOff>
    </xdr:from>
    <xdr:to>
      <xdr:col>11</xdr:col>
      <xdr:colOff>469447</xdr:colOff>
      <xdr:row>29</xdr:row>
      <xdr:rowOff>503464</xdr:rowOff>
    </xdr:to>
    <xdr:sp macro="" textlink="">
      <xdr:nvSpPr>
        <xdr:cNvPr id="184" name="Freeform 15">
          <a:extLst>
            <a:ext uri="{FF2B5EF4-FFF2-40B4-BE49-F238E27FC236}">
              <a16:creationId xmlns:a16="http://schemas.microsoft.com/office/drawing/2014/main" id="{83A5A253-8398-436D-86C2-8454EBD64008}"/>
            </a:ext>
          </a:extLst>
        </xdr:cNvPr>
        <xdr:cNvSpPr>
          <a:spLocks noChangeArrowheads="1"/>
        </xdr:cNvSpPr>
      </xdr:nvSpPr>
      <xdr:spPr bwMode="auto">
        <a:xfrm>
          <a:off x="10511518" y="2063251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30</xdr:row>
      <xdr:rowOff>90721</xdr:rowOff>
    </xdr:from>
    <xdr:to>
      <xdr:col>11</xdr:col>
      <xdr:colOff>533632</xdr:colOff>
      <xdr:row>30</xdr:row>
      <xdr:rowOff>566971</xdr:rowOff>
    </xdr:to>
    <xdr:sp macro="" textlink="">
      <xdr:nvSpPr>
        <xdr:cNvPr id="185" name="AutoShape 11">
          <a:extLst>
            <a:ext uri="{FF2B5EF4-FFF2-40B4-BE49-F238E27FC236}">
              <a16:creationId xmlns:a16="http://schemas.microsoft.com/office/drawing/2014/main" id="{F6FA361A-5066-416F-9169-EB17C347E0DA}"/>
            </a:ext>
          </a:extLst>
        </xdr:cNvPr>
        <xdr:cNvSpPr>
          <a:spLocks noChangeArrowheads="1"/>
        </xdr:cNvSpPr>
      </xdr:nvSpPr>
      <xdr:spPr bwMode="auto">
        <a:xfrm>
          <a:off x="10439632" y="165594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30</xdr:row>
      <xdr:rowOff>311394</xdr:rowOff>
    </xdr:from>
    <xdr:to>
      <xdr:col>11</xdr:col>
      <xdr:colOff>480830</xdr:colOff>
      <xdr:row>30</xdr:row>
      <xdr:rowOff>514000</xdr:rowOff>
    </xdr:to>
    <xdr:sp macro="" textlink="">
      <xdr:nvSpPr>
        <xdr:cNvPr id="186" name="Line 13">
          <a:extLst>
            <a:ext uri="{FF2B5EF4-FFF2-40B4-BE49-F238E27FC236}">
              <a16:creationId xmlns:a16="http://schemas.microsoft.com/office/drawing/2014/main" id="{3CB41FE7-3A5B-450F-9DA7-D5E634696554}"/>
            </a:ext>
          </a:extLst>
        </xdr:cNvPr>
        <xdr:cNvSpPr>
          <a:spLocks noChangeShapeType="1"/>
        </xdr:cNvSpPr>
      </xdr:nvSpPr>
      <xdr:spPr bwMode="auto">
        <a:xfrm flipV="1">
          <a:off x="10497247" y="1678011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165059</xdr:colOff>
      <xdr:row>30</xdr:row>
      <xdr:rowOff>149148</xdr:rowOff>
    </xdr:from>
    <xdr:to>
      <xdr:col>11</xdr:col>
      <xdr:colOff>476249</xdr:colOff>
      <xdr:row>30</xdr:row>
      <xdr:rowOff>317500</xdr:rowOff>
    </xdr:to>
    <xdr:sp macro="" textlink="">
      <xdr:nvSpPr>
        <xdr:cNvPr id="187" name="Line 14">
          <a:extLst>
            <a:ext uri="{FF2B5EF4-FFF2-40B4-BE49-F238E27FC236}">
              <a16:creationId xmlns:a16="http://schemas.microsoft.com/office/drawing/2014/main" id="{353D7DFA-8C76-42B9-B919-2BA0A6A22AED}"/>
            </a:ext>
          </a:extLst>
        </xdr:cNvPr>
        <xdr:cNvSpPr>
          <a:spLocks noChangeShapeType="1"/>
        </xdr:cNvSpPr>
      </xdr:nvSpPr>
      <xdr:spPr bwMode="auto">
        <a:xfrm flipH="1" flipV="1">
          <a:off x="10499684" y="16617873"/>
          <a:ext cx="311190" cy="16835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105007</xdr:colOff>
      <xdr:row>31</xdr:row>
      <xdr:rowOff>90721</xdr:rowOff>
    </xdr:from>
    <xdr:to>
      <xdr:col>11</xdr:col>
      <xdr:colOff>533632</xdr:colOff>
      <xdr:row>31</xdr:row>
      <xdr:rowOff>566971</xdr:rowOff>
    </xdr:to>
    <xdr:sp macro="" textlink="">
      <xdr:nvSpPr>
        <xdr:cNvPr id="188" name="AutoShape 11">
          <a:extLst>
            <a:ext uri="{FF2B5EF4-FFF2-40B4-BE49-F238E27FC236}">
              <a16:creationId xmlns:a16="http://schemas.microsoft.com/office/drawing/2014/main" id="{CCA65D55-6B45-4D3C-8684-299E976130F5}"/>
            </a:ext>
          </a:extLst>
        </xdr:cNvPr>
        <xdr:cNvSpPr>
          <a:spLocks noChangeArrowheads="1"/>
        </xdr:cNvSpPr>
      </xdr:nvSpPr>
      <xdr:spPr bwMode="auto">
        <a:xfrm>
          <a:off x="10439632" y="212266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31</xdr:row>
      <xdr:rowOff>311394</xdr:rowOff>
    </xdr:from>
    <xdr:to>
      <xdr:col>11</xdr:col>
      <xdr:colOff>480830</xdr:colOff>
      <xdr:row>31</xdr:row>
      <xdr:rowOff>514000</xdr:rowOff>
    </xdr:to>
    <xdr:sp macro="" textlink="">
      <xdr:nvSpPr>
        <xdr:cNvPr id="189" name="Line 13">
          <a:extLst>
            <a:ext uri="{FF2B5EF4-FFF2-40B4-BE49-F238E27FC236}">
              <a16:creationId xmlns:a16="http://schemas.microsoft.com/office/drawing/2014/main" id="{3AB8FAB8-F869-4C80-9883-A8BCCC9490DD}"/>
            </a:ext>
          </a:extLst>
        </xdr:cNvPr>
        <xdr:cNvSpPr>
          <a:spLocks noChangeShapeType="1"/>
        </xdr:cNvSpPr>
      </xdr:nvSpPr>
      <xdr:spPr bwMode="auto">
        <a:xfrm flipV="1">
          <a:off x="10497247" y="214473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31</xdr:row>
      <xdr:rowOff>149148</xdr:rowOff>
    </xdr:from>
    <xdr:to>
      <xdr:col>11</xdr:col>
      <xdr:colOff>467091</xdr:colOff>
      <xdr:row>31</xdr:row>
      <xdr:rowOff>329712</xdr:rowOff>
    </xdr:to>
    <xdr:sp macro="" textlink="">
      <xdr:nvSpPr>
        <xdr:cNvPr id="190" name="Line 14">
          <a:extLst>
            <a:ext uri="{FF2B5EF4-FFF2-40B4-BE49-F238E27FC236}">
              <a16:creationId xmlns:a16="http://schemas.microsoft.com/office/drawing/2014/main" id="{6D39B63C-29C5-44A4-8EA5-6185677CAA2C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212851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31</xdr:row>
      <xdr:rowOff>163286</xdr:rowOff>
    </xdr:from>
    <xdr:to>
      <xdr:col>11</xdr:col>
      <xdr:colOff>469447</xdr:colOff>
      <xdr:row>31</xdr:row>
      <xdr:rowOff>503464</xdr:rowOff>
    </xdr:to>
    <xdr:sp macro="" textlink="">
      <xdr:nvSpPr>
        <xdr:cNvPr id="191" name="Freeform 15">
          <a:extLst>
            <a:ext uri="{FF2B5EF4-FFF2-40B4-BE49-F238E27FC236}">
              <a16:creationId xmlns:a16="http://schemas.microsoft.com/office/drawing/2014/main" id="{B658FE9A-AF93-49D0-AAA0-F4925F6BE1EC}"/>
            </a:ext>
          </a:extLst>
        </xdr:cNvPr>
        <xdr:cNvSpPr>
          <a:spLocks noChangeArrowheads="1"/>
        </xdr:cNvSpPr>
      </xdr:nvSpPr>
      <xdr:spPr bwMode="auto">
        <a:xfrm>
          <a:off x="10511518" y="212992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108182</xdr:colOff>
      <xdr:row>32</xdr:row>
      <xdr:rowOff>95249</xdr:rowOff>
    </xdr:from>
    <xdr:to>
      <xdr:col>11</xdr:col>
      <xdr:colOff>536807</xdr:colOff>
      <xdr:row>32</xdr:row>
      <xdr:rowOff>414570</xdr:rowOff>
    </xdr:to>
    <xdr:sp macro="" textlink="">
      <xdr:nvSpPr>
        <xdr:cNvPr id="192" name="AutoShape 11">
          <a:extLst>
            <a:ext uri="{FF2B5EF4-FFF2-40B4-BE49-F238E27FC236}">
              <a16:creationId xmlns:a16="http://schemas.microsoft.com/office/drawing/2014/main" id="{F3D080F7-25F7-4E41-BBA0-52FE2E576C02}"/>
            </a:ext>
          </a:extLst>
        </xdr:cNvPr>
        <xdr:cNvSpPr>
          <a:spLocks noChangeArrowheads="1"/>
        </xdr:cNvSpPr>
      </xdr:nvSpPr>
      <xdr:spPr bwMode="auto">
        <a:xfrm>
          <a:off x="3041882" y="828674"/>
          <a:ext cx="428625" cy="319321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320675</xdr:colOff>
      <xdr:row>32</xdr:row>
      <xdr:rowOff>133349</xdr:rowOff>
    </xdr:from>
    <xdr:to>
      <xdr:col>11</xdr:col>
      <xdr:colOff>323850</xdr:colOff>
      <xdr:row>32</xdr:row>
      <xdr:rowOff>371474</xdr:rowOff>
    </xdr:to>
    <xdr:sp macro="" textlink="">
      <xdr:nvSpPr>
        <xdr:cNvPr id="193" name="Line 12">
          <a:extLst>
            <a:ext uri="{FF2B5EF4-FFF2-40B4-BE49-F238E27FC236}">
              <a16:creationId xmlns:a16="http://schemas.microsoft.com/office/drawing/2014/main" id="{51AA1395-E1BD-411A-BB66-A62582A7F2D3}"/>
            </a:ext>
          </a:extLst>
        </xdr:cNvPr>
        <xdr:cNvSpPr>
          <a:spLocks noChangeShapeType="1"/>
        </xdr:cNvSpPr>
      </xdr:nvSpPr>
      <xdr:spPr bwMode="auto">
        <a:xfrm>
          <a:off x="3254375" y="866774"/>
          <a:ext cx="3175" cy="238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158749</xdr:colOff>
      <xdr:row>32</xdr:row>
      <xdr:rowOff>139699</xdr:rowOff>
    </xdr:from>
    <xdr:to>
      <xdr:col>11</xdr:col>
      <xdr:colOff>492124</xdr:colOff>
      <xdr:row>32</xdr:row>
      <xdr:rowOff>374648</xdr:rowOff>
    </xdr:to>
    <xdr:sp macro="" textlink="">
      <xdr:nvSpPr>
        <xdr:cNvPr id="194" name="Line 13">
          <a:extLst>
            <a:ext uri="{FF2B5EF4-FFF2-40B4-BE49-F238E27FC236}">
              <a16:creationId xmlns:a16="http://schemas.microsoft.com/office/drawing/2014/main" id="{5BB6ADC5-8638-4334-BF30-DB77FF4142E4}"/>
            </a:ext>
          </a:extLst>
        </xdr:cNvPr>
        <xdr:cNvSpPr>
          <a:spLocks noChangeShapeType="1"/>
        </xdr:cNvSpPr>
      </xdr:nvSpPr>
      <xdr:spPr bwMode="auto">
        <a:xfrm flipV="1">
          <a:off x="3092449" y="873124"/>
          <a:ext cx="333375" cy="234949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149224</xdr:colOff>
      <xdr:row>32</xdr:row>
      <xdr:rowOff>139699</xdr:rowOff>
    </xdr:from>
    <xdr:to>
      <xdr:col>11</xdr:col>
      <xdr:colOff>487865</xdr:colOff>
      <xdr:row>32</xdr:row>
      <xdr:rowOff>367680</xdr:rowOff>
    </xdr:to>
    <xdr:sp macro="" textlink="">
      <xdr:nvSpPr>
        <xdr:cNvPr id="195" name="Line 14">
          <a:extLst>
            <a:ext uri="{FF2B5EF4-FFF2-40B4-BE49-F238E27FC236}">
              <a16:creationId xmlns:a16="http://schemas.microsoft.com/office/drawing/2014/main" id="{853D7FB5-BF38-49BA-B78A-7D617E9B9B9F}"/>
            </a:ext>
          </a:extLst>
        </xdr:cNvPr>
        <xdr:cNvSpPr>
          <a:spLocks noChangeShapeType="1"/>
        </xdr:cNvSpPr>
      </xdr:nvSpPr>
      <xdr:spPr bwMode="auto">
        <a:xfrm flipH="1" flipV="1">
          <a:off x="3082924" y="873124"/>
          <a:ext cx="338641" cy="22798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326985</xdr:colOff>
      <xdr:row>32</xdr:row>
      <xdr:rowOff>136525</xdr:rowOff>
    </xdr:from>
    <xdr:to>
      <xdr:col>11</xdr:col>
      <xdr:colOff>492124</xdr:colOff>
      <xdr:row>32</xdr:row>
      <xdr:rowOff>375268</xdr:rowOff>
    </xdr:to>
    <xdr:sp macro="" textlink="">
      <xdr:nvSpPr>
        <xdr:cNvPr id="196" name="Freeform 15">
          <a:extLst>
            <a:ext uri="{FF2B5EF4-FFF2-40B4-BE49-F238E27FC236}">
              <a16:creationId xmlns:a16="http://schemas.microsoft.com/office/drawing/2014/main" id="{6D0F6F3C-DB45-4635-9575-D6566FDDC1E7}"/>
            </a:ext>
          </a:extLst>
        </xdr:cNvPr>
        <xdr:cNvSpPr>
          <a:spLocks noChangeArrowheads="1"/>
        </xdr:cNvSpPr>
      </xdr:nvSpPr>
      <xdr:spPr bwMode="auto">
        <a:xfrm>
          <a:off x="3260685" y="869950"/>
          <a:ext cx="165139" cy="238743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33</xdr:row>
      <xdr:rowOff>90721</xdr:rowOff>
    </xdr:from>
    <xdr:to>
      <xdr:col>11</xdr:col>
      <xdr:colOff>533632</xdr:colOff>
      <xdr:row>33</xdr:row>
      <xdr:rowOff>566971</xdr:rowOff>
    </xdr:to>
    <xdr:sp macro="" textlink="">
      <xdr:nvSpPr>
        <xdr:cNvPr id="197" name="AutoShape 11">
          <a:extLst>
            <a:ext uri="{FF2B5EF4-FFF2-40B4-BE49-F238E27FC236}">
              <a16:creationId xmlns:a16="http://schemas.microsoft.com/office/drawing/2014/main" id="{D04D68D4-F014-4A9E-96C9-E8F0D4DAD3A7}"/>
            </a:ext>
          </a:extLst>
        </xdr:cNvPr>
        <xdr:cNvSpPr>
          <a:spLocks noChangeArrowheads="1"/>
        </xdr:cNvSpPr>
      </xdr:nvSpPr>
      <xdr:spPr bwMode="auto">
        <a:xfrm>
          <a:off x="10439632" y="218934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33</xdr:row>
      <xdr:rowOff>311394</xdr:rowOff>
    </xdr:from>
    <xdr:to>
      <xdr:col>11</xdr:col>
      <xdr:colOff>480830</xdr:colOff>
      <xdr:row>33</xdr:row>
      <xdr:rowOff>514000</xdr:rowOff>
    </xdr:to>
    <xdr:sp macro="" textlink="">
      <xdr:nvSpPr>
        <xdr:cNvPr id="198" name="Line 13">
          <a:extLst>
            <a:ext uri="{FF2B5EF4-FFF2-40B4-BE49-F238E27FC236}">
              <a16:creationId xmlns:a16="http://schemas.microsoft.com/office/drawing/2014/main" id="{B58E5C66-DBDB-4EA0-B49E-34A1F4A0FCB3}"/>
            </a:ext>
          </a:extLst>
        </xdr:cNvPr>
        <xdr:cNvSpPr>
          <a:spLocks noChangeShapeType="1"/>
        </xdr:cNvSpPr>
      </xdr:nvSpPr>
      <xdr:spPr bwMode="auto">
        <a:xfrm flipV="1">
          <a:off x="10497247" y="2211411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165059</xdr:colOff>
      <xdr:row>33</xdr:row>
      <xdr:rowOff>149148</xdr:rowOff>
    </xdr:from>
    <xdr:to>
      <xdr:col>11</xdr:col>
      <xdr:colOff>476249</xdr:colOff>
      <xdr:row>33</xdr:row>
      <xdr:rowOff>317500</xdr:rowOff>
    </xdr:to>
    <xdr:sp macro="" textlink="">
      <xdr:nvSpPr>
        <xdr:cNvPr id="199" name="Line 14">
          <a:extLst>
            <a:ext uri="{FF2B5EF4-FFF2-40B4-BE49-F238E27FC236}">
              <a16:creationId xmlns:a16="http://schemas.microsoft.com/office/drawing/2014/main" id="{38821E1E-360A-46CC-8239-3A108B533C77}"/>
            </a:ext>
          </a:extLst>
        </xdr:cNvPr>
        <xdr:cNvSpPr>
          <a:spLocks noChangeShapeType="1"/>
        </xdr:cNvSpPr>
      </xdr:nvSpPr>
      <xdr:spPr bwMode="auto">
        <a:xfrm flipH="1" flipV="1">
          <a:off x="10499684" y="21951873"/>
          <a:ext cx="311190" cy="16835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105007</xdr:colOff>
      <xdr:row>34</xdr:row>
      <xdr:rowOff>90721</xdr:rowOff>
    </xdr:from>
    <xdr:to>
      <xdr:col>11</xdr:col>
      <xdr:colOff>533632</xdr:colOff>
      <xdr:row>34</xdr:row>
      <xdr:rowOff>566971</xdr:rowOff>
    </xdr:to>
    <xdr:sp macro="" textlink="">
      <xdr:nvSpPr>
        <xdr:cNvPr id="200" name="AutoShape 11">
          <a:extLst>
            <a:ext uri="{FF2B5EF4-FFF2-40B4-BE49-F238E27FC236}">
              <a16:creationId xmlns:a16="http://schemas.microsoft.com/office/drawing/2014/main" id="{8A616073-8027-4606-9853-CF5C7E46D4B2}"/>
            </a:ext>
          </a:extLst>
        </xdr:cNvPr>
        <xdr:cNvSpPr>
          <a:spLocks noChangeArrowheads="1"/>
        </xdr:cNvSpPr>
      </xdr:nvSpPr>
      <xdr:spPr bwMode="auto">
        <a:xfrm>
          <a:off x="10439632" y="212266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34</xdr:row>
      <xdr:rowOff>311394</xdr:rowOff>
    </xdr:from>
    <xdr:to>
      <xdr:col>11</xdr:col>
      <xdr:colOff>480830</xdr:colOff>
      <xdr:row>34</xdr:row>
      <xdr:rowOff>514000</xdr:rowOff>
    </xdr:to>
    <xdr:sp macro="" textlink="">
      <xdr:nvSpPr>
        <xdr:cNvPr id="201" name="Line 13">
          <a:extLst>
            <a:ext uri="{FF2B5EF4-FFF2-40B4-BE49-F238E27FC236}">
              <a16:creationId xmlns:a16="http://schemas.microsoft.com/office/drawing/2014/main" id="{3D4AE506-BFF8-461E-B3A6-27A002B94720}"/>
            </a:ext>
          </a:extLst>
        </xdr:cNvPr>
        <xdr:cNvSpPr>
          <a:spLocks noChangeShapeType="1"/>
        </xdr:cNvSpPr>
      </xdr:nvSpPr>
      <xdr:spPr bwMode="auto">
        <a:xfrm flipV="1">
          <a:off x="10497247" y="214473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34</xdr:row>
      <xdr:rowOff>149148</xdr:rowOff>
    </xdr:from>
    <xdr:to>
      <xdr:col>11</xdr:col>
      <xdr:colOff>467091</xdr:colOff>
      <xdr:row>34</xdr:row>
      <xdr:rowOff>329712</xdr:rowOff>
    </xdr:to>
    <xdr:sp macro="" textlink="">
      <xdr:nvSpPr>
        <xdr:cNvPr id="202" name="Line 14">
          <a:extLst>
            <a:ext uri="{FF2B5EF4-FFF2-40B4-BE49-F238E27FC236}">
              <a16:creationId xmlns:a16="http://schemas.microsoft.com/office/drawing/2014/main" id="{C18FECA2-F148-4A1D-A2F1-5C34037B4CD3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212851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34</xdr:row>
      <xdr:rowOff>163286</xdr:rowOff>
    </xdr:from>
    <xdr:to>
      <xdr:col>11</xdr:col>
      <xdr:colOff>469447</xdr:colOff>
      <xdr:row>34</xdr:row>
      <xdr:rowOff>503464</xdr:rowOff>
    </xdr:to>
    <xdr:sp macro="" textlink="">
      <xdr:nvSpPr>
        <xdr:cNvPr id="203" name="Freeform 15">
          <a:extLst>
            <a:ext uri="{FF2B5EF4-FFF2-40B4-BE49-F238E27FC236}">
              <a16:creationId xmlns:a16="http://schemas.microsoft.com/office/drawing/2014/main" id="{CA993236-D4F1-4988-874B-3A6232E7CBEA}"/>
            </a:ext>
          </a:extLst>
        </xdr:cNvPr>
        <xdr:cNvSpPr>
          <a:spLocks noChangeArrowheads="1"/>
        </xdr:cNvSpPr>
      </xdr:nvSpPr>
      <xdr:spPr bwMode="auto">
        <a:xfrm>
          <a:off x="10511518" y="212992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35</xdr:row>
      <xdr:rowOff>90721</xdr:rowOff>
    </xdr:from>
    <xdr:to>
      <xdr:col>11</xdr:col>
      <xdr:colOff>533632</xdr:colOff>
      <xdr:row>35</xdr:row>
      <xdr:rowOff>566971</xdr:rowOff>
    </xdr:to>
    <xdr:sp macro="" textlink="">
      <xdr:nvSpPr>
        <xdr:cNvPr id="217" name="AutoShape 11">
          <a:extLst>
            <a:ext uri="{FF2B5EF4-FFF2-40B4-BE49-F238E27FC236}">
              <a16:creationId xmlns:a16="http://schemas.microsoft.com/office/drawing/2014/main" id="{B10FEF2F-6069-4990-9125-280B4612AADD}"/>
            </a:ext>
          </a:extLst>
        </xdr:cNvPr>
        <xdr:cNvSpPr>
          <a:spLocks noChangeArrowheads="1"/>
        </xdr:cNvSpPr>
      </xdr:nvSpPr>
      <xdr:spPr bwMode="auto">
        <a:xfrm>
          <a:off x="10439632" y="252271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35</xdr:row>
      <xdr:rowOff>311394</xdr:rowOff>
    </xdr:from>
    <xdr:to>
      <xdr:col>11</xdr:col>
      <xdr:colOff>480830</xdr:colOff>
      <xdr:row>35</xdr:row>
      <xdr:rowOff>514000</xdr:rowOff>
    </xdr:to>
    <xdr:sp macro="" textlink="">
      <xdr:nvSpPr>
        <xdr:cNvPr id="218" name="Line 13">
          <a:extLst>
            <a:ext uri="{FF2B5EF4-FFF2-40B4-BE49-F238E27FC236}">
              <a16:creationId xmlns:a16="http://schemas.microsoft.com/office/drawing/2014/main" id="{2BA2AFCE-2F03-44E4-AD27-C5D178F5F13D}"/>
            </a:ext>
          </a:extLst>
        </xdr:cNvPr>
        <xdr:cNvSpPr>
          <a:spLocks noChangeShapeType="1"/>
        </xdr:cNvSpPr>
      </xdr:nvSpPr>
      <xdr:spPr bwMode="auto">
        <a:xfrm flipV="1">
          <a:off x="10497247" y="254478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35</xdr:row>
      <xdr:rowOff>149148</xdr:rowOff>
    </xdr:from>
    <xdr:to>
      <xdr:col>11</xdr:col>
      <xdr:colOff>467091</xdr:colOff>
      <xdr:row>35</xdr:row>
      <xdr:rowOff>329712</xdr:rowOff>
    </xdr:to>
    <xdr:sp macro="" textlink="">
      <xdr:nvSpPr>
        <xdr:cNvPr id="219" name="Line 14">
          <a:extLst>
            <a:ext uri="{FF2B5EF4-FFF2-40B4-BE49-F238E27FC236}">
              <a16:creationId xmlns:a16="http://schemas.microsoft.com/office/drawing/2014/main" id="{516F6218-EC0E-4E67-BA16-D4871996ED8B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252856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35</xdr:row>
      <xdr:rowOff>163286</xdr:rowOff>
    </xdr:from>
    <xdr:to>
      <xdr:col>11</xdr:col>
      <xdr:colOff>469447</xdr:colOff>
      <xdr:row>35</xdr:row>
      <xdr:rowOff>503464</xdr:rowOff>
    </xdr:to>
    <xdr:sp macro="" textlink="">
      <xdr:nvSpPr>
        <xdr:cNvPr id="220" name="Freeform 15">
          <a:extLst>
            <a:ext uri="{FF2B5EF4-FFF2-40B4-BE49-F238E27FC236}">
              <a16:creationId xmlns:a16="http://schemas.microsoft.com/office/drawing/2014/main" id="{202C2C5F-C7C7-4206-AECF-0DB2399E661A}"/>
            </a:ext>
          </a:extLst>
        </xdr:cNvPr>
        <xdr:cNvSpPr>
          <a:spLocks noChangeArrowheads="1"/>
        </xdr:cNvSpPr>
      </xdr:nvSpPr>
      <xdr:spPr bwMode="auto">
        <a:xfrm>
          <a:off x="10511518" y="252997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36</xdr:row>
      <xdr:rowOff>90721</xdr:rowOff>
    </xdr:from>
    <xdr:to>
      <xdr:col>11</xdr:col>
      <xdr:colOff>533632</xdr:colOff>
      <xdr:row>36</xdr:row>
      <xdr:rowOff>566971</xdr:rowOff>
    </xdr:to>
    <xdr:sp macro="" textlink="">
      <xdr:nvSpPr>
        <xdr:cNvPr id="221" name="AutoShape 11">
          <a:extLst>
            <a:ext uri="{FF2B5EF4-FFF2-40B4-BE49-F238E27FC236}">
              <a16:creationId xmlns:a16="http://schemas.microsoft.com/office/drawing/2014/main" id="{84D25000-08A0-4231-ABB2-7C0FF9E9752E}"/>
            </a:ext>
          </a:extLst>
        </xdr:cNvPr>
        <xdr:cNvSpPr>
          <a:spLocks noChangeArrowheads="1"/>
        </xdr:cNvSpPr>
      </xdr:nvSpPr>
      <xdr:spPr bwMode="auto">
        <a:xfrm>
          <a:off x="105007" y="907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105007</xdr:colOff>
      <xdr:row>37</xdr:row>
      <xdr:rowOff>90721</xdr:rowOff>
    </xdr:from>
    <xdr:to>
      <xdr:col>11</xdr:col>
      <xdr:colOff>533632</xdr:colOff>
      <xdr:row>37</xdr:row>
      <xdr:rowOff>566971</xdr:rowOff>
    </xdr:to>
    <xdr:sp macro="" textlink="">
      <xdr:nvSpPr>
        <xdr:cNvPr id="222" name="AutoShape 11">
          <a:extLst>
            <a:ext uri="{FF2B5EF4-FFF2-40B4-BE49-F238E27FC236}">
              <a16:creationId xmlns:a16="http://schemas.microsoft.com/office/drawing/2014/main" id="{65D3BB57-8CFD-42AE-B543-7F3B8231A310}"/>
            </a:ext>
          </a:extLst>
        </xdr:cNvPr>
        <xdr:cNvSpPr>
          <a:spLocks noChangeArrowheads="1"/>
        </xdr:cNvSpPr>
      </xdr:nvSpPr>
      <xdr:spPr bwMode="auto">
        <a:xfrm>
          <a:off x="10439632" y="265606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37</xdr:row>
      <xdr:rowOff>311394</xdr:rowOff>
    </xdr:from>
    <xdr:to>
      <xdr:col>11</xdr:col>
      <xdr:colOff>480830</xdr:colOff>
      <xdr:row>37</xdr:row>
      <xdr:rowOff>514000</xdr:rowOff>
    </xdr:to>
    <xdr:sp macro="" textlink="">
      <xdr:nvSpPr>
        <xdr:cNvPr id="223" name="Line 13">
          <a:extLst>
            <a:ext uri="{FF2B5EF4-FFF2-40B4-BE49-F238E27FC236}">
              <a16:creationId xmlns:a16="http://schemas.microsoft.com/office/drawing/2014/main" id="{B746A5AD-F2E8-418B-B483-F33B62D24FAB}"/>
            </a:ext>
          </a:extLst>
        </xdr:cNvPr>
        <xdr:cNvSpPr>
          <a:spLocks noChangeShapeType="1"/>
        </xdr:cNvSpPr>
      </xdr:nvSpPr>
      <xdr:spPr bwMode="auto">
        <a:xfrm flipV="1">
          <a:off x="10497247" y="267813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37</xdr:row>
      <xdr:rowOff>149148</xdr:rowOff>
    </xdr:from>
    <xdr:to>
      <xdr:col>11</xdr:col>
      <xdr:colOff>467091</xdr:colOff>
      <xdr:row>37</xdr:row>
      <xdr:rowOff>329712</xdr:rowOff>
    </xdr:to>
    <xdr:sp macro="" textlink="">
      <xdr:nvSpPr>
        <xdr:cNvPr id="224" name="Line 14">
          <a:extLst>
            <a:ext uri="{FF2B5EF4-FFF2-40B4-BE49-F238E27FC236}">
              <a16:creationId xmlns:a16="http://schemas.microsoft.com/office/drawing/2014/main" id="{5BCCA531-BEB9-4DCC-9A62-1A4EF6E3F853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266191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37</xdr:row>
      <xdr:rowOff>163286</xdr:rowOff>
    </xdr:from>
    <xdr:to>
      <xdr:col>11</xdr:col>
      <xdr:colOff>469447</xdr:colOff>
      <xdr:row>37</xdr:row>
      <xdr:rowOff>503464</xdr:rowOff>
    </xdr:to>
    <xdr:sp macro="" textlink="">
      <xdr:nvSpPr>
        <xdr:cNvPr id="225" name="Freeform 15">
          <a:extLst>
            <a:ext uri="{FF2B5EF4-FFF2-40B4-BE49-F238E27FC236}">
              <a16:creationId xmlns:a16="http://schemas.microsoft.com/office/drawing/2014/main" id="{F02834AC-3F3C-480B-8534-041FACB9F9B4}"/>
            </a:ext>
          </a:extLst>
        </xdr:cNvPr>
        <xdr:cNvSpPr>
          <a:spLocks noChangeArrowheads="1"/>
        </xdr:cNvSpPr>
      </xdr:nvSpPr>
      <xdr:spPr bwMode="auto">
        <a:xfrm>
          <a:off x="10511518" y="266332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38</xdr:row>
      <xdr:rowOff>155575</xdr:rowOff>
    </xdr:from>
    <xdr:to>
      <xdr:col>11</xdr:col>
      <xdr:colOff>533632</xdr:colOff>
      <xdr:row>38</xdr:row>
      <xdr:rowOff>469900</xdr:rowOff>
    </xdr:to>
    <xdr:sp macro="" textlink="">
      <xdr:nvSpPr>
        <xdr:cNvPr id="226" name="AutoShape 11">
          <a:extLst>
            <a:ext uri="{FF2B5EF4-FFF2-40B4-BE49-F238E27FC236}">
              <a16:creationId xmlns:a16="http://schemas.microsoft.com/office/drawing/2014/main" id="{22FB7923-70F7-4534-A5DA-461368B69303}"/>
            </a:ext>
          </a:extLst>
        </xdr:cNvPr>
        <xdr:cNvSpPr>
          <a:spLocks noChangeArrowheads="1"/>
        </xdr:cNvSpPr>
      </xdr:nvSpPr>
      <xdr:spPr bwMode="auto">
        <a:xfrm>
          <a:off x="3038707" y="155575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146050</xdr:colOff>
      <xdr:row>38</xdr:row>
      <xdr:rowOff>311394</xdr:rowOff>
    </xdr:from>
    <xdr:to>
      <xdr:col>11</xdr:col>
      <xdr:colOff>480830</xdr:colOff>
      <xdr:row>38</xdr:row>
      <xdr:rowOff>431800</xdr:rowOff>
    </xdr:to>
    <xdr:sp macro="" textlink="">
      <xdr:nvSpPr>
        <xdr:cNvPr id="227" name="Line 13">
          <a:extLst>
            <a:ext uri="{FF2B5EF4-FFF2-40B4-BE49-F238E27FC236}">
              <a16:creationId xmlns:a16="http://schemas.microsoft.com/office/drawing/2014/main" id="{D5FF8BBE-6E3B-49E4-8ED7-BFFFCD76E2E5}"/>
            </a:ext>
          </a:extLst>
        </xdr:cNvPr>
        <xdr:cNvSpPr>
          <a:spLocks noChangeShapeType="1"/>
        </xdr:cNvSpPr>
      </xdr:nvSpPr>
      <xdr:spPr bwMode="auto">
        <a:xfrm flipV="1">
          <a:off x="3079750" y="311394"/>
          <a:ext cx="334780" cy="1204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38</xdr:row>
      <xdr:rowOff>193674</xdr:rowOff>
    </xdr:from>
    <xdr:to>
      <xdr:col>11</xdr:col>
      <xdr:colOff>495299</xdr:colOff>
      <xdr:row>38</xdr:row>
      <xdr:rowOff>307974</xdr:rowOff>
    </xdr:to>
    <xdr:sp macro="" textlink="">
      <xdr:nvSpPr>
        <xdr:cNvPr id="228" name="Line 14">
          <a:extLst>
            <a:ext uri="{FF2B5EF4-FFF2-40B4-BE49-F238E27FC236}">
              <a16:creationId xmlns:a16="http://schemas.microsoft.com/office/drawing/2014/main" id="{5D65C1FB-479B-44E0-A689-54CACD845EB3}"/>
            </a:ext>
          </a:extLst>
        </xdr:cNvPr>
        <xdr:cNvSpPr>
          <a:spLocks noChangeShapeType="1"/>
        </xdr:cNvSpPr>
      </xdr:nvSpPr>
      <xdr:spPr bwMode="auto">
        <a:xfrm flipH="1" flipV="1">
          <a:off x="3086100" y="193674"/>
          <a:ext cx="342899" cy="114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68873</xdr:colOff>
      <xdr:row>39</xdr:row>
      <xdr:rowOff>400050</xdr:rowOff>
    </xdr:from>
    <xdr:to>
      <xdr:col>11</xdr:col>
      <xdr:colOff>68873</xdr:colOff>
      <xdr:row>39</xdr:row>
      <xdr:rowOff>400050</xdr:rowOff>
    </xdr:to>
    <xdr:cxnSp macro="">
      <xdr:nvCxnSpPr>
        <xdr:cNvPr id="229" name="Łącznik prosty 228">
          <a:extLst>
            <a:ext uri="{FF2B5EF4-FFF2-40B4-BE49-F238E27FC236}">
              <a16:creationId xmlns:a16="http://schemas.microsoft.com/office/drawing/2014/main" id="{3B97D922-FEE4-4349-97B1-78D3A6CDBF97}"/>
            </a:ext>
          </a:extLst>
        </xdr:cNvPr>
        <xdr:cNvCxnSpPr/>
      </xdr:nvCxnSpPr>
      <xdr:spPr>
        <a:xfrm>
          <a:off x="11737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400050</xdr:rowOff>
    </xdr:from>
    <xdr:to>
      <xdr:col>11</xdr:col>
      <xdr:colOff>68873</xdr:colOff>
      <xdr:row>39</xdr:row>
      <xdr:rowOff>400050</xdr:rowOff>
    </xdr:to>
    <xdr:cxnSp macro="">
      <xdr:nvCxnSpPr>
        <xdr:cNvPr id="230" name="Łącznik prosty 229">
          <a:extLst>
            <a:ext uri="{FF2B5EF4-FFF2-40B4-BE49-F238E27FC236}">
              <a16:creationId xmlns:a16="http://schemas.microsoft.com/office/drawing/2014/main" id="{0CB74AD4-C3C3-4F69-BAB2-0DB16670264B}"/>
            </a:ext>
          </a:extLst>
        </xdr:cNvPr>
        <xdr:cNvCxnSpPr/>
      </xdr:nvCxnSpPr>
      <xdr:spPr>
        <a:xfrm>
          <a:off x="11737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759619</xdr:rowOff>
    </xdr:from>
    <xdr:to>
      <xdr:col>11</xdr:col>
      <xdr:colOff>68873</xdr:colOff>
      <xdr:row>39</xdr:row>
      <xdr:rowOff>759619</xdr:rowOff>
    </xdr:to>
    <xdr:cxnSp macro="">
      <xdr:nvCxnSpPr>
        <xdr:cNvPr id="231" name="Łącznik prosty 230">
          <a:extLst>
            <a:ext uri="{FF2B5EF4-FFF2-40B4-BE49-F238E27FC236}">
              <a16:creationId xmlns:a16="http://schemas.microsoft.com/office/drawing/2014/main" id="{50C5A0B9-3927-4494-BE70-82D9FADCA4F6}"/>
            </a:ext>
          </a:extLst>
        </xdr:cNvPr>
        <xdr:cNvCxnSpPr/>
      </xdr:nvCxnSpPr>
      <xdr:spPr>
        <a:xfrm>
          <a:off x="11737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400050</xdr:rowOff>
    </xdr:from>
    <xdr:to>
      <xdr:col>11</xdr:col>
      <xdr:colOff>68873</xdr:colOff>
      <xdr:row>39</xdr:row>
      <xdr:rowOff>400050</xdr:rowOff>
    </xdr:to>
    <xdr:cxnSp macro="">
      <xdr:nvCxnSpPr>
        <xdr:cNvPr id="232" name="Łącznik prosty 231">
          <a:extLst>
            <a:ext uri="{FF2B5EF4-FFF2-40B4-BE49-F238E27FC236}">
              <a16:creationId xmlns:a16="http://schemas.microsoft.com/office/drawing/2014/main" id="{86B8D6F7-C2A6-4104-979B-33C7532E6200}"/>
            </a:ext>
          </a:extLst>
        </xdr:cNvPr>
        <xdr:cNvCxnSpPr/>
      </xdr:nvCxnSpPr>
      <xdr:spPr>
        <a:xfrm>
          <a:off x="11737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400050</xdr:rowOff>
    </xdr:from>
    <xdr:to>
      <xdr:col>11</xdr:col>
      <xdr:colOff>68873</xdr:colOff>
      <xdr:row>39</xdr:row>
      <xdr:rowOff>400050</xdr:rowOff>
    </xdr:to>
    <xdr:cxnSp macro="">
      <xdr:nvCxnSpPr>
        <xdr:cNvPr id="233" name="Łącznik prosty 232">
          <a:extLst>
            <a:ext uri="{FF2B5EF4-FFF2-40B4-BE49-F238E27FC236}">
              <a16:creationId xmlns:a16="http://schemas.microsoft.com/office/drawing/2014/main" id="{ACD9E9FB-8D35-4434-B30B-EF9DF0D27203}"/>
            </a:ext>
          </a:extLst>
        </xdr:cNvPr>
        <xdr:cNvCxnSpPr/>
      </xdr:nvCxnSpPr>
      <xdr:spPr>
        <a:xfrm>
          <a:off x="11737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759619</xdr:rowOff>
    </xdr:from>
    <xdr:to>
      <xdr:col>11</xdr:col>
      <xdr:colOff>68873</xdr:colOff>
      <xdr:row>39</xdr:row>
      <xdr:rowOff>759619</xdr:rowOff>
    </xdr:to>
    <xdr:cxnSp macro="">
      <xdr:nvCxnSpPr>
        <xdr:cNvPr id="234" name="Łącznik prosty 233">
          <a:extLst>
            <a:ext uri="{FF2B5EF4-FFF2-40B4-BE49-F238E27FC236}">
              <a16:creationId xmlns:a16="http://schemas.microsoft.com/office/drawing/2014/main" id="{515BFB11-97EB-465F-ACB9-1267E3ADA828}"/>
            </a:ext>
          </a:extLst>
        </xdr:cNvPr>
        <xdr:cNvCxnSpPr/>
      </xdr:nvCxnSpPr>
      <xdr:spPr>
        <a:xfrm>
          <a:off x="11737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759619</xdr:rowOff>
    </xdr:from>
    <xdr:to>
      <xdr:col>11</xdr:col>
      <xdr:colOff>68873</xdr:colOff>
      <xdr:row>39</xdr:row>
      <xdr:rowOff>759619</xdr:rowOff>
    </xdr:to>
    <xdr:cxnSp macro="">
      <xdr:nvCxnSpPr>
        <xdr:cNvPr id="235" name="Łącznik prosty 234">
          <a:extLst>
            <a:ext uri="{FF2B5EF4-FFF2-40B4-BE49-F238E27FC236}">
              <a16:creationId xmlns:a16="http://schemas.microsoft.com/office/drawing/2014/main" id="{1B36855A-104A-4556-B335-8C503E33D34A}"/>
            </a:ext>
          </a:extLst>
        </xdr:cNvPr>
        <xdr:cNvCxnSpPr/>
      </xdr:nvCxnSpPr>
      <xdr:spPr>
        <a:xfrm>
          <a:off x="11737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400050</xdr:rowOff>
    </xdr:from>
    <xdr:to>
      <xdr:col>11</xdr:col>
      <xdr:colOff>68873</xdr:colOff>
      <xdr:row>39</xdr:row>
      <xdr:rowOff>400050</xdr:rowOff>
    </xdr:to>
    <xdr:cxnSp macro="">
      <xdr:nvCxnSpPr>
        <xdr:cNvPr id="236" name="Łącznik prosty 235">
          <a:extLst>
            <a:ext uri="{FF2B5EF4-FFF2-40B4-BE49-F238E27FC236}">
              <a16:creationId xmlns:a16="http://schemas.microsoft.com/office/drawing/2014/main" id="{583D4B8A-3293-482B-9DFE-B4718117E18E}"/>
            </a:ext>
          </a:extLst>
        </xdr:cNvPr>
        <xdr:cNvCxnSpPr/>
      </xdr:nvCxnSpPr>
      <xdr:spPr>
        <a:xfrm>
          <a:off x="11737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400050</xdr:rowOff>
    </xdr:from>
    <xdr:to>
      <xdr:col>11</xdr:col>
      <xdr:colOff>68873</xdr:colOff>
      <xdr:row>39</xdr:row>
      <xdr:rowOff>400050</xdr:rowOff>
    </xdr:to>
    <xdr:cxnSp macro="">
      <xdr:nvCxnSpPr>
        <xdr:cNvPr id="237" name="Łącznik prosty 236">
          <a:extLst>
            <a:ext uri="{FF2B5EF4-FFF2-40B4-BE49-F238E27FC236}">
              <a16:creationId xmlns:a16="http://schemas.microsoft.com/office/drawing/2014/main" id="{3B2F12F9-1979-413B-A1E6-FC688E98D2CD}"/>
            </a:ext>
          </a:extLst>
        </xdr:cNvPr>
        <xdr:cNvCxnSpPr/>
      </xdr:nvCxnSpPr>
      <xdr:spPr>
        <a:xfrm>
          <a:off x="11737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759619</xdr:rowOff>
    </xdr:from>
    <xdr:to>
      <xdr:col>11</xdr:col>
      <xdr:colOff>68873</xdr:colOff>
      <xdr:row>39</xdr:row>
      <xdr:rowOff>759619</xdr:rowOff>
    </xdr:to>
    <xdr:cxnSp macro="">
      <xdr:nvCxnSpPr>
        <xdr:cNvPr id="238" name="Łącznik prosty 237">
          <a:extLst>
            <a:ext uri="{FF2B5EF4-FFF2-40B4-BE49-F238E27FC236}">
              <a16:creationId xmlns:a16="http://schemas.microsoft.com/office/drawing/2014/main" id="{4FEBE85B-C016-4322-AA1E-084763AFE48B}"/>
            </a:ext>
          </a:extLst>
        </xdr:cNvPr>
        <xdr:cNvCxnSpPr/>
      </xdr:nvCxnSpPr>
      <xdr:spPr>
        <a:xfrm>
          <a:off x="11737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400050</xdr:rowOff>
    </xdr:from>
    <xdr:to>
      <xdr:col>11</xdr:col>
      <xdr:colOff>68873</xdr:colOff>
      <xdr:row>39</xdr:row>
      <xdr:rowOff>400050</xdr:rowOff>
    </xdr:to>
    <xdr:cxnSp macro="">
      <xdr:nvCxnSpPr>
        <xdr:cNvPr id="239" name="Łącznik prosty 238">
          <a:extLst>
            <a:ext uri="{FF2B5EF4-FFF2-40B4-BE49-F238E27FC236}">
              <a16:creationId xmlns:a16="http://schemas.microsoft.com/office/drawing/2014/main" id="{597DD68E-E90F-4E3E-87DC-A1994CAD671F}"/>
            </a:ext>
          </a:extLst>
        </xdr:cNvPr>
        <xdr:cNvCxnSpPr/>
      </xdr:nvCxnSpPr>
      <xdr:spPr>
        <a:xfrm>
          <a:off x="11737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400050</xdr:rowOff>
    </xdr:from>
    <xdr:to>
      <xdr:col>11</xdr:col>
      <xdr:colOff>68873</xdr:colOff>
      <xdr:row>39</xdr:row>
      <xdr:rowOff>400050</xdr:rowOff>
    </xdr:to>
    <xdr:cxnSp macro="">
      <xdr:nvCxnSpPr>
        <xdr:cNvPr id="240" name="Łącznik prosty 239">
          <a:extLst>
            <a:ext uri="{FF2B5EF4-FFF2-40B4-BE49-F238E27FC236}">
              <a16:creationId xmlns:a16="http://schemas.microsoft.com/office/drawing/2014/main" id="{71C7FCFB-2EA7-4E8A-9E52-68F93328E811}"/>
            </a:ext>
          </a:extLst>
        </xdr:cNvPr>
        <xdr:cNvCxnSpPr/>
      </xdr:nvCxnSpPr>
      <xdr:spPr>
        <a:xfrm>
          <a:off x="11737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106634</xdr:colOff>
      <xdr:row>39</xdr:row>
      <xdr:rowOff>56957</xdr:rowOff>
    </xdr:from>
    <xdr:to>
      <xdr:col>11</xdr:col>
      <xdr:colOff>625978</xdr:colOff>
      <xdr:row>39</xdr:row>
      <xdr:rowOff>605922</xdr:rowOff>
    </xdr:to>
    <xdr:sp macro="" textlink="">
      <xdr:nvSpPr>
        <xdr:cNvPr id="241" name="AutoShape 26">
          <a:extLst>
            <a:ext uri="{FF2B5EF4-FFF2-40B4-BE49-F238E27FC236}">
              <a16:creationId xmlns:a16="http://schemas.microsoft.com/office/drawing/2014/main" id="{A2044EB1-39B9-43A7-A10F-D2169107C2CE}"/>
            </a:ext>
          </a:extLst>
        </xdr:cNvPr>
        <xdr:cNvSpPr>
          <a:spLocks noChangeArrowheads="1"/>
        </xdr:cNvSpPr>
      </xdr:nvSpPr>
      <xdr:spPr bwMode="auto">
        <a:xfrm>
          <a:off x="1211534" y="1428557"/>
          <a:ext cx="519344" cy="54896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176484</xdr:colOff>
      <xdr:row>39</xdr:row>
      <xdr:rowOff>290357</xdr:rowOff>
    </xdr:from>
    <xdr:to>
      <xdr:col>11</xdr:col>
      <xdr:colOff>568170</xdr:colOff>
      <xdr:row>39</xdr:row>
      <xdr:rowOff>291287</xdr:rowOff>
    </xdr:to>
    <xdr:sp macro="" textlink="">
      <xdr:nvSpPr>
        <xdr:cNvPr id="242" name="Line 27">
          <a:extLst>
            <a:ext uri="{FF2B5EF4-FFF2-40B4-BE49-F238E27FC236}">
              <a16:creationId xmlns:a16="http://schemas.microsoft.com/office/drawing/2014/main" id="{266537FC-B2FF-4775-B687-AE307240924A}"/>
            </a:ext>
          </a:extLst>
        </xdr:cNvPr>
        <xdr:cNvSpPr>
          <a:spLocks noChangeShapeType="1"/>
        </xdr:cNvSpPr>
      </xdr:nvSpPr>
      <xdr:spPr bwMode="auto">
        <a:xfrm>
          <a:off x="1281384" y="1661957"/>
          <a:ext cx="391686" cy="93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187325</xdr:colOff>
      <xdr:row>39</xdr:row>
      <xdr:rowOff>292100</xdr:rowOff>
    </xdr:from>
    <xdr:to>
      <xdr:col>11</xdr:col>
      <xdr:colOff>558799</xdr:colOff>
      <xdr:row>39</xdr:row>
      <xdr:rowOff>546100</xdr:rowOff>
    </xdr:to>
    <xdr:sp macro="" textlink="">
      <xdr:nvSpPr>
        <xdr:cNvPr id="243" name="Freeform 29">
          <a:extLst>
            <a:ext uri="{FF2B5EF4-FFF2-40B4-BE49-F238E27FC236}">
              <a16:creationId xmlns:a16="http://schemas.microsoft.com/office/drawing/2014/main" id="{B840712C-DD8C-49D6-9F7B-FFF9DF7696C8}"/>
            </a:ext>
          </a:extLst>
        </xdr:cNvPr>
        <xdr:cNvSpPr>
          <a:spLocks noChangeArrowheads="1"/>
        </xdr:cNvSpPr>
      </xdr:nvSpPr>
      <xdr:spPr bwMode="auto">
        <a:xfrm>
          <a:off x="1292225" y="1663700"/>
          <a:ext cx="371474" cy="254000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177800</xdr:colOff>
      <xdr:row>39</xdr:row>
      <xdr:rowOff>298450</xdr:rowOff>
    </xdr:from>
    <xdr:to>
      <xdr:col>11</xdr:col>
      <xdr:colOff>561975</xdr:colOff>
      <xdr:row>39</xdr:row>
      <xdr:rowOff>536575</xdr:rowOff>
    </xdr:to>
    <xdr:sp macro="" textlink="">
      <xdr:nvSpPr>
        <xdr:cNvPr id="244" name="Freeform 31">
          <a:extLst>
            <a:ext uri="{FF2B5EF4-FFF2-40B4-BE49-F238E27FC236}">
              <a16:creationId xmlns:a16="http://schemas.microsoft.com/office/drawing/2014/main" id="{71558B24-0E6A-4206-B304-31E88BF084E9}"/>
            </a:ext>
          </a:extLst>
        </xdr:cNvPr>
        <xdr:cNvSpPr>
          <a:spLocks noChangeArrowheads="1"/>
        </xdr:cNvSpPr>
      </xdr:nvSpPr>
      <xdr:spPr bwMode="auto">
        <a:xfrm>
          <a:off x="1282700" y="1670050"/>
          <a:ext cx="384175" cy="238125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68873</xdr:colOff>
      <xdr:row>39</xdr:row>
      <xdr:rowOff>759619</xdr:rowOff>
    </xdr:from>
    <xdr:to>
      <xdr:col>11</xdr:col>
      <xdr:colOff>68873</xdr:colOff>
      <xdr:row>39</xdr:row>
      <xdr:rowOff>759619</xdr:rowOff>
    </xdr:to>
    <xdr:cxnSp macro="">
      <xdr:nvCxnSpPr>
        <xdr:cNvPr id="245" name="Łącznik prosty 244">
          <a:extLst>
            <a:ext uri="{FF2B5EF4-FFF2-40B4-BE49-F238E27FC236}">
              <a16:creationId xmlns:a16="http://schemas.microsoft.com/office/drawing/2014/main" id="{A5966F34-B4BB-43F0-9827-BF04BA6C8176}"/>
            </a:ext>
          </a:extLst>
        </xdr:cNvPr>
        <xdr:cNvCxnSpPr/>
      </xdr:nvCxnSpPr>
      <xdr:spPr>
        <a:xfrm>
          <a:off x="11737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68873</xdr:colOff>
      <xdr:row>39</xdr:row>
      <xdr:rowOff>759619</xdr:rowOff>
    </xdr:from>
    <xdr:to>
      <xdr:col>11</xdr:col>
      <xdr:colOff>68873</xdr:colOff>
      <xdr:row>39</xdr:row>
      <xdr:rowOff>759619</xdr:rowOff>
    </xdr:to>
    <xdr:cxnSp macro="">
      <xdr:nvCxnSpPr>
        <xdr:cNvPr id="246" name="Łącznik prosty 245">
          <a:extLst>
            <a:ext uri="{FF2B5EF4-FFF2-40B4-BE49-F238E27FC236}">
              <a16:creationId xmlns:a16="http://schemas.microsoft.com/office/drawing/2014/main" id="{38D86EAB-3D05-4408-AF93-875582FD49B0}"/>
            </a:ext>
          </a:extLst>
        </xdr:cNvPr>
        <xdr:cNvCxnSpPr/>
      </xdr:nvCxnSpPr>
      <xdr:spPr>
        <a:xfrm>
          <a:off x="11737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39</xdr:row>
      <xdr:rowOff>123825</xdr:rowOff>
    </xdr:from>
    <xdr:to>
      <xdr:col>11</xdr:col>
      <xdr:colOff>552449</xdr:colOff>
      <xdr:row>39</xdr:row>
      <xdr:rowOff>285750</xdr:rowOff>
    </xdr:to>
    <xdr:sp macro="" textlink="">
      <xdr:nvSpPr>
        <xdr:cNvPr id="247" name="Freeform 29">
          <a:extLst>
            <a:ext uri="{FF2B5EF4-FFF2-40B4-BE49-F238E27FC236}">
              <a16:creationId xmlns:a16="http://schemas.microsoft.com/office/drawing/2014/main" id="{EB9F0D03-5FB6-4096-BF03-64FD7AED2B99}"/>
            </a:ext>
          </a:extLst>
        </xdr:cNvPr>
        <xdr:cNvSpPr>
          <a:spLocks noChangeArrowheads="1"/>
        </xdr:cNvSpPr>
      </xdr:nvSpPr>
      <xdr:spPr bwMode="auto">
        <a:xfrm>
          <a:off x="1285875" y="1495425"/>
          <a:ext cx="371474" cy="161925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40</xdr:row>
      <xdr:rowOff>90721</xdr:rowOff>
    </xdr:from>
    <xdr:to>
      <xdr:col>11</xdr:col>
      <xdr:colOff>533632</xdr:colOff>
      <xdr:row>40</xdr:row>
      <xdr:rowOff>566971</xdr:rowOff>
    </xdr:to>
    <xdr:sp macro="" textlink="">
      <xdr:nvSpPr>
        <xdr:cNvPr id="248" name="AutoShape 11">
          <a:extLst>
            <a:ext uri="{FF2B5EF4-FFF2-40B4-BE49-F238E27FC236}">
              <a16:creationId xmlns:a16="http://schemas.microsoft.com/office/drawing/2014/main" id="{7CE4D126-E17F-4F39-B7BA-68D6FCCBBA89}"/>
            </a:ext>
          </a:extLst>
        </xdr:cNvPr>
        <xdr:cNvSpPr>
          <a:spLocks noChangeArrowheads="1"/>
        </xdr:cNvSpPr>
      </xdr:nvSpPr>
      <xdr:spPr bwMode="auto">
        <a:xfrm>
          <a:off x="10439632" y="278941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40</xdr:row>
      <xdr:rowOff>311394</xdr:rowOff>
    </xdr:from>
    <xdr:to>
      <xdr:col>11</xdr:col>
      <xdr:colOff>480830</xdr:colOff>
      <xdr:row>40</xdr:row>
      <xdr:rowOff>514000</xdr:rowOff>
    </xdr:to>
    <xdr:sp macro="" textlink="">
      <xdr:nvSpPr>
        <xdr:cNvPr id="249" name="Line 13">
          <a:extLst>
            <a:ext uri="{FF2B5EF4-FFF2-40B4-BE49-F238E27FC236}">
              <a16:creationId xmlns:a16="http://schemas.microsoft.com/office/drawing/2014/main" id="{1769C012-4C58-4A15-A765-A0E4BD05E53E}"/>
            </a:ext>
          </a:extLst>
        </xdr:cNvPr>
        <xdr:cNvSpPr>
          <a:spLocks noChangeShapeType="1"/>
        </xdr:cNvSpPr>
      </xdr:nvSpPr>
      <xdr:spPr bwMode="auto">
        <a:xfrm flipV="1">
          <a:off x="10497247" y="2811486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40</xdr:row>
      <xdr:rowOff>149148</xdr:rowOff>
    </xdr:from>
    <xdr:to>
      <xdr:col>11</xdr:col>
      <xdr:colOff>467091</xdr:colOff>
      <xdr:row>40</xdr:row>
      <xdr:rowOff>329712</xdr:rowOff>
    </xdr:to>
    <xdr:sp macro="" textlink="">
      <xdr:nvSpPr>
        <xdr:cNvPr id="250" name="Line 14">
          <a:extLst>
            <a:ext uri="{FF2B5EF4-FFF2-40B4-BE49-F238E27FC236}">
              <a16:creationId xmlns:a16="http://schemas.microsoft.com/office/drawing/2014/main" id="{7EF81285-3268-42CF-A9EB-CCE4B90BEC3C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2795262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40</xdr:row>
      <xdr:rowOff>163286</xdr:rowOff>
    </xdr:from>
    <xdr:to>
      <xdr:col>11</xdr:col>
      <xdr:colOff>469447</xdr:colOff>
      <xdr:row>40</xdr:row>
      <xdr:rowOff>503464</xdr:rowOff>
    </xdr:to>
    <xdr:sp macro="" textlink="">
      <xdr:nvSpPr>
        <xdr:cNvPr id="251" name="Freeform 15">
          <a:extLst>
            <a:ext uri="{FF2B5EF4-FFF2-40B4-BE49-F238E27FC236}">
              <a16:creationId xmlns:a16="http://schemas.microsoft.com/office/drawing/2014/main" id="{B4A44145-A61D-4CAB-979A-09F53800D35B}"/>
            </a:ext>
          </a:extLst>
        </xdr:cNvPr>
        <xdr:cNvSpPr>
          <a:spLocks noChangeArrowheads="1"/>
        </xdr:cNvSpPr>
      </xdr:nvSpPr>
      <xdr:spPr bwMode="auto">
        <a:xfrm>
          <a:off x="10511518" y="2796676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41</xdr:row>
      <xdr:rowOff>90721</xdr:rowOff>
    </xdr:from>
    <xdr:to>
      <xdr:col>11</xdr:col>
      <xdr:colOff>533632</xdr:colOff>
      <xdr:row>41</xdr:row>
      <xdr:rowOff>566971</xdr:rowOff>
    </xdr:to>
    <xdr:sp macro="" textlink="">
      <xdr:nvSpPr>
        <xdr:cNvPr id="252" name="AutoShape 11">
          <a:extLst>
            <a:ext uri="{FF2B5EF4-FFF2-40B4-BE49-F238E27FC236}">
              <a16:creationId xmlns:a16="http://schemas.microsoft.com/office/drawing/2014/main" id="{F3C2FBF6-FFAA-4154-BD7E-B6CBFEBFFC1E}"/>
            </a:ext>
          </a:extLst>
        </xdr:cNvPr>
        <xdr:cNvSpPr>
          <a:spLocks noChangeArrowheads="1"/>
        </xdr:cNvSpPr>
      </xdr:nvSpPr>
      <xdr:spPr bwMode="auto">
        <a:xfrm>
          <a:off x="10439632" y="272274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105007</xdr:colOff>
      <xdr:row>42</xdr:row>
      <xdr:rowOff>90721</xdr:rowOff>
    </xdr:from>
    <xdr:to>
      <xdr:col>11</xdr:col>
      <xdr:colOff>533632</xdr:colOff>
      <xdr:row>42</xdr:row>
      <xdr:rowOff>566971</xdr:rowOff>
    </xdr:to>
    <xdr:sp macro="" textlink="">
      <xdr:nvSpPr>
        <xdr:cNvPr id="253" name="AutoShape 11">
          <a:extLst>
            <a:ext uri="{FF2B5EF4-FFF2-40B4-BE49-F238E27FC236}">
              <a16:creationId xmlns:a16="http://schemas.microsoft.com/office/drawing/2014/main" id="{44E1B313-3342-45D3-B8AC-FFA2E1A71720}"/>
            </a:ext>
          </a:extLst>
        </xdr:cNvPr>
        <xdr:cNvSpPr>
          <a:spLocks noChangeArrowheads="1"/>
        </xdr:cNvSpPr>
      </xdr:nvSpPr>
      <xdr:spPr bwMode="auto">
        <a:xfrm>
          <a:off x="10439632" y="2989444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162622</xdr:colOff>
      <xdr:row>42</xdr:row>
      <xdr:rowOff>311394</xdr:rowOff>
    </xdr:from>
    <xdr:to>
      <xdr:col>11</xdr:col>
      <xdr:colOff>480830</xdr:colOff>
      <xdr:row>42</xdr:row>
      <xdr:rowOff>514000</xdr:rowOff>
    </xdr:to>
    <xdr:sp macro="" textlink="">
      <xdr:nvSpPr>
        <xdr:cNvPr id="254" name="Line 13">
          <a:extLst>
            <a:ext uri="{FF2B5EF4-FFF2-40B4-BE49-F238E27FC236}">
              <a16:creationId xmlns:a16="http://schemas.microsoft.com/office/drawing/2014/main" id="{D33D25C4-EAED-432D-A25D-805362F73824}"/>
            </a:ext>
          </a:extLst>
        </xdr:cNvPr>
        <xdr:cNvSpPr>
          <a:spLocks noChangeShapeType="1"/>
        </xdr:cNvSpPr>
      </xdr:nvSpPr>
      <xdr:spPr bwMode="auto">
        <a:xfrm flipV="1">
          <a:off x="10497247" y="30115119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165060</xdr:colOff>
      <xdr:row>42</xdr:row>
      <xdr:rowOff>149148</xdr:rowOff>
    </xdr:from>
    <xdr:to>
      <xdr:col>11</xdr:col>
      <xdr:colOff>467091</xdr:colOff>
      <xdr:row>42</xdr:row>
      <xdr:rowOff>329712</xdr:rowOff>
    </xdr:to>
    <xdr:sp macro="" textlink="">
      <xdr:nvSpPr>
        <xdr:cNvPr id="255" name="Line 14">
          <a:extLst>
            <a:ext uri="{FF2B5EF4-FFF2-40B4-BE49-F238E27FC236}">
              <a16:creationId xmlns:a16="http://schemas.microsoft.com/office/drawing/2014/main" id="{627F75DE-70F7-475A-9CF4-B4CCC423419E}"/>
            </a:ext>
          </a:extLst>
        </xdr:cNvPr>
        <xdr:cNvSpPr>
          <a:spLocks noChangeShapeType="1"/>
        </xdr:cNvSpPr>
      </xdr:nvSpPr>
      <xdr:spPr bwMode="auto">
        <a:xfrm flipH="1" flipV="1">
          <a:off x="10499685" y="29952873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176893</xdr:colOff>
      <xdr:row>42</xdr:row>
      <xdr:rowOff>163286</xdr:rowOff>
    </xdr:from>
    <xdr:to>
      <xdr:col>11</xdr:col>
      <xdr:colOff>469447</xdr:colOff>
      <xdr:row>42</xdr:row>
      <xdr:rowOff>503464</xdr:rowOff>
    </xdr:to>
    <xdr:sp macro="" textlink="">
      <xdr:nvSpPr>
        <xdr:cNvPr id="256" name="Freeform 15">
          <a:extLst>
            <a:ext uri="{FF2B5EF4-FFF2-40B4-BE49-F238E27FC236}">
              <a16:creationId xmlns:a16="http://schemas.microsoft.com/office/drawing/2014/main" id="{810A7621-386B-4B88-94A1-18E75DA77FAE}"/>
            </a:ext>
          </a:extLst>
        </xdr:cNvPr>
        <xdr:cNvSpPr>
          <a:spLocks noChangeArrowheads="1"/>
        </xdr:cNvSpPr>
      </xdr:nvSpPr>
      <xdr:spPr bwMode="auto">
        <a:xfrm>
          <a:off x="10511518" y="29967011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43</xdr:row>
      <xdr:rowOff>155575</xdr:rowOff>
    </xdr:from>
    <xdr:to>
      <xdr:col>11</xdr:col>
      <xdr:colOff>533632</xdr:colOff>
      <xdr:row>43</xdr:row>
      <xdr:rowOff>469900</xdr:rowOff>
    </xdr:to>
    <xdr:sp macro="" textlink="">
      <xdr:nvSpPr>
        <xdr:cNvPr id="257" name="AutoShape 11">
          <a:extLst>
            <a:ext uri="{FF2B5EF4-FFF2-40B4-BE49-F238E27FC236}">
              <a16:creationId xmlns:a16="http://schemas.microsoft.com/office/drawing/2014/main" id="{06B8AF6D-E813-4287-ADB7-38B144F68382}"/>
            </a:ext>
          </a:extLst>
        </xdr:cNvPr>
        <xdr:cNvSpPr>
          <a:spLocks noChangeArrowheads="1"/>
        </xdr:cNvSpPr>
      </xdr:nvSpPr>
      <xdr:spPr bwMode="auto">
        <a:xfrm>
          <a:off x="3791182" y="155575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146050</xdr:colOff>
      <xdr:row>43</xdr:row>
      <xdr:rowOff>311394</xdr:rowOff>
    </xdr:from>
    <xdr:to>
      <xdr:col>11</xdr:col>
      <xdr:colOff>480830</xdr:colOff>
      <xdr:row>43</xdr:row>
      <xdr:rowOff>431800</xdr:rowOff>
    </xdr:to>
    <xdr:sp macro="" textlink="">
      <xdr:nvSpPr>
        <xdr:cNvPr id="258" name="Line 13">
          <a:extLst>
            <a:ext uri="{FF2B5EF4-FFF2-40B4-BE49-F238E27FC236}">
              <a16:creationId xmlns:a16="http://schemas.microsoft.com/office/drawing/2014/main" id="{ECB682B8-7C2E-47C8-8A95-295404A9368A}"/>
            </a:ext>
          </a:extLst>
        </xdr:cNvPr>
        <xdr:cNvSpPr>
          <a:spLocks noChangeShapeType="1"/>
        </xdr:cNvSpPr>
      </xdr:nvSpPr>
      <xdr:spPr bwMode="auto">
        <a:xfrm flipV="1">
          <a:off x="3832225" y="311394"/>
          <a:ext cx="334780" cy="1204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43</xdr:row>
      <xdr:rowOff>193674</xdr:rowOff>
    </xdr:from>
    <xdr:to>
      <xdr:col>11</xdr:col>
      <xdr:colOff>495299</xdr:colOff>
      <xdr:row>43</xdr:row>
      <xdr:rowOff>307974</xdr:rowOff>
    </xdr:to>
    <xdr:sp macro="" textlink="">
      <xdr:nvSpPr>
        <xdr:cNvPr id="259" name="Line 14">
          <a:extLst>
            <a:ext uri="{FF2B5EF4-FFF2-40B4-BE49-F238E27FC236}">
              <a16:creationId xmlns:a16="http://schemas.microsoft.com/office/drawing/2014/main" id="{6E2FED15-3D94-4786-88EF-8C37713BD1F8}"/>
            </a:ext>
          </a:extLst>
        </xdr:cNvPr>
        <xdr:cNvSpPr>
          <a:spLocks noChangeShapeType="1"/>
        </xdr:cNvSpPr>
      </xdr:nvSpPr>
      <xdr:spPr bwMode="auto">
        <a:xfrm flipH="1" flipV="1">
          <a:off x="3838575" y="193674"/>
          <a:ext cx="342899" cy="114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146050</xdr:colOff>
      <xdr:row>43</xdr:row>
      <xdr:rowOff>200024</xdr:rowOff>
    </xdr:from>
    <xdr:to>
      <xdr:col>11</xdr:col>
      <xdr:colOff>495299</xdr:colOff>
      <xdr:row>43</xdr:row>
      <xdr:rowOff>428625</xdr:rowOff>
    </xdr:to>
    <xdr:sp macro="" textlink="">
      <xdr:nvSpPr>
        <xdr:cNvPr id="260" name="Freeform 15">
          <a:extLst>
            <a:ext uri="{FF2B5EF4-FFF2-40B4-BE49-F238E27FC236}">
              <a16:creationId xmlns:a16="http://schemas.microsoft.com/office/drawing/2014/main" id="{1BABF4C8-01D9-4FDE-8CCA-AE8277350DD1}"/>
            </a:ext>
          </a:extLst>
        </xdr:cNvPr>
        <xdr:cNvSpPr>
          <a:spLocks noChangeArrowheads="1"/>
        </xdr:cNvSpPr>
      </xdr:nvSpPr>
      <xdr:spPr bwMode="auto">
        <a:xfrm>
          <a:off x="3832225" y="200024"/>
          <a:ext cx="349249" cy="228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105007</xdr:colOff>
      <xdr:row>44</xdr:row>
      <xdr:rowOff>155575</xdr:rowOff>
    </xdr:from>
    <xdr:to>
      <xdr:col>11</xdr:col>
      <xdr:colOff>533632</xdr:colOff>
      <xdr:row>44</xdr:row>
      <xdr:rowOff>469900</xdr:rowOff>
    </xdr:to>
    <xdr:sp macro="" textlink="">
      <xdr:nvSpPr>
        <xdr:cNvPr id="261" name="AutoShape 11">
          <a:extLst>
            <a:ext uri="{FF2B5EF4-FFF2-40B4-BE49-F238E27FC236}">
              <a16:creationId xmlns:a16="http://schemas.microsoft.com/office/drawing/2014/main" id="{7E71A008-7E9F-470A-B658-50D51871C061}"/>
            </a:ext>
          </a:extLst>
        </xdr:cNvPr>
        <xdr:cNvSpPr>
          <a:spLocks noChangeArrowheads="1"/>
        </xdr:cNvSpPr>
      </xdr:nvSpPr>
      <xdr:spPr bwMode="auto">
        <a:xfrm>
          <a:off x="10439632" y="28625800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146050</xdr:colOff>
      <xdr:row>44</xdr:row>
      <xdr:rowOff>311394</xdr:rowOff>
    </xdr:from>
    <xdr:to>
      <xdr:col>11</xdr:col>
      <xdr:colOff>480830</xdr:colOff>
      <xdr:row>44</xdr:row>
      <xdr:rowOff>431800</xdr:rowOff>
    </xdr:to>
    <xdr:sp macro="" textlink="">
      <xdr:nvSpPr>
        <xdr:cNvPr id="262" name="Line 13">
          <a:extLst>
            <a:ext uri="{FF2B5EF4-FFF2-40B4-BE49-F238E27FC236}">
              <a16:creationId xmlns:a16="http://schemas.microsoft.com/office/drawing/2014/main" id="{FD46B473-6C70-4261-942E-951F8CD81430}"/>
            </a:ext>
          </a:extLst>
        </xdr:cNvPr>
        <xdr:cNvSpPr>
          <a:spLocks noChangeShapeType="1"/>
        </xdr:cNvSpPr>
      </xdr:nvSpPr>
      <xdr:spPr bwMode="auto">
        <a:xfrm flipV="1">
          <a:off x="10480675" y="28781619"/>
          <a:ext cx="334780" cy="1204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44</xdr:row>
      <xdr:rowOff>193674</xdr:rowOff>
    </xdr:from>
    <xdr:to>
      <xdr:col>11</xdr:col>
      <xdr:colOff>495299</xdr:colOff>
      <xdr:row>44</xdr:row>
      <xdr:rowOff>307974</xdr:rowOff>
    </xdr:to>
    <xdr:sp macro="" textlink="">
      <xdr:nvSpPr>
        <xdr:cNvPr id="263" name="Line 14">
          <a:extLst>
            <a:ext uri="{FF2B5EF4-FFF2-40B4-BE49-F238E27FC236}">
              <a16:creationId xmlns:a16="http://schemas.microsoft.com/office/drawing/2014/main" id="{E33E1A4F-F385-4377-B9E0-6D6F7CA3D48F}"/>
            </a:ext>
          </a:extLst>
        </xdr:cNvPr>
        <xdr:cNvSpPr>
          <a:spLocks noChangeShapeType="1"/>
        </xdr:cNvSpPr>
      </xdr:nvSpPr>
      <xdr:spPr bwMode="auto">
        <a:xfrm flipH="1" flipV="1">
          <a:off x="10487025" y="28663899"/>
          <a:ext cx="342899" cy="114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105007</xdr:colOff>
      <xdr:row>45</xdr:row>
      <xdr:rowOff>155575</xdr:rowOff>
    </xdr:from>
    <xdr:to>
      <xdr:col>11</xdr:col>
      <xdr:colOff>533632</xdr:colOff>
      <xdr:row>45</xdr:row>
      <xdr:rowOff>469900</xdr:rowOff>
    </xdr:to>
    <xdr:sp macro="" textlink="">
      <xdr:nvSpPr>
        <xdr:cNvPr id="264" name="AutoShape 11">
          <a:extLst>
            <a:ext uri="{FF2B5EF4-FFF2-40B4-BE49-F238E27FC236}">
              <a16:creationId xmlns:a16="http://schemas.microsoft.com/office/drawing/2014/main" id="{B3D1FBF3-E4BE-4F37-A058-05AE04E299A1}"/>
            </a:ext>
          </a:extLst>
        </xdr:cNvPr>
        <xdr:cNvSpPr>
          <a:spLocks noChangeArrowheads="1"/>
        </xdr:cNvSpPr>
      </xdr:nvSpPr>
      <xdr:spPr bwMode="auto">
        <a:xfrm>
          <a:off x="10439632" y="31959550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146050</xdr:colOff>
      <xdr:row>45</xdr:row>
      <xdr:rowOff>311394</xdr:rowOff>
    </xdr:from>
    <xdr:to>
      <xdr:col>11</xdr:col>
      <xdr:colOff>480830</xdr:colOff>
      <xdr:row>45</xdr:row>
      <xdr:rowOff>431800</xdr:rowOff>
    </xdr:to>
    <xdr:sp macro="" textlink="">
      <xdr:nvSpPr>
        <xdr:cNvPr id="265" name="Line 13">
          <a:extLst>
            <a:ext uri="{FF2B5EF4-FFF2-40B4-BE49-F238E27FC236}">
              <a16:creationId xmlns:a16="http://schemas.microsoft.com/office/drawing/2014/main" id="{8283006B-44E7-4304-BA26-0BEC4B9AF332}"/>
            </a:ext>
          </a:extLst>
        </xdr:cNvPr>
        <xdr:cNvSpPr>
          <a:spLocks noChangeShapeType="1"/>
        </xdr:cNvSpPr>
      </xdr:nvSpPr>
      <xdr:spPr bwMode="auto">
        <a:xfrm flipV="1">
          <a:off x="10480675" y="32115369"/>
          <a:ext cx="334780" cy="1204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45</xdr:row>
      <xdr:rowOff>193674</xdr:rowOff>
    </xdr:from>
    <xdr:to>
      <xdr:col>11</xdr:col>
      <xdr:colOff>495299</xdr:colOff>
      <xdr:row>45</xdr:row>
      <xdr:rowOff>307974</xdr:rowOff>
    </xdr:to>
    <xdr:sp macro="" textlink="">
      <xdr:nvSpPr>
        <xdr:cNvPr id="266" name="Line 14">
          <a:extLst>
            <a:ext uri="{FF2B5EF4-FFF2-40B4-BE49-F238E27FC236}">
              <a16:creationId xmlns:a16="http://schemas.microsoft.com/office/drawing/2014/main" id="{C68333AE-4CEB-4037-89DF-66A76983E31C}"/>
            </a:ext>
          </a:extLst>
        </xdr:cNvPr>
        <xdr:cNvSpPr>
          <a:spLocks noChangeShapeType="1"/>
        </xdr:cNvSpPr>
      </xdr:nvSpPr>
      <xdr:spPr bwMode="auto">
        <a:xfrm flipH="1" flipV="1">
          <a:off x="10487025" y="31997649"/>
          <a:ext cx="342899" cy="114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146050</xdr:colOff>
      <xdr:row>45</xdr:row>
      <xdr:rowOff>200024</xdr:rowOff>
    </xdr:from>
    <xdr:to>
      <xdr:col>11</xdr:col>
      <xdr:colOff>495299</xdr:colOff>
      <xdr:row>45</xdr:row>
      <xdr:rowOff>428625</xdr:rowOff>
    </xdr:to>
    <xdr:sp macro="" textlink="">
      <xdr:nvSpPr>
        <xdr:cNvPr id="267" name="Freeform 15">
          <a:extLst>
            <a:ext uri="{FF2B5EF4-FFF2-40B4-BE49-F238E27FC236}">
              <a16:creationId xmlns:a16="http://schemas.microsoft.com/office/drawing/2014/main" id="{17E5DE1E-54B1-46B3-9223-CA4155411535}"/>
            </a:ext>
          </a:extLst>
        </xdr:cNvPr>
        <xdr:cNvSpPr>
          <a:spLocks noChangeArrowheads="1"/>
        </xdr:cNvSpPr>
      </xdr:nvSpPr>
      <xdr:spPr bwMode="auto">
        <a:xfrm>
          <a:off x="10480675" y="32003999"/>
          <a:ext cx="349249" cy="228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105007</xdr:colOff>
      <xdr:row>0</xdr:row>
      <xdr:rowOff>90721</xdr:rowOff>
    </xdr:from>
    <xdr:to>
      <xdr:col>2</xdr:col>
      <xdr:colOff>533632</xdr:colOff>
      <xdr:row>0</xdr:row>
      <xdr:rowOff>566971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id="{500B6A1A-5A37-4854-B18C-528DE1B9742B}"/>
            </a:ext>
          </a:extLst>
        </xdr:cNvPr>
        <xdr:cNvSpPr>
          <a:spLocks noChangeArrowheads="1"/>
        </xdr:cNvSpPr>
      </xdr:nvSpPr>
      <xdr:spPr bwMode="auto">
        <a:xfrm>
          <a:off x="6943957" y="38626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162622</xdr:colOff>
      <xdr:row>0</xdr:row>
      <xdr:rowOff>311394</xdr:rowOff>
    </xdr:from>
    <xdr:to>
      <xdr:col>2</xdr:col>
      <xdr:colOff>480830</xdr:colOff>
      <xdr:row>0</xdr:row>
      <xdr:rowOff>514000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AFE8D302-FA86-4951-B13E-0A7BEC1535C8}"/>
            </a:ext>
          </a:extLst>
        </xdr:cNvPr>
        <xdr:cNvSpPr>
          <a:spLocks noChangeShapeType="1"/>
        </xdr:cNvSpPr>
      </xdr:nvSpPr>
      <xdr:spPr bwMode="auto">
        <a:xfrm flipV="1">
          <a:off x="7001572" y="4083294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165060</xdr:colOff>
      <xdr:row>0</xdr:row>
      <xdr:rowOff>149148</xdr:rowOff>
    </xdr:from>
    <xdr:to>
      <xdr:col>2</xdr:col>
      <xdr:colOff>467091</xdr:colOff>
      <xdr:row>0</xdr:row>
      <xdr:rowOff>329712</xdr:rowOff>
    </xdr:to>
    <xdr:sp macro="" textlink="">
      <xdr:nvSpPr>
        <xdr:cNvPr id="4" name="Line 14">
          <a:extLst>
            <a:ext uri="{FF2B5EF4-FFF2-40B4-BE49-F238E27FC236}">
              <a16:creationId xmlns:a16="http://schemas.microsoft.com/office/drawing/2014/main" id="{233CB28A-0033-43F6-B416-53726B7577CE}"/>
            </a:ext>
          </a:extLst>
        </xdr:cNvPr>
        <xdr:cNvSpPr>
          <a:spLocks noChangeShapeType="1"/>
        </xdr:cNvSpPr>
      </xdr:nvSpPr>
      <xdr:spPr bwMode="auto">
        <a:xfrm flipH="1" flipV="1">
          <a:off x="7004010" y="3921048"/>
          <a:ext cx="302031" cy="18056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176893</xdr:colOff>
      <xdr:row>0</xdr:row>
      <xdr:rowOff>163286</xdr:rowOff>
    </xdr:from>
    <xdr:to>
      <xdr:col>2</xdr:col>
      <xdr:colOff>469447</xdr:colOff>
      <xdr:row>0</xdr:row>
      <xdr:rowOff>503464</xdr:rowOff>
    </xdr:to>
    <xdr:sp macro="" textlink="">
      <xdr:nvSpPr>
        <xdr:cNvPr id="5" name="Freeform 15">
          <a:extLst>
            <a:ext uri="{FF2B5EF4-FFF2-40B4-BE49-F238E27FC236}">
              <a16:creationId xmlns:a16="http://schemas.microsoft.com/office/drawing/2014/main" id="{A6C34F99-167A-4568-88D7-68A363028FFA}"/>
            </a:ext>
          </a:extLst>
        </xdr:cNvPr>
        <xdr:cNvSpPr>
          <a:spLocks noChangeArrowheads="1"/>
        </xdr:cNvSpPr>
      </xdr:nvSpPr>
      <xdr:spPr bwMode="auto">
        <a:xfrm>
          <a:off x="7015843" y="3935186"/>
          <a:ext cx="292554" cy="340178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105007</xdr:colOff>
      <xdr:row>0</xdr:row>
      <xdr:rowOff>90721</xdr:rowOff>
    </xdr:from>
    <xdr:to>
      <xdr:col>1</xdr:col>
      <xdr:colOff>533632</xdr:colOff>
      <xdr:row>0</xdr:row>
      <xdr:rowOff>566971</xdr:rowOff>
    </xdr:to>
    <xdr:sp macro="" textlink="">
      <xdr:nvSpPr>
        <xdr:cNvPr id="6" name="AutoShape 11">
          <a:extLst>
            <a:ext uri="{FF2B5EF4-FFF2-40B4-BE49-F238E27FC236}">
              <a16:creationId xmlns:a16="http://schemas.microsoft.com/office/drawing/2014/main" id="{FA06D63E-535A-46A9-9222-43A764A29949}"/>
            </a:ext>
          </a:extLst>
        </xdr:cNvPr>
        <xdr:cNvSpPr>
          <a:spLocks noChangeArrowheads="1"/>
        </xdr:cNvSpPr>
      </xdr:nvSpPr>
      <xdr:spPr bwMode="auto">
        <a:xfrm>
          <a:off x="1324207" y="907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162622</xdr:colOff>
      <xdr:row>0</xdr:row>
      <xdr:rowOff>311394</xdr:rowOff>
    </xdr:from>
    <xdr:to>
      <xdr:col>1</xdr:col>
      <xdr:colOff>480830</xdr:colOff>
      <xdr:row>0</xdr:row>
      <xdr:rowOff>514000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id="{40E112C3-7F30-4043-A652-7043CBBAB5D9}"/>
            </a:ext>
          </a:extLst>
        </xdr:cNvPr>
        <xdr:cNvSpPr>
          <a:spLocks noChangeShapeType="1"/>
        </xdr:cNvSpPr>
      </xdr:nvSpPr>
      <xdr:spPr bwMode="auto">
        <a:xfrm flipV="1">
          <a:off x="1381822" y="311394"/>
          <a:ext cx="318208" cy="2026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165059</xdr:colOff>
      <xdr:row>0</xdr:row>
      <xdr:rowOff>149148</xdr:rowOff>
    </xdr:from>
    <xdr:to>
      <xdr:col>1</xdr:col>
      <xdr:colOff>476249</xdr:colOff>
      <xdr:row>0</xdr:row>
      <xdr:rowOff>317500</xdr:rowOff>
    </xdr:to>
    <xdr:sp macro="" textlink="">
      <xdr:nvSpPr>
        <xdr:cNvPr id="8" name="Line 14">
          <a:extLst>
            <a:ext uri="{FF2B5EF4-FFF2-40B4-BE49-F238E27FC236}">
              <a16:creationId xmlns:a16="http://schemas.microsoft.com/office/drawing/2014/main" id="{73A300EE-C052-475F-9218-F5D1B3904762}"/>
            </a:ext>
          </a:extLst>
        </xdr:cNvPr>
        <xdr:cNvSpPr>
          <a:spLocks noChangeShapeType="1"/>
        </xdr:cNvSpPr>
      </xdr:nvSpPr>
      <xdr:spPr bwMode="auto">
        <a:xfrm flipH="1" flipV="1">
          <a:off x="774659" y="149148"/>
          <a:ext cx="311190" cy="16835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105007</xdr:colOff>
      <xdr:row>0</xdr:row>
      <xdr:rowOff>90721</xdr:rowOff>
    </xdr:from>
    <xdr:to>
      <xdr:col>0</xdr:col>
      <xdr:colOff>533632</xdr:colOff>
      <xdr:row>0</xdr:row>
      <xdr:rowOff>566971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FECA41C3-3969-49BE-810E-21803491FA30}"/>
            </a:ext>
          </a:extLst>
        </xdr:cNvPr>
        <xdr:cNvSpPr>
          <a:spLocks noChangeArrowheads="1"/>
        </xdr:cNvSpPr>
      </xdr:nvSpPr>
      <xdr:spPr bwMode="auto">
        <a:xfrm>
          <a:off x="105007" y="907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105007</xdr:colOff>
      <xdr:row>1</xdr:row>
      <xdr:rowOff>90721</xdr:rowOff>
    </xdr:from>
    <xdr:to>
      <xdr:col>0</xdr:col>
      <xdr:colOff>533632</xdr:colOff>
      <xdr:row>1</xdr:row>
      <xdr:rowOff>566971</xdr:rowOff>
    </xdr:to>
    <xdr:sp macro="" textlink="">
      <xdr:nvSpPr>
        <xdr:cNvPr id="15" name="AutoShape 11">
          <a:extLst>
            <a:ext uri="{FF2B5EF4-FFF2-40B4-BE49-F238E27FC236}">
              <a16:creationId xmlns:a16="http://schemas.microsoft.com/office/drawing/2014/main" id="{5FBD854D-AAE6-4D06-A81F-537A94546886}"/>
            </a:ext>
          </a:extLst>
        </xdr:cNvPr>
        <xdr:cNvSpPr>
          <a:spLocks noChangeArrowheads="1"/>
        </xdr:cNvSpPr>
      </xdr:nvSpPr>
      <xdr:spPr bwMode="auto">
        <a:xfrm>
          <a:off x="8258407" y="5843821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321179</xdr:colOff>
      <xdr:row>1</xdr:row>
      <xdr:rowOff>146245</xdr:rowOff>
    </xdr:from>
    <xdr:to>
      <xdr:col>0</xdr:col>
      <xdr:colOff>328148</xdr:colOff>
      <xdr:row>1</xdr:row>
      <xdr:rowOff>511099</xdr:rowOff>
    </xdr:to>
    <xdr:sp macro="" textlink="">
      <xdr:nvSpPr>
        <xdr:cNvPr id="16" name="Line 12">
          <a:extLst>
            <a:ext uri="{FF2B5EF4-FFF2-40B4-BE49-F238E27FC236}">
              <a16:creationId xmlns:a16="http://schemas.microsoft.com/office/drawing/2014/main" id="{1EDA3C46-B563-4544-8538-FC0E0DDB7F50}"/>
            </a:ext>
          </a:extLst>
        </xdr:cNvPr>
        <xdr:cNvSpPr>
          <a:spLocks noChangeShapeType="1"/>
        </xdr:cNvSpPr>
      </xdr:nvSpPr>
      <xdr:spPr bwMode="auto">
        <a:xfrm>
          <a:off x="8474579" y="5899345"/>
          <a:ext cx="6969" cy="36485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162622</xdr:colOff>
      <xdr:row>1</xdr:row>
      <xdr:rowOff>336549</xdr:rowOff>
    </xdr:from>
    <xdr:to>
      <xdr:col>0</xdr:col>
      <xdr:colOff>323850</xdr:colOff>
      <xdr:row>1</xdr:row>
      <xdr:rowOff>514000</xdr:rowOff>
    </xdr:to>
    <xdr:sp macro="" textlink="">
      <xdr:nvSpPr>
        <xdr:cNvPr id="17" name="Line 13">
          <a:extLst>
            <a:ext uri="{FF2B5EF4-FFF2-40B4-BE49-F238E27FC236}">
              <a16:creationId xmlns:a16="http://schemas.microsoft.com/office/drawing/2014/main" id="{44F8C66E-192A-4FD6-BB08-F763AF9E029B}"/>
            </a:ext>
          </a:extLst>
        </xdr:cNvPr>
        <xdr:cNvSpPr>
          <a:spLocks noChangeShapeType="1"/>
        </xdr:cNvSpPr>
      </xdr:nvSpPr>
      <xdr:spPr bwMode="auto">
        <a:xfrm flipV="1">
          <a:off x="162622" y="974724"/>
          <a:ext cx="161228" cy="17745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165060</xdr:colOff>
      <xdr:row>1</xdr:row>
      <xdr:rowOff>149148</xdr:rowOff>
    </xdr:from>
    <xdr:to>
      <xdr:col>0</xdr:col>
      <xdr:colOff>323849</xdr:colOff>
      <xdr:row>1</xdr:row>
      <xdr:rowOff>330200</xdr:rowOff>
    </xdr:to>
    <xdr:sp macro="" textlink="">
      <xdr:nvSpPr>
        <xdr:cNvPr id="18" name="Line 14">
          <a:extLst>
            <a:ext uri="{FF2B5EF4-FFF2-40B4-BE49-F238E27FC236}">
              <a16:creationId xmlns:a16="http://schemas.microsoft.com/office/drawing/2014/main" id="{D6892052-16FB-4587-B0B1-60DA477A96D9}"/>
            </a:ext>
          </a:extLst>
        </xdr:cNvPr>
        <xdr:cNvSpPr>
          <a:spLocks noChangeShapeType="1"/>
        </xdr:cNvSpPr>
      </xdr:nvSpPr>
      <xdr:spPr bwMode="auto">
        <a:xfrm flipH="1" flipV="1">
          <a:off x="165060" y="787323"/>
          <a:ext cx="158789" cy="18105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105007</xdr:colOff>
      <xdr:row>1</xdr:row>
      <xdr:rowOff>90721</xdr:rowOff>
    </xdr:from>
    <xdr:to>
      <xdr:col>1</xdr:col>
      <xdr:colOff>533632</xdr:colOff>
      <xdr:row>1</xdr:row>
      <xdr:rowOff>566971</xdr:rowOff>
    </xdr:to>
    <xdr:sp macro="" textlink="">
      <xdr:nvSpPr>
        <xdr:cNvPr id="20" name="AutoShape 11">
          <a:extLst>
            <a:ext uri="{FF2B5EF4-FFF2-40B4-BE49-F238E27FC236}">
              <a16:creationId xmlns:a16="http://schemas.microsoft.com/office/drawing/2014/main" id="{4B224BC1-EE6F-4517-AA17-A4B2C9E51AE9}"/>
            </a:ext>
          </a:extLst>
        </xdr:cNvPr>
        <xdr:cNvSpPr>
          <a:spLocks noChangeArrowheads="1"/>
        </xdr:cNvSpPr>
      </xdr:nvSpPr>
      <xdr:spPr bwMode="auto">
        <a:xfrm>
          <a:off x="105007" y="7288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321179</xdr:colOff>
      <xdr:row>1</xdr:row>
      <xdr:rowOff>146245</xdr:rowOff>
    </xdr:from>
    <xdr:to>
      <xdr:col>1</xdr:col>
      <xdr:colOff>328148</xdr:colOff>
      <xdr:row>1</xdr:row>
      <xdr:rowOff>511099</xdr:rowOff>
    </xdr:to>
    <xdr:sp macro="" textlink="">
      <xdr:nvSpPr>
        <xdr:cNvPr id="21" name="Line 12">
          <a:extLst>
            <a:ext uri="{FF2B5EF4-FFF2-40B4-BE49-F238E27FC236}">
              <a16:creationId xmlns:a16="http://schemas.microsoft.com/office/drawing/2014/main" id="{5192A7B1-5997-493D-B144-AFCC17E0E769}"/>
            </a:ext>
          </a:extLst>
        </xdr:cNvPr>
        <xdr:cNvSpPr>
          <a:spLocks noChangeShapeType="1"/>
        </xdr:cNvSpPr>
      </xdr:nvSpPr>
      <xdr:spPr bwMode="auto">
        <a:xfrm>
          <a:off x="321179" y="784420"/>
          <a:ext cx="6969" cy="36485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162622</xdr:colOff>
      <xdr:row>1</xdr:row>
      <xdr:rowOff>137530</xdr:rowOff>
    </xdr:from>
    <xdr:to>
      <xdr:col>1</xdr:col>
      <xdr:colOff>483104</xdr:colOff>
      <xdr:row>1</xdr:row>
      <xdr:rowOff>514001</xdr:rowOff>
    </xdr:to>
    <xdr:sp macro="" textlink="">
      <xdr:nvSpPr>
        <xdr:cNvPr id="22" name="Line 13">
          <a:extLst>
            <a:ext uri="{FF2B5EF4-FFF2-40B4-BE49-F238E27FC236}">
              <a16:creationId xmlns:a16="http://schemas.microsoft.com/office/drawing/2014/main" id="{FEEDDCA2-5E12-41A2-B162-8571F7DDD8AC}"/>
            </a:ext>
          </a:extLst>
        </xdr:cNvPr>
        <xdr:cNvSpPr>
          <a:spLocks noChangeShapeType="1"/>
        </xdr:cNvSpPr>
      </xdr:nvSpPr>
      <xdr:spPr bwMode="auto">
        <a:xfrm flipV="1">
          <a:off x="162622" y="775705"/>
          <a:ext cx="320482" cy="37647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165061</xdr:colOff>
      <xdr:row>1</xdr:row>
      <xdr:rowOff>149148</xdr:rowOff>
    </xdr:from>
    <xdr:to>
      <xdr:col>1</xdr:col>
      <xdr:colOff>487866</xdr:colOff>
      <xdr:row>1</xdr:row>
      <xdr:rowOff>516906</xdr:rowOff>
    </xdr:to>
    <xdr:sp macro="" textlink="">
      <xdr:nvSpPr>
        <xdr:cNvPr id="23" name="Line 14">
          <a:extLst>
            <a:ext uri="{FF2B5EF4-FFF2-40B4-BE49-F238E27FC236}">
              <a16:creationId xmlns:a16="http://schemas.microsoft.com/office/drawing/2014/main" id="{F8C0336D-F67D-4173-A497-EB7E8856E306}"/>
            </a:ext>
          </a:extLst>
        </xdr:cNvPr>
        <xdr:cNvSpPr>
          <a:spLocks noChangeShapeType="1"/>
        </xdr:cNvSpPr>
      </xdr:nvSpPr>
      <xdr:spPr bwMode="auto">
        <a:xfrm flipH="1" flipV="1">
          <a:off x="165061" y="787323"/>
          <a:ext cx="322805" cy="36775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105007</xdr:colOff>
      <xdr:row>1</xdr:row>
      <xdr:rowOff>90721</xdr:rowOff>
    </xdr:from>
    <xdr:to>
      <xdr:col>2</xdr:col>
      <xdr:colOff>533632</xdr:colOff>
      <xdr:row>1</xdr:row>
      <xdr:rowOff>566971</xdr:rowOff>
    </xdr:to>
    <xdr:sp macro="" textlink="">
      <xdr:nvSpPr>
        <xdr:cNvPr id="25" name="AutoShape 11">
          <a:extLst>
            <a:ext uri="{FF2B5EF4-FFF2-40B4-BE49-F238E27FC236}">
              <a16:creationId xmlns:a16="http://schemas.microsoft.com/office/drawing/2014/main" id="{45637093-CBDE-43F9-8750-76BBCAB0514E}"/>
            </a:ext>
          </a:extLst>
        </xdr:cNvPr>
        <xdr:cNvSpPr>
          <a:spLocks noChangeArrowheads="1"/>
        </xdr:cNvSpPr>
      </xdr:nvSpPr>
      <xdr:spPr bwMode="auto">
        <a:xfrm>
          <a:off x="105007" y="728896"/>
          <a:ext cx="428625" cy="47625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321179</xdr:colOff>
      <xdr:row>1</xdr:row>
      <xdr:rowOff>146245</xdr:rowOff>
    </xdr:from>
    <xdr:to>
      <xdr:col>2</xdr:col>
      <xdr:colOff>328148</xdr:colOff>
      <xdr:row>1</xdr:row>
      <xdr:rowOff>511099</xdr:rowOff>
    </xdr:to>
    <xdr:sp macro="" textlink="">
      <xdr:nvSpPr>
        <xdr:cNvPr id="26" name="Line 12">
          <a:extLst>
            <a:ext uri="{FF2B5EF4-FFF2-40B4-BE49-F238E27FC236}">
              <a16:creationId xmlns:a16="http://schemas.microsoft.com/office/drawing/2014/main" id="{F036CB76-7A14-40DC-BB36-5C89C88F8E6A}"/>
            </a:ext>
          </a:extLst>
        </xdr:cNvPr>
        <xdr:cNvSpPr>
          <a:spLocks noChangeShapeType="1"/>
        </xdr:cNvSpPr>
      </xdr:nvSpPr>
      <xdr:spPr bwMode="auto">
        <a:xfrm>
          <a:off x="321179" y="784420"/>
          <a:ext cx="6969" cy="364854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162622</xdr:colOff>
      <xdr:row>1</xdr:row>
      <xdr:rowOff>137530</xdr:rowOff>
    </xdr:from>
    <xdr:to>
      <xdr:col>2</xdr:col>
      <xdr:colOff>483104</xdr:colOff>
      <xdr:row>1</xdr:row>
      <xdr:rowOff>514001</xdr:rowOff>
    </xdr:to>
    <xdr:sp macro="" textlink="">
      <xdr:nvSpPr>
        <xdr:cNvPr id="27" name="Line 13">
          <a:extLst>
            <a:ext uri="{FF2B5EF4-FFF2-40B4-BE49-F238E27FC236}">
              <a16:creationId xmlns:a16="http://schemas.microsoft.com/office/drawing/2014/main" id="{B58678F6-FB89-43C7-A573-45546F436078}"/>
            </a:ext>
          </a:extLst>
        </xdr:cNvPr>
        <xdr:cNvSpPr>
          <a:spLocks noChangeShapeType="1"/>
        </xdr:cNvSpPr>
      </xdr:nvSpPr>
      <xdr:spPr bwMode="auto">
        <a:xfrm flipV="1">
          <a:off x="162622" y="775705"/>
          <a:ext cx="320482" cy="37647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165061</xdr:colOff>
      <xdr:row>1</xdr:row>
      <xdr:rowOff>149148</xdr:rowOff>
    </xdr:from>
    <xdr:to>
      <xdr:col>2</xdr:col>
      <xdr:colOff>487866</xdr:colOff>
      <xdr:row>1</xdr:row>
      <xdr:rowOff>516906</xdr:rowOff>
    </xdr:to>
    <xdr:sp macro="" textlink="">
      <xdr:nvSpPr>
        <xdr:cNvPr id="28" name="Line 14">
          <a:extLst>
            <a:ext uri="{FF2B5EF4-FFF2-40B4-BE49-F238E27FC236}">
              <a16:creationId xmlns:a16="http://schemas.microsoft.com/office/drawing/2014/main" id="{46EFB624-7EFA-4E7E-9AC4-C9C5D5B3990A}"/>
            </a:ext>
          </a:extLst>
        </xdr:cNvPr>
        <xdr:cNvSpPr>
          <a:spLocks noChangeShapeType="1"/>
        </xdr:cNvSpPr>
      </xdr:nvSpPr>
      <xdr:spPr bwMode="auto">
        <a:xfrm flipH="1" flipV="1">
          <a:off x="165061" y="787323"/>
          <a:ext cx="322805" cy="36775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326986</xdr:colOff>
      <xdr:row>1</xdr:row>
      <xdr:rowOff>145198</xdr:rowOff>
    </xdr:from>
    <xdr:to>
      <xdr:col>2</xdr:col>
      <xdr:colOff>470442</xdr:colOff>
      <xdr:row>1</xdr:row>
      <xdr:rowOff>511794</xdr:rowOff>
    </xdr:to>
    <xdr:sp macro="" textlink="">
      <xdr:nvSpPr>
        <xdr:cNvPr id="29" name="Freeform 15">
          <a:extLst>
            <a:ext uri="{FF2B5EF4-FFF2-40B4-BE49-F238E27FC236}">
              <a16:creationId xmlns:a16="http://schemas.microsoft.com/office/drawing/2014/main" id="{37FB13B6-9CCD-4436-9CE4-D94D79028DE0}"/>
            </a:ext>
          </a:extLst>
        </xdr:cNvPr>
        <xdr:cNvSpPr>
          <a:spLocks noChangeArrowheads="1"/>
        </xdr:cNvSpPr>
      </xdr:nvSpPr>
      <xdr:spPr bwMode="auto">
        <a:xfrm>
          <a:off x="326986" y="783373"/>
          <a:ext cx="143456" cy="366596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108182</xdr:colOff>
      <xdr:row>1</xdr:row>
      <xdr:rowOff>95249</xdr:rowOff>
    </xdr:from>
    <xdr:to>
      <xdr:col>3</xdr:col>
      <xdr:colOff>536807</xdr:colOff>
      <xdr:row>1</xdr:row>
      <xdr:rowOff>414570</xdr:rowOff>
    </xdr:to>
    <xdr:sp macro="" textlink="">
      <xdr:nvSpPr>
        <xdr:cNvPr id="35" name="AutoShape 11">
          <a:extLst>
            <a:ext uri="{FF2B5EF4-FFF2-40B4-BE49-F238E27FC236}">
              <a16:creationId xmlns:a16="http://schemas.microsoft.com/office/drawing/2014/main" id="{2E66F1A2-3E4E-486C-AFF4-274B8F4C2C25}"/>
            </a:ext>
          </a:extLst>
        </xdr:cNvPr>
        <xdr:cNvSpPr>
          <a:spLocks noChangeArrowheads="1"/>
        </xdr:cNvSpPr>
      </xdr:nvSpPr>
      <xdr:spPr bwMode="auto">
        <a:xfrm>
          <a:off x="1936982" y="733424"/>
          <a:ext cx="428625" cy="319321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320675</xdr:colOff>
      <xdr:row>1</xdr:row>
      <xdr:rowOff>133349</xdr:rowOff>
    </xdr:from>
    <xdr:to>
      <xdr:col>3</xdr:col>
      <xdr:colOff>323850</xdr:colOff>
      <xdr:row>1</xdr:row>
      <xdr:rowOff>371474</xdr:rowOff>
    </xdr:to>
    <xdr:sp macro="" textlink="">
      <xdr:nvSpPr>
        <xdr:cNvPr id="36" name="Line 12">
          <a:extLst>
            <a:ext uri="{FF2B5EF4-FFF2-40B4-BE49-F238E27FC236}">
              <a16:creationId xmlns:a16="http://schemas.microsoft.com/office/drawing/2014/main" id="{E106ED73-B0CE-4FC9-993A-D6F2DEB31B46}"/>
            </a:ext>
          </a:extLst>
        </xdr:cNvPr>
        <xdr:cNvSpPr>
          <a:spLocks noChangeShapeType="1"/>
        </xdr:cNvSpPr>
      </xdr:nvSpPr>
      <xdr:spPr bwMode="auto">
        <a:xfrm>
          <a:off x="2149475" y="771524"/>
          <a:ext cx="3175" cy="238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158749</xdr:colOff>
      <xdr:row>1</xdr:row>
      <xdr:rowOff>139699</xdr:rowOff>
    </xdr:from>
    <xdr:to>
      <xdr:col>3</xdr:col>
      <xdr:colOff>492124</xdr:colOff>
      <xdr:row>1</xdr:row>
      <xdr:rowOff>374648</xdr:rowOff>
    </xdr:to>
    <xdr:sp macro="" textlink="">
      <xdr:nvSpPr>
        <xdr:cNvPr id="37" name="Line 13">
          <a:extLst>
            <a:ext uri="{FF2B5EF4-FFF2-40B4-BE49-F238E27FC236}">
              <a16:creationId xmlns:a16="http://schemas.microsoft.com/office/drawing/2014/main" id="{36CC0B53-0387-4E5C-A918-4ECBFC70303A}"/>
            </a:ext>
          </a:extLst>
        </xdr:cNvPr>
        <xdr:cNvSpPr>
          <a:spLocks noChangeShapeType="1"/>
        </xdr:cNvSpPr>
      </xdr:nvSpPr>
      <xdr:spPr bwMode="auto">
        <a:xfrm flipV="1">
          <a:off x="1987549" y="777874"/>
          <a:ext cx="333375" cy="234949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149224</xdr:colOff>
      <xdr:row>1</xdr:row>
      <xdr:rowOff>139699</xdr:rowOff>
    </xdr:from>
    <xdr:to>
      <xdr:col>3</xdr:col>
      <xdr:colOff>487865</xdr:colOff>
      <xdr:row>1</xdr:row>
      <xdr:rowOff>367680</xdr:rowOff>
    </xdr:to>
    <xdr:sp macro="" textlink="">
      <xdr:nvSpPr>
        <xdr:cNvPr id="38" name="Line 14">
          <a:extLst>
            <a:ext uri="{FF2B5EF4-FFF2-40B4-BE49-F238E27FC236}">
              <a16:creationId xmlns:a16="http://schemas.microsoft.com/office/drawing/2014/main" id="{849DC3AC-6BC3-471E-A026-BECD6B135F33}"/>
            </a:ext>
          </a:extLst>
        </xdr:cNvPr>
        <xdr:cNvSpPr>
          <a:spLocks noChangeShapeType="1"/>
        </xdr:cNvSpPr>
      </xdr:nvSpPr>
      <xdr:spPr bwMode="auto">
        <a:xfrm flipH="1" flipV="1">
          <a:off x="1978024" y="777874"/>
          <a:ext cx="338641" cy="22798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108182</xdr:colOff>
      <xdr:row>1</xdr:row>
      <xdr:rowOff>95249</xdr:rowOff>
    </xdr:from>
    <xdr:to>
      <xdr:col>4</xdr:col>
      <xdr:colOff>536807</xdr:colOff>
      <xdr:row>1</xdr:row>
      <xdr:rowOff>414570</xdr:rowOff>
    </xdr:to>
    <xdr:sp macro="" textlink="">
      <xdr:nvSpPr>
        <xdr:cNvPr id="45" name="AutoShape 11">
          <a:extLst>
            <a:ext uri="{FF2B5EF4-FFF2-40B4-BE49-F238E27FC236}">
              <a16:creationId xmlns:a16="http://schemas.microsoft.com/office/drawing/2014/main" id="{0330A97B-11B5-421F-A5D0-D63C366F9EDE}"/>
            </a:ext>
          </a:extLst>
        </xdr:cNvPr>
        <xdr:cNvSpPr>
          <a:spLocks noChangeArrowheads="1"/>
        </xdr:cNvSpPr>
      </xdr:nvSpPr>
      <xdr:spPr bwMode="auto">
        <a:xfrm>
          <a:off x="1936982" y="733424"/>
          <a:ext cx="428625" cy="319321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320675</xdr:colOff>
      <xdr:row>1</xdr:row>
      <xdr:rowOff>133349</xdr:rowOff>
    </xdr:from>
    <xdr:to>
      <xdr:col>4</xdr:col>
      <xdr:colOff>323850</xdr:colOff>
      <xdr:row>1</xdr:row>
      <xdr:rowOff>371474</xdr:rowOff>
    </xdr:to>
    <xdr:sp macro="" textlink="">
      <xdr:nvSpPr>
        <xdr:cNvPr id="46" name="Line 12">
          <a:extLst>
            <a:ext uri="{FF2B5EF4-FFF2-40B4-BE49-F238E27FC236}">
              <a16:creationId xmlns:a16="http://schemas.microsoft.com/office/drawing/2014/main" id="{ED01D6A2-CA56-4362-B008-FFE05E34EBAC}"/>
            </a:ext>
          </a:extLst>
        </xdr:cNvPr>
        <xdr:cNvSpPr>
          <a:spLocks noChangeShapeType="1"/>
        </xdr:cNvSpPr>
      </xdr:nvSpPr>
      <xdr:spPr bwMode="auto">
        <a:xfrm>
          <a:off x="2149475" y="771524"/>
          <a:ext cx="3175" cy="238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158749</xdr:colOff>
      <xdr:row>1</xdr:row>
      <xdr:rowOff>139699</xdr:rowOff>
    </xdr:from>
    <xdr:to>
      <xdr:col>4</xdr:col>
      <xdr:colOff>492124</xdr:colOff>
      <xdr:row>1</xdr:row>
      <xdr:rowOff>374648</xdr:rowOff>
    </xdr:to>
    <xdr:sp macro="" textlink="">
      <xdr:nvSpPr>
        <xdr:cNvPr id="47" name="Line 13">
          <a:extLst>
            <a:ext uri="{FF2B5EF4-FFF2-40B4-BE49-F238E27FC236}">
              <a16:creationId xmlns:a16="http://schemas.microsoft.com/office/drawing/2014/main" id="{A748E303-DF2F-4119-9AAE-859B321F9F24}"/>
            </a:ext>
          </a:extLst>
        </xdr:cNvPr>
        <xdr:cNvSpPr>
          <a:spLocks noChangeShapeType="1"/>
        </xdr:cNvSpPr>
      </xdr:nvSpPr>
      <xdr:spPr bwMode="auto">
        <a:xfrm flipV="1">
          <a:off x="1987549" y="777874"/>
          <a:ext cx="333375" cy="234949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149224</xdr:colOff>
      <xdr:row>1</xdr:row>
      <xdr:rowOff>139699</xdr:rowOff>
    </xdr:from>
    <xdr:to>
      <xdr:col>4</xdr:col>
      <xdr:colOff>487865</xdr:colOff>
      <xdr:row>1</xdr:row>
      <xdr:rowOff>367680</xdr:rowOff>
    </xdr:to>
    <xdr:sp macro="" textlink="">
      <xdr:nvSpPr>
        <xdr:cNvPr id="48" name="Line 14">
          <a:extLst>
            <a:ext uri="{FF2B5EF4-FFF2-40B4-BE49-F238E27FC236}">
              <a16:creationId xmlns:a16="http://schemas.microsoft.com/office/drawing/2014/main" id="{F891E28B-79C4-4E82-B6CC-0FDAA8DF0A5E}"/>
            </a:ext>
          </a:extLst>
        </xdr:cNvPr>
        <xdr:cNvSpPr>
          <a:spLocks noChangeShapeType="1"/>
        </xdr:cNvSpPr>
      </xdr:nvSpPr>
      <xdr:spPr bwMode="auto">
        <a:xfrm flipH="1" flipV="1">
          <a:off x="1978024" y="777874"/>
          <a:ext cx="338641" cy="227981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326985</xdr:colOff>
      <xdr:row>1</xdr:row>
      <xdr:rowOff>136525</xdr:rowOff>
    </xdr:from>
    <xdr:to>
      <xdr:col>4</xdr:col>
      <xdr:colOff>492124</xdr:colOff>
      <xdr:row>1</xdr:row>
      <xdr:rowOff>375268</xdr:rowOff>
    </xdr:to>
    <xdr:sp macro="" textlink="">
      <xdr:nvSpPr>
        <xdr:cNvPr id="49" name="Freeform 15">
          <a:extLst>
            <a:ext uri="{FF2B5EF4-FFF2-40B4-BE49-F238E27FC236}">
              <a16:creationId xmlns:a16="http://schemas.microsoft.com/office/drawing/2014/main" id="{D7D8817F-0758-4F05-B263-41CCFE9632C6}"/>
            </a:ext>
          </a:extLst>
        </xdr:cNvPr>
        <xdr:cNvSpPr>
          <a:spLocks noChangeArrowheads="1"/>
        </xdr:cNvSpPr>
      </xdr:nvSpPr>
      <xdr:spPr bwMode="auto">
        <a:xfrm>
          <a:off x="2155785" y="774700"/>
          <a:ext cx="165139" cy="238743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105007</xdr:colOff>
      <xdr:row>0</xdr:row>
      <xdr:rowOff>155575</xdr:rowOff>
    </xdr:from>
    <xdr:to>
      <xdr:col>3</xdr:col>
      <xdr:colOff>533632</xdr:colOff>
      <xdr:row>0</xdr:row>
      <xdr:rowOff>469900</xdr:rowOff>
    </xdr:to>
    <xdr:sp macro="" textlink="">
      <xdr:nvSpPr>
        <xdr:cNvPr id="50" name="AutoShape 11">
          <a:extLst>
            <a:ext uri="{FF2B5EF4-FFF2-40B4-BE49-F238E27FC236}">
              <a16:creationId xmlns:a16="http://schemas.microsoft.com/office/drawing/2014/main" id="{DE09CAAE-CD8D-4AD2-8554-98FE9A4E753C}"/>
            </a:ext>
          </a:extLst>
        </xdr:cNvPr>
        <xdr:cNvSpPr>
          <a:spLocks noChangeArrowheads="1"/>
        </xdr:cNvSpPr>
      </xdr:nvSpPr>
      <xdr:spPr bwMode="auto">
        <a:xfrm>
          <a:off x="1933807" y="155575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105007</xdr:colOff>
      <xdr:row>0</xdr:row>
      <xdr:rowOff>155575</xdr:rowOff>
    </xdr:from>
    <xdr:to>
      <xdr:col>4</xdr:col>
      <xdr:colOff>533632</xdr:colOff>
      <xdr:row>0</xdr:row>
      <xdr:rowOff>469900</xdr:rowOff>
    </xdr:to>
    <xdr:sp macro="" textlink="">
      <xdr:nvSpPr>
        <xdr:cNvPr id="54" name="AutoShape 11">
          <a:extLst>
            <a:ext uri="{FF2B5EF4-FFF2-40B4-BE49-F238E27FC236}">
              <a16:creationId xmlns:a16="http://schemas.microsoft.com/office/drawing/2014/main" id="{BB9A6307-8DEC-4033-BE3B-38EFA69800AE}"/>
            </a:ext>
          </a:extLst>
        </xdr:cNvPr>
        <xdr:cNvSpPr>
          <a:spLocks noChangeArrowheads="1"/>
        </xdr:cNvSpPr>
      </xdr:nvSpPr>
      <xdr:spPr bwMode="auto">
        <a:xfrm>
          <a:off x="1933807" y="155575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146050</xdr:colOff>
      <xdr:row>0</xdr:row>
      <xdr:rowOff>311394</xdr:rowOff>
    </xdr:from>
    <xdr:to>
      <xdr:col>4</xdr:col>
      <xdr:colOff>480830</xdr:colOff>
      <xdr:row>0</xdr:row>
      <xdr:rowOff>431800</xdr:rowOff>
    </xdr:to>
    <xdr:sp macro="" textlink="">
      <xdr:nvSpPr>
        <xdr:cNvPr id="55" name="Line 13">
          <a:extLst>
            <a:ext uri="{FF2B5EF4-FFF2-40B4-BE49-F238E27FC236}">
              <a16:creationId xmlns:a16="http://schemas.microsoft.com/office/drawing/2014/main" id="{B8EFDA52-A399-4CA5-B22A-487F90C62822}"/>
            </a:ext>
          </a:extLst>
        </xdr:cNvPr>
        <xdr:cNvSpPr>
          <a:spLocks noChangeShapeType="1"/>
        </xdr:cNvSpPr>
      </xdr:nvSpPr>
      <xdr:spPr bwMode="auto">
        <a:xfrm flipV="1">
          <a:off x="1974850" y="311394"/>
          <a:ext cx="334780" cy="1204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0</xdr:row>
      <xdr:rowOff>193674</xdr:rowOff>
    </xdr:from>
    <xdr:to>
      <xdr:col>4</xdr:col>
      <xdr:colOff>495299</xdr:colOff>
      <xdr:row>0</xdr:row>
      <xdr:rowOff>307974</xdr:rowOff>
    </xdr:to>
    <xdr:sp macro="" textlink="">
      <xdr:nvSpPr>
        <xdr:cNvPr id="56" name="Line 14">
          <a:extLst>
            <a:ext uri="{FF2B5EF4-FFF2-40B4-BE49-F238E27FC236}">
              <a16:creationId xmlns:a16="http://schemas.microsoft.com/office/drawing/2014/main" id="{FA4B5074-A52E-4620-B1A0-EBBCC6D99815}"/>
            </a:ext>
          </a:extLst>
        </xdr:cNvPr>
        <xdr:cNvSpPr>
          <a:spLocks noChangeShapeType="1"/>
        </xdr:cNvSpPr>
      </xdr:nvSpPr>
      <xdr:spPr bwMode="auto">
        <a:xfrm flipH="1" flipV="1">
          <a:off x="1981200" y="193674"/>
          <a:ext cx="342899" cy="114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105007</xdr:colOff>
      <xdr:row>0</xdr:row>
      <xdr:rowOff>155575</xdr:rowOff>
    </xdr:from>
    <xdr:to>
      <xdr:col>5</xdr:col>
      <xdr:colOff>533632</xdr:colOff>
      <xdr:row>0</xdr:row>
      <xdr:rowOff>469900</xdr:rowOff>
    </xdr:to>
    <xdr:sp macro="" textlink="">
      <xdr:nvSpPr>
        <xdr:cNvPr id="58" name="AutoShape 11">
          <a:extLst>
            <a:ext uri="{FF2B5EF4-FFF2-40B4-BE49-F238E27FC236}">
              <a16:creationId xmlns:a16="http://schemas.microsoft.com/office/drawing/2014/main" id="{E7567502-3993-4DAF-A32C-FED70DDBA1C8}"/>
            </a:ext>
          </a:extLst>
        </xdr:cNvPr>
        <xdr:cNvSpPr>
          <a:spLocks noChangeArrowheads="1"/>
        </xdr:cNvSpPr>
      </xdr:nvSpPr>
      <xdr:spPr bwMode="auto">
        <a:xfrm>
          <a:off x="1933807" y="155575"/>
          <a:ext cx="428625" cy="31432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146050</xdr:colOff>
      <xdr:row>0</xdr:row>
      <xdr:rowOff>311394</xdr:rowOff>
    </xdr:from>
    <xdr:to>
      <xdr:col>5</xdr:col>
      <xdr:colOff>480830</xdr:colOff>
      <xdr:row>0</xdr:row>
      <xdr:rowOff>431800</xdr:rowOff>
    </xdr:to>
    <xdr:sp macro="" textlink="">
      <xdr:nvSpPr>
        <xdr:cNvPr id="59" name="Line 13">
          <a:extLst>
            <a:ext uri="{FF2B5EF4-FFF2-40B4-BE49-F238E27FC236}">
              <a16:creationId xmlns:a16="http://schemas.microsoft.com/office/drawing/2014/main" id="{2462D6D7-A588-426F-86D2-F312711ECAA8}"/>
            </a:ext>
          </a:extLst>
        </xdr:cNvPr>
        <xdr:cNvSpPr>
          <a:spLocks noChangeShapeType="1"/>
        </xdr:cNvSpPr>
      </xdr:nvSpPr>
      <xdr:spPr bwMode="auto">
        <a:xfrm flipV="1">
          <a:off x="1974850" y="311394"/>
          <a:ext cx="334780" cy="120406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0</xdr:row>
      <xdr:rowOff>193674</xdr:rowOff>
    </xdr:from>
    <xdr:to>
      <xdr:col>5</xdr:col>
      <xdr:colOff>495299</xdr:colOff>
      <xdr:row>0</xdr:row>
      <xdr:rowOff>307974</xdr:rowOff>
    </xdr:to>
    <xdr:sp macro="" textlink="">
      <xdr:nvSpPr>
        <xdr:cNvPr id="60" name="Line 14">
          <a:extLst>
            <a:ext uri="{FF2B5EF4-FFF2-40B4-BE49-F238E27FC236}">
              <a16:creationId xmlns:a16="http://schemas.microsoft.com/office/drawing/2014/main" id="{5FC1E2E9-57CD-4DE8-AAE4-7F1E5823D5BF}"/>
            </a:ext>
          </a:extLst>
        </xdr:cNvPr>
        <xdr:cNvSpPr>
          <a:spLocks noChangeShapeType="1"/>
        </xdr:cNvSpPr>
      </xdr:nvSpPr>
      <xdr:spPr bwMode="auto">
        <a:xfrm flipH="1" flipV="1">
          <a:off x="1981200" y="193674"/>
          <a:ext cx="342899" cy="114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146050</xdr:colOff>
      <xdr:row>0</xdr:row>
      <xdr:rowOff>200024</xdr:rowOff>
    </xdr:from>
    <xdr:to>
      <xdr:col>5</xdr:col>
      <xdr:colOff>495299</xdr:colOff>
      <xdr:row>0</xdr:row>
      <xdr:rowOff>428625</xdr:rowOff>
    </xdr:to>
    <xdr:sp macro="" textlink="">
      <xdr:nvSpPr>
        <xdr:cNvPr id="61" name="Freeform 15">
          <a:extLst>
            <a:ext uri="{FF2B5EF4-FFF2-40B4-BE49-F238E27FC236}">
              <a16:creationId xmlns:a16="http://schemas.microsoft.com/office/drawing/2014/main" id="{67B27E4A-489D-4AFF-A936-D50DA3D6DE3B}"/>
            </a:ext>
          </a:extLst>
        </xdr:cNvPr>
        <xdr:cNvSpPr>
          <a:spLocks noChangeArrowheads="1"/>
        </xdr:cNvSpPr>
      </xdr:nvSpPr>
      <xdr:spPr bwMode="auto">
        <a:xfrm>
          <a:off x="1974850" y="200024"/>
          <a:ext cx="349249" cy="228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68873</xdr:colOff>
      <xdr:row>2</xdr:row>
      <xdr:rowOff>400050</xdr:rowOff>
    </xdr:from>
    <xdr:to>
      <xdr:col>0</xdr:col>
      <xdr:colOff>68873</xdr:colOff>
      <xdr:row>2</xdr:row>
      <xdr:rowOff>400050</xdr:rowOff>
    </xdr:to>
    <xdr:cxnSp macro="">
      <xdr:nvCxnSpPr>
        <xdr:cNvPr id="62" name="Łącznik prosty 61">
          <a:extLst>
            <a:ext uri="{FF2B5EF4-FFF2-40B4-BE49-F238E27FC236}">
              <a16:creationId xmlns:a16="http://schemas.microsoft.com/office/drawing/2014/main" id="{A9986937-4076-47A4-A736-570AD77C3C77}"/>
            </a:ext>
          </a:extLst>
        </xdr:cNvPr>
        <xdr:cNvCxnSpPr/>
      </xdr:nvCxnSpPr>
      <xdr:spPr>
        <a:xfrm>
          <a:off x="8222273" y="4781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400050</xdr:rowOff>
    </xdr:from>
    <xdr:to>
      <xdr:col>0</xdr:col>
      <xdr:colOff>68873</xdr:colOff>
      <xdr:row>2</xdr:row>
      <xdr:rowOff>400050</xdr:rowOff>
    </xdr:to>
    <xdr:cxnSp macro="">
      <xdr:nvCxnSpPr>
        <xdr:cNvPr id="63" name="Łącznik prosty 62">
          <a:extLst>
            <a:ext uri="{FF2B5EF4-FFF2-40B4-BE49-F238E27FC236}">
              <a16:creationId xmlns:a16="http://schemas.microsoft.com/office/drawing/2014/main" id="{E8E2A842-0510-48CA-94F1-E742DF178B11}"/>
            </a:ext>
          </a:extLst>
        </xdr:cNvPr>
        <xdr:cNvCxnSpPr/>
      </xdr:nvCxnSpPr>
      <xdr:spPr>
        <a:xfrm>
          <a:off x="8222273" y="4781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759619</xdr:rowOff>
    </xdr:from>
    <xdr:to>
      <xdr:col>0</xdr:col>
      <xdr:colOff>68873</xdr:colOff>
      <xdr:row>2</xdr:row>
      <xdr:rowOff>759619</xdr:rowOff>
    </xdr:to>
    <xdr:cxnSp macro="">
      <xdr:nvCxnSpPr>
        <xdr:cNvPr id="64" name="Łącznik prosty 63">
          <a:extLst>
            <a:ext uri="{FF2B5EF4-FFF2-40B4-BE49-F238E27FC236}">
              <a16:creationId xmlns:a16="http://schemas.microsoft.com/office/drawing/2014/main" id="{18E9F463-E9AC-4804-BDA6-E8F201FC9807}"/>
            </a:ext>
          </a:extLst>
        </xdr:cNvPr>
        <xdr:cNvCxnSpPr/>
      </xdr:nvCxnSpPr>
      <xdr:spPr>
        <a:xfrm>
          <a:off x="8222273" y="50649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400050</xdr:rowOff>
    </xdr:from>
    <xdr:to>
      <xdr:col>0</xdr:col>
      <xdr:colOff>68873</xdr:colOff>
      <xdr:row>2</xdr:row>
      <xdr:rowOff>400050</xdr:rowOff>
    </xdr:to>
    <xdr:cxnSp macro="">
      <xdr:nvCxnSpPr>
        <xdr:cNvPr id="65" name="Łącznik prosty 64">
          <a:extLst>
            <a:ext uri="{FF2B5EF4-FFF2-40B4-BE49-F238E27FC236}">
              <a16:creationId xmlns:a16="http://schemas.microsoft.com/office/drawing/2014/main" id="{9DC2F0B6-7963-466F-B11D-1A1167B5B64C}"/>
            </a:ext>
          </a:extLst>
        </xdr:cNvPr>
        <xdr:cNvCxnSpPr/>
      </xdr:nvCxnSpPr>
      <xdr:spPr>
        <a:xfrm>
          <a:off x="8222273" y="4781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400050</xdr:rowOff>
    </xdr:from>
    <xdr:to>
      <xdr:col>0</xdr:col>
      <xdr:colOff>68873</xdr:colOff>
      <xdr:row>2</xdr:row>
      <xdr:rowOff>400050</xdr:rowOff>
    </xdr:to>
    <xdr:cxnSp macro="">
      <xdr:nvCxnSpPr>
        <xdr:cNvPr id="66" name="Łącznik prosty 65">
          <a:extLst>
            <a:ext uri="{FF2B5EF4-FFF2-40B4-BE49-F238E27FC236}">
              <a16:creationId xmlns:a16="http://schemas.microsoft.com/office/drawing/2014/main" id="{25977480-CAA3-4B69-B010-A8D7C3F84991}"/>
            </a:ext>
          </a:extLst>
        </xdr:cNvPr>
        <xdr:cNvCxnSpPr/>
      </xdr:nvCxnSpPr>
      <xdr:spPr>
        <a:xfrm>
          <a:off x="8222273" y="4781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759619</xdr:rowOff>
    </xdr:from>
    <xdr:to>
      <xdr:col>0</xdr:col>
      <xdr:colOff>68873</xdr:colOff>
      <xdr:row>2</xdr:row>
      <xdr:rowOff>759619</xdr:rowOff>
    </xdr:to>
    <xdr:cxnSp macro="">
      <xdr:nvCxnSpPr>
        <xdr:cNvPr id="67" name="Łącznik prosty 66">
          <a:extLst>
            <a:ext uri="{FF2B5EF4-FFF2-40B4-BE49-F238E27FC236}">
              <a16:creationId xmlns:a16="http://schemas.microsoft.com/office/drawing/2014/main" id="{D91E1222-E54F-43DF-9D53-018CBE4F884D}"/>
            </a:ext>
          </a:extLst>
        </xdr:cNvPr>
        <xdr:cNvCxnSpPr/>
      </xdr:nvCxnSpPr>
      <xdr:spPr>
        <a:xfrm>
          <a:off x="8222273" y="50649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759619</xdr:rowOff>
    </xdr:from>
    <xdr:to>
      <xdr:col>0</xdr:col>
      <xdr:colOff>68873</xdr:colOff>
      <xdr:row>2</xdr:row>
      <xdr:rowOff>759619</xdr:rowOff>
    </xdr:to>
    <xdr:cxnSp macro="">
      <xdr:nvCxnSpPr>
        <xdr:cNvPr id="68" name="Łącznik prosty 67">
          <a:extLst>
            <a:ext uri="{FF2B5EF4-FFF2-40B4-BE49-F238E27FC236}">
              <a16:creationId xmlns:a16="http://schemas.microsoft.com/office/drawing/2014/main" id="{C69D0694-8E70-439A-8D41-C4BB7F1BCA82}"/>
            </a:ext>
          </a:extLst>
        </xdr:cNvPr>
        <xdr:cNvCxnSpPr/>
      </xdr:nvCxnSpPr>
      <xdr:spPr>
        <a:xfrm>
          <a:off x="8222273" y="50649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400050</xdr:rowOff>
    </xdr:from>
    <xdr:to>
      <xdr:col>0</xdr:col>
      <xdr:colOff>68873</xdr:colOff>
      <xdr:row>2</xdr:row>
      <xdr:rowOff>400050</xdr:rowOff>
    </xdr:to>
    <xdr:cxnSp macro="">
      <xdr:nvCxnSpPr>
        <xdr:cNvPr id="69" name="Łącznik prosty 68">
          <a:extLst>
            <a:ext uri="{FF2B5EF4-FFF2-40B4-BE49-F238E27FC236}">
              <a16:creationId xmlns:a16="http://schemas.microsoft.com/office/drawing/2014/main" id="{F4BDFD36-4252-48EF-BB20-47F8E077EC9E}"/>
            </a:ext>
          </a:extLst>
        </xdr:cNvPr>
        <xdr:cNvCxnSpPr/>
      </xdr:nvCxnSpPr>
      <xdr:spPr>
        <a:xfrm>
          <a:off x="8222273" y="4781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400050</xdr:rowOff>
    </xdr:from>
    <xdr:to>
      <xdr:col>0</xdr:col>
      <xdr:colOff>68873</xdr:colOff>
      <xdr:row>2</xdr:row>
      <xdr:rowOff>400050</xdr:rowOff>
    </xdr:to>
    <xdr:cxnSp macro="">
      <xdr:nvCxnSpPr>
        <xdr:cNvPr id="70" name="Łącznik prosty 69">
          <a:extLst>
            <a:ext uri="{FF2B5EF4-FFF2-40B4-BE49-F238E27FC236}">
              <a16:creationId xmlns:a16="http://schemas.microsoft.com/office/drawing/2014/main" id="{FBC3FDDA-4A5E-40B9-920A-AB4591B4F238}"/>
            </a:ext>
          </a:extLst>
        </xdr:cNvPr>
        <xdr:cNvCxnSpPr/>
      </xdr:nvCxnSpPr>
      <xdr:spPr>
        <a:xfrm>
          <a:off x="8222273" y="4781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759619</xdr:rowOff>
    </xdr:from>
    <xdr:to>
      <xdr:col>0</xdr:col>
      <xdr:colOff>68873</xdr:colOff>
      <xdr:row>2</xdr:row>
      <xdr:rowOff>759619</xdr:rowOff>
    </xdr:to>
    <xdr:cxnSp macro="">
      <xdr:nvCxnSpPr>
        <xdr:cNvPr id="71" name="Łącznik prosty 70">
          <a:extLst>
            <a:ext uri="{FF2B5EF4-FFF2-40B4-BE49-F238E27FC236}">
              <a16:creationId xmlns:a16="http://schemas.microsoft.com/office/drawing/2014/main" id="{BFF931CF-E47A-45BA-851A-5EBAEA47F0D5}"/>
            </a:ext>
          </a:extLst>
        </xdr:cNvPr>
        <xdr:cNvCxnSpPr/>
      </xdr:nvCxnSpPr>
      <xdr:spPr>
        <a:xfrm>
          <a:off x="8222273" y="50649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400050</xdr:rowOff>
    </xdr:from>
    <xdr:to>
      <xdr:col>0</xdr:col>
      <xdr:colOff>68873</xdr:colOff>
      <xdr:row>2</xdr:row>
      <xdr:rowOff>400050</xdr:rowOff>
    </xdr:to>
    <xdr:cxnSp macro="">
      <xdr:nvCxnSpPr>
        <xdr:cNvPr id="72" name="Łącznik prosty 71">
          <a:extLst>
            <a:ext uri="{FF2B5EF4-FFF2-40B4-BE49-F238E27FC236}">
              <a16:creationId xmlns:a16="http://schemas.microsoft.com/office/drawing/2014/main" id="{08E070E0-D113-4714-8D01-F9BA825F9484}"/>
            </a:ext>
          </a:extLst>
        </xdr:cNvPr>
        <xdr:cNvCxnSpPr/>
      </xdr:nvCxnSpPr>
      <xdr:spPr>
        <a:xfrm>
          <a:off x="8222273" y="4781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400050</xdr:rowOff>
    </xdr:from>
    <xdr:to>
      <xdr:col>0</xdr:col>
      <xdr:colOff>68873</xdr:colOff>
      <xdr:row>2</xdr:row>
      <xdr:rowOff>400050</xdr:rowOff>
    </xdr:to>
    <xdr:cxnSp macro="">
      <xdr:nvCxnSpPr>
        <xdr:cNvPr id="73" name="Łącznik prosty 72">
          <a:extLst>
            <a:ext uri="{FF2B5EF4-FFF2-40B4-BE49-F238E27FC236}">
              <a16:creationId xmlns:a16="http://schemas.microsoft.com/office/drawing/2014/main" id="{107FC1DE-E362-494C-85BB-D87F5F48E49B}"/>
            </a:ext>
          </a:extLst>
        </xdr:cNvPr>
        <xdr:cNvCxnSpPr/>
      </xdr:nvCxnSpPr>
      <xdr:spPr>
        <a:xfrm>
          <a:off x="8222273" y="47815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87584</xdr:colOff>
      <xdr:row>2</xdr:row>
      <xdr:rowOff>34732</xdr:rowOff>
    </xdr:from>
    <xdr:to>
      <xdr:col>0</xdr:col>
      <xdr:colOff>606928</xdr:colOff>
      <xdr:row>2</xdr:row>
      <xdr:rowOff>583697</xdr:rowOff>
    </xdr:to>
    <xdr:sp macro="" textlink="">
      <xdr:nvSpPr>
        <xdr:cNvPr id="74" name="AutoShape 26">
          <a:extLst>
            <a:ext uri="{FF2B5EF4-FFF2-40B4-BE49-F238E27FC236}">
              <a16:creationId xmlns:a16="http://schemas.microsoft.com/office/drawing/2014/main" id="{522B782B-D07F-488C-8FDC-10598B1B400B}"/>
            </a:ext>
          </a:extLst>
        </xdr:cNvPr>
        <xdr:cNvSpPr>
          <a:spLocks noChangeArrowheads="1"/>
        </xdr:cNvSpPr>
      </xdr:nvSpPr>
      <xdr:spPr bwMode="auto">
        <a:xfrm>
          <a:off x="8240984" y="4416232"/>
          <a:ext cx="519344" cy="54896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154259</xdr:colOff>
      <xdr:row>2</xdr:row>
      <xdr:rowOff>245907</xdr:rowOff>
    </xdr:from>
    <xdr:to>
      <xdr:col>0</xdr:col>
      <xdr:colOff>545945</xdr:colOff>
      <xdr:row>2</xdr:row>
      <xdr:rowOff>246837</xdr:rowOff>
    </xdr:to>
    <xdr:sp macro="" textlink="">
      <xdr:nvSpPr>
        <xdr:cNvPr id="75" name="Line 27">
          <a:extLst>
            <a:ext uri="{FF2B5EF4-FFF2-40B4-BE49-F238E27FC236}">
              <a16:creationId xmlns:a16="http://schemas.microsoft.com/office/drawing/2014/main" id="{14611080-EBFB-450A-B863-AE3553C088F8}"/>
            </a:ext>
          </a:extLst>
        </xdr:cNvPr>
        <xdr:cNvSpPr>
          <a:spLocks noChangeShapeType="1"/>
        </xdr:cNvSpPr>
      </xdr:nvSpPr>
      <xdr:spPr bwMode="auto">
        <a:xfrm>
          <a:off x="8307659" y="4627407"/>
          <a:ext cx="391686" cy="93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341854</xdr:colOff>
      <xdr:row>2</xdr:row>
      <xdr:rowOff>104311</xdr:rowOff>
    </xdr:from>
    <xdr:to>
      <xdr:col>0</xdr:col>
      <xdr:colOff>342667</xdr:colOff>
      <xdr:row>2</xdr:row>
      <xdr:rowOff>525619</xdr:rowOff>
    </xdr:to>
    <xdr:sp macro="" textlink="">
      <xdr:nvSpPr>
        <xdr:cNvPr id="76" name="Line 28">
          <a:extLst>
            <a:ext uri="{FF2B5EF4-FFF2-40B4-BE49-F238E27FC236}">
              <a16:creationId xmlns:a16="http://schemas.microsoft.com/office/drawing/2014/main" id="{C8B13CED-A18D-45AA-B98D-F94660B6E885}"/>
            </a:ext>
          </a:extLst>
        </xdr:cNvPr>
        <xdr:cNvSpPr>
          <a:spLocks noChangeShapeType="1"/>
        </xdr:cNvSpPr>
      </xdr:nvSpPr>
      <xdr:spPr bwMode="auto">
        <a:xfrm>
          <a:off x="8495254" y="4485811"/>
          <a:ext cx="813" cy="42130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154258</xdr:colOff>
      <xdr:row>2</xdr:row>
      <xdr:rowOff>101407</xdr:rowOff>
    </xdr:from>
    <xdr:to>
      <xdr:col>0</xdr:col>
      <xdr:colOff>535258</xdr:colOff>
      <xdr:row>2</xdr:row>
      <xdr:rowOff>525619</xdr:rowOff>
    </xdr:to>
    <xdr:sp macro="" textlink="">
      <xdr:nvSpPr>
        <xdr:cNvPr id="77" name="Freeform 29">
          <a:extLst>
            <a:ext uri="{FF2B5EF4-FFF2-40B4-BE49-F238E27FC236}">
              <a16:creationId xmlns:a16="http://schemas.microsoft.com/office/drawing/2014/main" id="{0DF4437D-AC72-4851-A9A3-6E70302B01C0}"/>
            </a:ext>
          </a:extLst>
        </xdr:cNvPr>
        <xdr:cNvSpPr>
          <a:spLocks noChangeArrowheads="1"/>
        </xdr:cNvSpPr>
      </xdr:nvSpPr>
      <xdr:spPr bwMode="auto">
        <a:xfrm>
          <a:off x="8307658" y="4482907"/>
          <a:ext cx="381000" cy="424212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159718</xdr:colOff>
      <xdr:row>2</xdr:row>
      <xdr:rowOff>105123</xdr:rowOff>
    </xdr:from>
    <xdr:to>
      <xdr:col>0</xdr:col>
      <xdr:colOff>531425</xdr:colOff>
      <xdr:row>2</xdr:row>
      <xdr:rowOff>522714</xdr:rowOff>
    </xdr:to>
    <xdr:sp macro="" textlink="">
      <xdr:nvSpPr>
        <xdr:cNvPr id="78" name="Freeform 30">
          <a:extLst>
            <a:ext uri="{FF2B5EF4-FFF2-40B4-BE49-F238E27FC236}">
              <a16:creationId xmlns:a16="http://schemas.microsoft.com/office/drawing/2014/main" id="{CB40BA94-2B16-4CB4-AF0D-B78F2A5FDA09}"/>
            </a:ext>
          </a:extLst>
        </xdr:cNvPr>
        <xdr:cNvSpPr>
          <a:spLocks noChangeArrowheads="1"/>
        </xdr:cNvSpPr>
      </xdr:nvSpPr>
      <xdr:spPr bwMode="auto">
        <a:xfrm>
          <a:off x="8313118" y="4486623"/>
          <a:ext cx="371707" cy="417591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350450</xdr:colOff>
      <xdr:row>2</xdr:row>
      <xdr:rowOff>252644</xdr:rowOff>
    </xdr:from>
    <xdr:to>
      <xdr:col>0</xdr:col>
      <xdr:colOff>537233</xdr:colOff>
      <xdr:row>2</xdr:row>
      <xdr:rowOff>515859</xdr:rowOff>
    </xdr:to>
    <xdr:sp macro="" textlink="">
      <xdr:nvSpPr>
        <xdr:cNvPr id="79" name="Freeform 31">
          <a:extLst>
            <a:ext uri="{FF2B5EF4-FFF2-40B4-BE49-F238E27FC236}">
              <a16:creationId xmlns:a16="http://schemas.microsoft.com/office/drawing/2014/main" id="{8DC6D345-2188-4F57-826F-2A3C5619D44C}"/>
            </a:ext>
          </a:extLst>
        </xdr:cNvPr>
        <xdr:cNvSpPr>
          <a:spLocks noChangeArrowheads="1"/>
        </xdr:cNvSpPr>
      </xdr:nvSpPr>
      <xdr:spPr bwMode="auto">
        <a:xfrm>
          <a:off x="8503850" y="4634144"/>
          <a:ext cx="186783" cy="263215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68873</xdr:colOff>
      <xdr:row>2</xdr:row>
      <xdr:rowOff>759619</xdr:rowOff>
    </xdr:from>
    <xdr:to>
      <xdr:col>0</xdr:col>
      <xdr:colOff>68873</xdr:colOff>
      <xdr:row>2</xdr:row>
      <xdr:rowOff>759619</xdr:rowOff>
    </xdr:to>
    <xdr:cxnSp macro="">
      <xdr:nvCxnSpPr>
        <xdr:cNvPr id="80" name="Łącznik prosty 79">
          <a:extLst>
            <a:ext uri="{FF2B5EF4-FFF2-40B4-BE49-F238E27FC236}">
              <a16:creationId xmlns:a16="http://schemas.microsoft.com/office/drawing/2014/main" id="{AB326756-2C89-4CE6-9F9A-D82A3D7CFD91}"/>
            </a:ext>
          </a:extLst>
        </xdr:cNvPr>
        <xdr:cNvCxnSpPr/>
      </xdr:nvCxnSpPr>
      <xdr:spPr>
        <a:xfrm>
          <a:off x="8222273" y="50649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2</xdr:row>
      <xdr:rowOff>759619</xdr:rowOff>
    </xdr:from>
    <xdr:to>
      <xdr:col>0</xdr:col>
      <xdr:colOff>68873</xdr:colOff>
      <xdr:row>2</xdr:row>
      <xdr:rowOff>759619</xdr:rowOff>
    </xdr:to>
    <xdr:cxnSp macro="">
      <xdr:nvCxnSpPr>
        <xdr:cNvPr id="81" name="Łącznik prosty 80">
          <a:extLst>
            <a:ext uri="{FF2B5EF4-FFF2-40B4-BE49-F238E27FC236}">
              <a16:creationId xmlns:a16="http://schemas.microsoft.com/office/drawing/2014/main" id="{B7D481BC-3BA1-4FDA-B9D7-F0F0E84F64BE}"/>
            </a:ext>
          </a:extLst>
        </xdr:cNvPr>
        <xdr:cNvCxnSpPr/>
      </xdr:nvCxnSpPr>
      <xdr:spPr>
        <a:xfrm>
          <a:off x="8222273" y="50649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82" name="Łącznik prosty 81">
          <a:extLst>
            <a:ext uri="{FF2B5EF4-FFF2-40B4-BE49-F238E27FC236}">
              <a16:creationId xmlns:a16="http://schemas.microsoft.com/office/drawing/2014/main" id="{66BCDF27-84E7-48E4-A5FE-862071D2F5B0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83" name="Łącznik prosty 82">
          <a:extLst>
            <a:ext uri="{FF2B5EF4-FFF2-40B4-BE49-F238E27FC236}">
              <a16:creationId xmlns:a16="http://schemas.microsoft.com/office/drawing/2014/main" id="{2A4BCB58-512A-414A-8F1D-9554943FCDF4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F8280DC-870B-47E7-90B5-36541BAFEDA2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D97FA806-744F-4F5B-B695-DB9ABA11617E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EEC408B6-023D-4092-AFCF-BA2C449BEECB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48EF1910-31CA-4366-B805-8BA5131B8C70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B68A656E-FA36-40D4-94C5-14CA05FCC848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C42206DC-9A6A-4B9A-BBF9-90F1CB90B77B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60DE5073-64C6-42A0-8361-AE16EA1504BD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E8DE8A4A-C201-4DF9-933E-BEF1DCCB13EF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C52F6E12-926A-4599-92B4-A4ABE2031E75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BAA41AB9-3676-4DAC-92E0-230DCA680097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22054A77-DE1A-4AA1-B9F5-7161F6812A08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59B143D4-6D01-46AC-A681-F3A009DA51B0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9097FFFF-2118-4653-9413-2C7CA1162CBB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3965B757-24FE-4AF6-BE1E-7D0C26FE5567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FFA571AA-D8D8-4695-AACC-71BE1794D9F5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57D79AC1-547A-4DE5-B104-CCF1CAFB0487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40507A34-DC0B-4904-A6A8-120DFA9B7447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F8142320-5F16-43C3-A479-61B0CF0041B4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4C50BA25-B2CA-408C-9EEC-77D22D3718AC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F5733E6D-AE25-46AD-8A99-489A1166F1DE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773D9378-8744-4CC2-B256-20EFB3C11E9B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C1348039-AA79-46C6-B8F8-89D193432A5F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106" name="Łącznik prosty 105">
          <a:extLst>
            <a:ext uri="{FF2B5EF4-FFF2-40B4-BE49-F238E27FC236}">
              <a16:creationId xmlns:a16="http://schemas.microsoft.com/office/drawing/2014/main" id="{DED04E6B-7646-4F85-9DCD-AD1CF19E5FB6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400050</xdr:rowOff>
    </xdr:from>
    <xdr:to>
      <xdr:col>0</xdr:col>
      <xdr:colOff>68873</xdr:colOff>
      <xdr:row>3</xdr:row>
      <xdr:rowOff>400050</xdr:rowOff>
    </xdr:to>
    <xdr:cxnSp macro="">
      <xdr:nvCxnSpPr>
        <xdr:cNvPr id="107" name="Łącznik prosty 106">
          <a:extLst>
            <a:ext uri="{FF2B5EF4-FFF2-40B4-BE49-F238E27FC236}">
              <a16:creationId xmlns:a16="http://schemas.microsoft.com/office/drawing/2014/main" id="{8D94136C-3EF1-4DD1-A029-08A074FEB89C}"/>
            </a:ext>
          </a:extLst>
        </xdr:cNvPr>
        <xdr:cNvCxnSpPr/>
      </xdr:nvCxnSpPr>
      <xdr:spPr>
        <a:xfrm>
          <a:off x="8222273" y="95821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87584</xdr:colOff>
      <xdr:row>3</xdr:row>
      <xdr:rowOff>34732</xdr:rowOff>
    </xdr:from>
    <xdr:to>
      <xdr:col>0</xdr:col>
      <xdr:colOff>828434</xdr:colOff>
      <xdr:row>3</xdr:row>
      <xdr:rowOff>583697</xdr:rowOff>
    </xdr:to>
    <xdr:sp macro="" textlink="">
      <xdr:nvSpPr>
        <xdr:cNvPr id="108" name="AutoShape 26">
          <a:extLst>
            <a:ext uri="{FF2B5EF4-FFF2-40B4-BE49-F238E27FC236}">
              <a16:creationId xmlns:a16="http://schemas.microsoft.com/office/drawing/2014/main" id="{B26C61BA-57B7-4620-B158-E1852FB6D28C}"/>
            </a:ext>
          </a:extLst>
        </xdr:cNvPr>
        <xdr:cNvSpPr>
          <a:spLocks noChangeArrowheads="1"/>
        </xdr:cNvSpPr>
      </xdr:nvSpPr>
      <xdr:spPr bwMode="auto">
        <a:xfrm>
          <a:off x="8240984" y="9216832"/>
          <a:ext cx="740850" cy="54896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154258</xdr:colOff>
      <xdr:row>3</xdr:row>
      <xdr:rowOff>245906</xdr:rowOff>
    </xdr:from>
    <xdr:to>
      <xdr:col>0</xdr:col>
      <xdr:colOff>748391</xdr:colOff>
      <xdr:row>3</xdr:row>
      <xdr:rowOff>252131</xdr:rowOff>
    </xdr:to>
    <xdr:sp macro="" textlink="">
      <xdr:nvSpPr>
        <xdr:cNvPr id="109" name="Line 27">
          <a:extLst>
            <a:ext uri="{FF2B5EF4-FFF2-40B4-BE49-F238E27FC236}">
              <a16:creationId xmlns:a16="http://schemas.microsoft.com/office/drawing/2014/main" id="{8B1528EC-C9FC-4157-A92D-33DA5FB5F72F}"/>
            </a:ext>
          </a:extLst>
        </xdr:cNvPr>
        <xdr:cNvSpPr>
          <a:spLocks noChangeShapeType="1"/>
        </xdr:cNvSpPr>
      </xdr:nvSpPr>
      <xdr:spPr bwMode="auto">
        <a:xfrm>
          <a:off x="8307658" y="9428006"/>
          <a:ext cx="594133" cy="62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541959</xdr:colOff>
      <xdr:row>3</xdr:row>
      <xdr:rowOff>104311</xdr:rowOff>
    </xdr:from>
    <xdr:to>
      <xdr:col>0</xdr:col>
      <xdr:colOff>542772</xdr:colOff>
      <xdr:row>3</xdr:row>
      <xdr:rowOff>525619</xdr:rowOff>
    </xdr:to>
    <xdr:sp macro="" textlink="">
      <xdr:nvSpPr>
        <xdr:cNvPr id="110" name="Line 28">
          <a:extLst>
            <a:ext uri="{FF2B5EF4-FFF2-40B4-BE49-F238E27FC236}">
              <a16:creationId xmlns:a16="http://schemas.microsoft.com/office/drawing/2014/main" id="{EFDA117C-588A-4CC6-BDC9-E3FA313E10FA}"/>
            </a:ext>
          </a:extLst>
        </xdr:cNvPr>
        <xdr:cNvSpPr>
          <a:spLocks noChangeShapeType="1"/>
        </xdr:cNvSpPr>
      </xdr:nvSpPr>
      <xdr:spPr bwMode="auto">
        <a:xfrm>
          <a:off x="8695359" y="9286411"/>
          <a:ext cx="813" cy="421308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154258</xdr:colOff>
      <xdr:row>3</xdr:row>
      <xdr:rowOff>101407</xdr:rowOff>
    </xdr:from>
    <xdr:to>
      <xdr:col>0</xdr:col>
      <xdr:colOff>535258</xdr:colOff>
      <xdr:row>3</xdr:row>
      <xdr:rowOff>525619</xdr:rowOff>
    </xdr:to>
    <xdr:sp macro="" textlink="">
      <xdr:nvSpPr>
        <xdr:cNvPr id="111" name="Freeform 29">
          <a:extLst>
            <a:ext uri="{FF2B5EF4-FFF2-40B4-BE49-F238E27FC236}">
              <a16:creationId xmlns:a16="http://schemas.microsoft.com/office/drawing/2014/main" id="{9DEEF264-F156-48C4-8901-2DD5D0EBE540}"/>
            </a:ext>
          </a:extLst>
        </xdr:cNvPr>
        <xdr:cNvSpPr>
          <a:spLocks noChangeArrowheads="1"/>
        </xdr:cNvSpPr>
      </xdr:nvSpPr>
      <xdr:spPr bwMode="auto">
        <a:xfrm>
          <a:off x="8307658" y="9283507"/>
          <a:ext cx="381000" cy="424212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159718</xdr:colOff>
      <xdr:row>3</xdr:row>
      <xdr:rowOff>105123</xdr:rowOff>
    </xdr:from>
    <xdr:to>
      <xdr:col>0</xdr:col>
      <xdr:colOff>531425</xdr:colOff>
      <xdr:row>3</xdr:row>
      <xdr:rowOff>522714</xdr:rowOff>
    </xdr:to>
    <xdr:sp macro="" textlink="">
      <xdr:nvSpPr>
        <xdr:cNvPr id="112" name="Freeform 30">
          <a:extLst>
            <a:ext uri="{FF2B5EF4-FFF2-40B4-BE49-F238E27FC236}">
              <a16:creationId xmlns:a16="http://schemas.microsoft.com/office/drawing/2014/main" id="{2378D8B9-CE1F-4A96-94FA-885B2F28275A}"/>
            </a:ext>
          </a:extLst>
        </xdr:cNvPr>
        <xdr:cNvSpPr>
          <a:spLocks noChangeArrowheads="1"/>
        </xdr:cNvSpPr>
      </xdr:nvSpPr>
      <xdr:spPr bwMode="auto">
        <a:xfrm>
          <a:off x="8313118" y="9287223"/>
          <a:ext cx="371707" cy="417591"/>
        </a:xfrm>
        <a:custGeom>
          <a:avLst/>
          <a:gdLst>
            <a:gd name="T0" fmla="*/ 2147483646 w 29"/>
            <a:gd name="T1" fmla="*/ 2147483646 h 45"/>
            <a:gd name="T2" fmla="*/ 0 w 29"/>
            <a:gd name="T3" fmla="*/ 2147483646 h 45"/>
            <a:gd name="T4" fmla="*/ 2147483646 w 29"/>
            <a:gd name="T5" fmla="*/ 0 h 45"/>
            <a:gd name="T6" fmla="*/ 0 60000 65536"/>
            <a:gd name="T7" fmla="*/ 0 60000 65536"/>
            <a:gd name="T8" fmla="*/ 0 60000 65536"/>
            <a:gd name="T9" fmla="*/ 0 w 29"/>
            <a:gd name="T10" fmla="*/ 0 h 45"/>
            <a:gd name="T11" fmla="*/ 29 w 29"/>
            <a:gd name="T12" fmla="*/ 45 h 4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45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357909</xdr:colOff>
      <xdr:row>3</xdr:row>
      <xdr:rowOff>252644</xdr:rowOff>
    </xdr:from>
    <xdr:to>
      <xdr:col>0</xdr:col>
      <xdr:colOff>548409</xdr:colOff>
      <xdr:row>3</xdr:row>
      <xdr:rowOff>515859</xdr:rowOff>
    </xdr:to>
    <xdr:sp macro="" textlink="">
      <xdr:nvSpPr>
        <xdr:cNvPr id="113" name="Freeform 31">
          <a:extLst>
            <a:ext uri="{FF2B5EF4-FFF2-40B4-BE49-F238E27FC236}">
              <a16:creationId xmlns:a16="http://schemas.microsoft.com/office/drawing/2014/main" id="{0067D8B3-4B49-44E4-ADB8-748DDAF852C4}"/>
            </a:ext>
          </a:extLst>
        </xdr:cNvPr>
        <xdr:cNvSpPr>
          <a:spLocks noChangeArrowheads="1"/>
        </xdr:cNvSpPr>
      </xdr:nvSpPr>
      <xdr:spPr bwMode="auto">
        <a:xfrm>
          <a:off x="8511309" y="9434744"/>
          <a:ext cx="190500" cy="263215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114" name="Łącznik prosty 113">
          <a:extLst>
            <a:ext uri="{FF2B5EF4-FFF2-40B4-BE49-F238E27FC236}">
              <a16:creationId xmlns:a16="http://schemas.microsoft.com/office/drawing/2014/main" id="{A5DF2B17-E922-4FD8-ADD5-4B90EFCD9D38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68873</xdr:colOff>
      <xdr:row>3</xdr:row>
      <xdr:rowOff>759619</xdr:rowOff>
    </xdr:from>
    <xdr:to>
      <xdr:col>0</xdr:col>
      <xdr:colOff>68873</xdr:colOff>
      <xdr:row>3</xdr:row>
      <xdr:rowOff>759619</xdr:rowOff>
    </xdr:to>
    <xdr:cxnSp macro="">
      <xdr:nvCxnSpPr>
        <xdr:cNvPr id="115" name="Łącznik prosty 114">
          <a:extLst>
            <a:ext uri="{FF2B5EF4-FFF2-40B4-BE49-F238E27FC236}">
              <a16:creationId xmlns:a16="http://schemas.microsoft.com/office/drawing/2014/main" id="{02C4CDAB-402B-456D-944E-C9FCE87DFD91}"/>
            </a:ext>
          </a:extLst>
        </xdr:cNvPr>
        <xdr:cNvCxnSpPr/>
      </xdr:nvCxnSpPr>
      <xdr:spPr>
        <a:xfrm>
          <a:off x="8222273" y="98655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345521</xdr:colOff>
      <xdr:row>3</xdr:row>
      <xdr:rowOff>100629</xdr:rowOff>
    </xdr:from>
    <xdr:to>
      <xdr:col>0</xdr:col>
      <xdr:colOff>347527</xdr:colOff>
      <xdr:row>3</xdr:row>
      <xdr:rowOff>516271</xdr:rowOff>
    </xdr:to>
    <xdr:sp macro="" textlink="">
      <xdr:nvSpPr>
        <xdr:cNvPr id="116" name="Line 28">
          <a:extLst>
            <a:ext uri="{FF2B5EF4-FFF2-40B4-BE49-F238E27FC236}">
              <a16:creationId xmlns:a16="http://schemas.microsoft.com/office/drawing/2014/main" id="{5864111C-F1C4-4EF6-BD14-2CD0693043B7}"/>
            </a:ext>
          </a:extLst>
        </xdr:cNvPr>
        <xdr:cNvSpPr>
          <a:spLocks noChangeShapeType="1"/>
        </xdr:cNvSpPr>
      </xdr:nvSpPr>
      <xdr:spPr bwMode="auto">
        <a:xfrm>
          <a:off x="8498921" y="9282729"/>
          <a:ext cx="2006" cy="415642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554182</xdr:colOff>
      <xdr:row>3</xdr:row>
      <xdr:rowOff>109683</xdr:rowOff>
    </xdr:from>
    <xdr:to>
      <xdr:col>0</xdr:col>
      <xdr:colOff>750455</xdr:colOff>
      <xdr:row>3</xdr:row>
      <xdr:rowOff>248227</xdr:rowOff>
    </xdr:to>
    <xdr:sp macro="" textlink="">
      <xdr:nvSpPr>
        <xdr:cNvPr id="117" name="Freeform 18">
          <a:extLst>
            <a:ext uri="{FF2B5EF4-FFF2-40B4-BE49-F238E27FC236}">
              <a16:creationId xmlns:a16="http://schemas.microsoft.com/office/drawing/2014/main" id="{62C50FD4-5B1E-4652-A1A4-B2D3FBCC95B0}"/>
            </a:ext>
          </a:extLst>
        </xdr:cNvPr>
        <xdr:cNvSpPr>
          <a:spLocks noChangeArrowheads="1"/>
        </xdr:cNvSpPr>
      </xdr:nvSpPr>
      <xdr:spPr bwMode="auto">
        <a:xfrm>
          <a:off x="8707582" y="9291783"/>
          <a:ext cx="196273" cy="138544"/>
        </a:xfrm>
        <a:custGeom>
          <a:avLst/>
          <a:gdLst>
            <a:gd name="T0" fmla="*/ 2147483646 w 32"/>
            <a:gd name="T1" fmla="*/ 2147483646 h 53"/>
            <a:gd name="T2" fmla="*/ 0 w 32"/>
            <a:gd name="T3" fmla="*/ 2147483646 h 53"/>
            <a:gd name="T4" fmla="*/ 2147483646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557068</xdr:colOff>
      <xdr:row>3</xdr:row>
      <xdr:rowOff>254000</xdr:rowOff>
    </xdr:from>
    <xdr:to>
      <xdr:col>0</xdr:col>
      <xdr:colOff>756227</xdr:colOff>
      <xdr:row>3</xdr:row>
      <xdr:rowOff>512036</xdr:rowOff>
    </xdr:to>
    <xdr:sp macro="" textlink="">
      <xdr:nvSpPr>
        <xdr:cNvPr id="118" name="Freeform 18">
          <a:extLst>
            <a:ext uri="{FF2B5EF4-FFF2-40B4-BE49-F238E27FC236}">
              <a16:creationId xmlns:a16="http://schemas.microsoft.com/office/drawing/2014/main" id="{E1C169CA-21C2-4B7C-B2D5-9B4C88BA4DD1}"/>
            </a:ext>
          </a:extLst>
        </xdr:cNvPr>
        <xdr:cNvSpPr>
          <a:spLocks noChangeArrowheads="1"/>
        </xdr:cNvSpPr>
      </xdr:nvSpPr>
      <xdr:spPr bwMode="auto">
        <a:xfrm>
          <a:off x="8710468" y="9436100"/>
          <a:ext cx="199159" cy="258036"/>
        </a:xfrm>
        <a:custGeom>
          <a:avLst/>
          <a:gdLst>
            <a:gd name="T0" fmla="*/ 2147483646 w 32"/>
            <a:gd name="T1" fmla="*/ 2147483646 h 53"/>
            <a:gd name="T2" fmla="*/ 0 w 32"/>
            <a:gd name="T3" fmla="*/ 2147483646 h 53"/>
            <a:gd name="T4" fmla="*/ 2147483646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68873</xdr:colOff>
      <xdr:row>0</xdr:row>
      <xdr:rowOff>400050</xdr:rowOff>
    </xdr:from>
    <xdr:to>
      <xdr:col>6</xdr:col>
      <xdr:colOff>68873</xdr:colOff>
      <xdr:row>0</xdr:row>
      <xdr:rowOff>400050</xdr:rowOff>
    </xdr:to>
    <xdr:cxnSp macro="">
      <xdr:nvCxnSpPr>
        <xdr:cNvPr id="119" name="Łącznik prosty 118">
          <a:extLst>
            <a:ext uri="{FF2B5EF4-FFF2-40B4-BE49-F238E27FC236}">
              <a16:creationId xmlns:a16="http://schemas.microsoft.com/office/drawing/2014/main" id="{57AD86D7-FC1D-4CE4-B4EE-6BE5CE7B4611}"/>
            </a:ext>
          </a:extLst>
        </xdr:cNvPr>
        <xdr:cNvCxnSpPr/>
      </xdr:nvCxnSpPr>
      <xdr:spPr>
        <a:xfrm>
          <a:off x="8222273" y="191833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400050</xdr:rowOff>
    </xdr:from>
    <xdr:to>
      <xdr:col>6</xdr:col>
      <xdr:colOff>68873</xdr:colOff>
      <xdr:row>0</xdr:row>
      <xdr:rowOff>400050</xdr:rowOff>
    </xdr:to>
    <xdr:cxnSp macro="">
      <xdr:nvCxnSpPr>
        <xdr:cNvPr id="120" name="Łącznik prosty 119">
          <a:extLst>
            <a:ext uri="{FF2B5EF4-FFF2-40B4-BE49-F238E27FC236}">
              <a16:creationId xmlns:a16="http://schemas.microsoft.com/office/drawing/2014/main" id="{0FF97FC0-8E7F-478E-B4CA-5E3975265795}"/>
            </a:ext>
          </a:extLst>
        </xdr:cNvPr>
        <xdr:cNvCxnSpPr/>
      </xdr:nvCxnSpPr>
      <xdr:spPr>
        <a:xfrm>
          <a:off x="8222273" y="191833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128123</xdr:colOff>
      <xdr:row>0</xdr:row>
      <xdr:rowOff>35544</xdr:rowOff>
    </xdr:from>
    <xdr:to>
      <xdr:col>6</xdr:col>
      <xdr:colOff>432226</xdr:colOff>
      <xdr:row>0</xdr:row>
      <xdr:rowOff>645144</xdr:rowOff>
    </xdr:to>
    <xdr:sp macro="" textlink="">
      <xdr:nvSpPr>
        <xdr:cNvPr id="121" name="AutoShape 49">
          <a:extLst>
            <a:ext uri="{FF2B5EF4-FFF2-40B4-BE49-F238E27FC236}">
              <a16:creationId xmlns:a16="http://schemas.microsoft.com/office/drawing/2014/main" id="{B5A12B0D-FDE5-4EB8-B268-F3786DCF4777}"/>
            </a:ext>
          </a:extLst>
        </xdr:cNvPr>
        <xdr:cNvSpPr>
          <a:spLocks noChangeArrowheads="1"/>
        </xdr:cNvSpPr>
      </xdr:nvSpPr>
      <xdr:spPr bwMode="auto">
        <a:xfrm>
          <a:off x="8281523" y="18818844"/>
          <a:ext cx="304103" cy="609600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180044</xdr:colOff>
      <xdr:row>0</xdr:row>
      <xdr:rowOff>69272</xdr:rowOff>
    </xdr:from>
    <xdr:to>
      <xdr:col>6</xdr:col>
      <xdr:colOff>392203</xdr:colOff>
      <xdr:row>0</xdr:row>
      <xdr:rowOff>592873</xdr:rowOff>
    </xdr:to>
    <xdr:sp macro="" textlink="">
      <xdr:nvSpPr>
        <xdr:cNvPr id="122" name="Freeform 15">
          <a:extLst>
            <a:ext uri="{FF2B5EF4-FFF2-40B4-BE49-F238E27FC236}">
              <a16:creationId xmlns:a16="http://schemas.microsoft.com/office/drawing/2014/main" id="{CEAAC747-F3F1-46F7-8A33-3D6EFFAD03FA}"/>
            </a:ext>
          </a:extLst>
        </xdr:cNvPr>
        <xdr:cNvSpPr>
          <a:spLocks noChangeArrowheads="1"/>
        </xdr:cNvSpPr>
      </xdr:nvSpPr>
      <xdr:spPr bwMode="auto">
        <a:xfrm flipH="1">
          <a:off x="8333444" y="18852572"/>
          <a:ext cx="212159" cy="523601"/>
        </a:xfrm>
        <a:custGeom>
          <a:avLst/>
          <a:gdLst>
            <a:gd name="T0" fmla="*/ 0 w 16"/>
            <a:gd name="T1" fmla="*/ 2147483646 h 51"/>
            <a:gd name="T2" fmla="*/ 2147483646 w 16"/>
            <a:gd name="T3" fmla="*/ 0 h 51"/>
            <a:gd name="T4" fmla="*/ 2147483646 w 16"/>
            <a:gd name="T5" fmla="*/ 2147483646 h 51"/>
            <a:gd name="T6" fmla="*/ 0 60000 65536"/>
            <a:gd name="T7" fmla="*/ 0 60000 65536"/>
            <a:gd name="T8" fmla="*/ 0 60000 65536"/>
            <a:gd name="T9" fmla="*/ 0 w 16"/>
            <a:gd name="T10" fmla="*/ 0 h 51"/>
            <a:gd name="T11" fmla="*/ 16 w 16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51">
              <a:moveTo>
                <a:pt x="0" y="51"/>
              </a:moveTo>
              <a:lnTo>
                <a:pt x="7" y="0"/>
              </a:lnTo>
              <a:lnTo>
                <a:pt x="16" y="51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173135</xdr:colOff>
      <xdr:row>0</xdr:row>
      <xdr:rowOff>77932</xdr:rowOff>
    </xdr:from>
    <xdr:to>
      <xdr:col>6</xdr:col>
      <xdr:colOff>390525</xdr:colOff>
      <xdr:row>0</xdr:row>
      <xdr:rowOff>604837</xdr:rowOff>
    </xdr:to>
    <xdr:sp macro="" textlink="">
      <xdr:nvSpPr>
        <xdr:cNvPr id="123" name="Freeform 18">
          <a:extLst>
            <a:ext uri="{FF2B5EF4-FFF2-40B4-BE49-F238E27FC236}">
              <a16:creationId xmlns:a16="http://schemas.microsoft.com/office/drawing/2014/main" id="{B1D754EB-55CF-4E21-8481-77AB56B27DC5}"/>
            </a:ext>
          </a:extLst>
        </xdr:cNvPr>
        <xdr:cNvSpPr>
          <a:spLocks noChangeArrowheads="1"/>
        </xdr:cNvSpPr>
      </xdr:nvSpPr>
      <xdr:spPr bwMode="auto">
        <a:xfrm>
          <a:off x="8326535" y="18861232"/>
          <a:ext cx="217390" cy="526905"/>
        </a:xfrm>
        <a:custGeom>
          <a:avLst/>
          <a:gdLst>
            <a:gd name="T0" fmla="*/ 2147483646 w 32"/>
            <a:gd name="T1" fmla="*/ 2147483646 h 53"/>
            <a:gd name="T2" fmla="*/ 0 w 32"/>
            <a:gd name="T3" fmla="*/ 2147483646 h 53"/>
            <a:gd name="T4" fmla="*/ 2147483646 w 32"/>
            <a:gd name="T5" fmla="*/ 0 h 53"/>
            <a:gd name="T6" fmla="*/ 0 60000 65536"/>
            <a:gd name="T7" fmla="*/ 0 60000 65536"/>
            <a:gd name="T8" fmla="*/ 0 60000 65536"/>
            <a:gd name="T9" fmla="*/ 0 w 32"/>
            <a:gd name="T10" fmla="*/ 0 h 53"/>
            <a:gd name="T11" fmla="*/ 32 w 32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53">
              <a:moveTo>
                <a:pt x="32" y="53"/>
              </a:moveTo>
              <a:lnTo>
                <a:pt x="0" y="28"/>
              </a:lnTo>
              <a:lnTo>
                <a:pt x="32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24" name="Łącznik prosty 123">
          <a:extLst>
            <a:ext uri="{FF2B5EF4-FFF2-40B4-BE49-F238E27FC236}">
              <a16:creationId xmlns:a16="http://schemas.microsoft.com/office/drawing/2014/main" id="{BBA9A140-F0CC-4C99-A04F-6EBE61A9662F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25" name="Łącznik prosty 124">
          <a:extLst>
            <a:ext uri="{FF2B5EF4-FFF2-40B4-BE49-F238E27FC236}">
              <a16:creationId xmlns:a16="http://schemas.microsoft.com/office/drawing/2014/main" id="{9FE2423F-B103-4E16-9F68-FF4790C3586A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26" name="Łącznik prosty 125">
          <a:extLst>
            <a:ext uri="{FF2B5EF4-FFF2-40B4-BE49-F238E27FC236}">
              <a16:creationId xmlns:a16="http://schemas.microsoft.com/office/drawing/2014/main" id="{24A858AB-2DC9-463C-91A5-3A066CC49A6F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27" name="Łącznik prosty 126">
          <a:extLst>
            <a:ext uri="{FF2B5EF4-FFF2-40B4-BE49-F238E27FC236}">
              <a16:creationId xmlns:a16="http://schemas.microsoft.com/office/drawing/2014/main" id="{231EC461-DA83-4FFA-A26A-A9AB753AF46D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28" name="Łącznik prosty 127">
          <a:extLst>
            <a:ext uri="{FF2B5EF4-FFF2-40B4-BE49-F238E27FC236}">
              <a16:creationId xmlns:a16="http://schemas.microsoft.com/office/drawing/2014/main" id="{40806FCA-2582-4067-825D-EA190E41A37E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29" name="Łącznik prosty 128">
          <a:extLst>
            <a:ext uri="{FF2B5EF4-FFF2-40B4-BE49-F238E27FC236}">
              <a16:creationId xmlns:a16="http://schemas.microsoft.com/office/drawing/2014/main" id="{48F0F081-7C60-422B-81C2-C59DD40459BC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30" name="Łącznik prosty 129">
          <a:extLst>
            <a:ext uri="{FF2B5EF4-FFF2-40B4-BE49-F238E27FC236}">
              <a16:creationId xmlns:a16="http://schemas.microsoft.com/office/drawing/2014/main" id="{BC3AC024-0192-410E-9F57-AFA676003CEC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31" name="Łącznik prosty 130">
          <a:extLst>
            <a:ext uri="{FF2B5EF4-FFF2-40B4-BE49-F238E27FC236}">
              <a16:creationId xmlns:a16="http://schemas.microsoft.com/office/drawing/2014/main" id="{38E8085D-C9F7-4F89-B861-15CB86E45766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32" name="Łącznik prosty 131">
          <a:extLst>
            <a:ext uri="{FF2B5EF4-FFF2-40B4-BE49-F238E27FC236}">
              <a16:creationId xmlns:a16="http://schemas.microsoft.com/office/drawing/2014/main" id="{8A54CAB0-EBB6-4CC6-9041-32F3A14A3D3C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33" name="Łącznik prosty 132">
          <a:extLst>
            <a:ext uri="{FF2B5EF4-FFF2-40B4-BE49-F238E27FC236}">
              <a16:creationId xmlns:a16="http://schemas.microsoft.com/office/drawing/2014/main" id="{FBDE70C8-BA53-4B5B-AF00-611AB36658A7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34" name="Łącznik prosty 133">
          <a:extLst>
            <a:ext uri="{FF2B5EF4-FFF2-40B4-BE49-F238E27FC236}">
              <a16:creationId xmlns:a16="http://schemas.microsoft.com/office/drawing/2014/main" id="{92590060-5E11-46E3-814C-7BEB319F9CED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68873</xdr:colOff>
      <xdr:row>0</xdr:row>
      <xdr:rowOff>759619</xdr:rowOff>
    </xdr:from>
    <xdr:to>
      <xdr:col>6</xdr:col>
      <xdr:colOff>68873</xdr:colOff>
      <xdr:row>0</xdr:row>
      <xdr:rowOff>759619</xdr:rowOff>
    </xdr:to>
    <xdr:cxnSp macro="">
      <xdr:nvCxnSpPr>
        <xdr:cNvPr id="135" name="Łącznik prosty 134">
          <a:extLst>
            <a:ext uri="{FF2B5EF4-FFF2-40B4-BE49-F238E27FC236}">
              <a16:creationId xmlns:a16="http://schemas.microsoft.com/office/drawing/2014/main" id="{A439C528-78DF-4BE9-BD95-72587E12A94E}"/>
            </a:ext>
          </a:extLst>
        </xdr:cNvPr>
        <xdr:cNvCxnSpPr/>
      </xdr:nvCxnSpPr>
      <xdr:spPr>
        <a:xfrm>
          <a:off x="8222273" y="19466719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400050</xdr:rowOff>
    </xdr:from>
    <xdr:to>
      <xdr:col>1</xdr:col>
      <xdr:colOff>68873</xdr:colOff>
      <xdr:row>2</xdr:row>
      <xdr:rowOff>400050</xdr:rowOff>
    </xdr:to>
    <xdr:cxnSp macro="">
      <xdr:nvCxnSpPr>
        <xdr:cNvPr id="136" name="Łącznik prosty 135">
          <a:extLst>
            <a:ext uri="{FF2B5EF4-FFF2-40B4-BE49-F238E27FC236}">
              <a16:creationId xmlns:a16="http://schemas.microsoft.com/office/drawing/2014/main" id="{AD16F6AD-F64C-4DBE-9943-6E409D439AC5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400050</xdr:rowOff>
    </xdr:from>
    <xdr:to>
      <xdr:col>1</xdr:col>
      <xdr:colOff>68873</xdr:colOff>
      <xdr:row>2</xdr:row>
      <xdr:rowOff>400050</xdr:rowOff>
    </xdr:to>
    <xdr:cxnSp macro="">
      <xdr:nvCxnSpPr>
        <xdr:cNvPr id="137" name="Łącznik prosty 136">
          <a:extLst>
            <a:ext uri="{FF2B5EF4-FFF2-40B4-BE49-F238E27FC236}">
              <a16:creationId xmlns:a16="http://schemas.microsoft.com/office/drawing/2014/main" id="{F2B8BB4A-826B-4D00-A8F0-B32BC909A154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759619</xdr:rowOff>
    </xdr:from>
    <xdr:to>
      <xdr:col>1</xdr:col>
      <xdr:colOff>68873</xdr:colOff>
      <xdr:row>2</xdr:row>
      <xdr:rowOff>759619</xdr:rowOff>
    </xdr:to>
    <xdr:cxnSp macro="">
      <xdr:nvCxnSpPr>
        <xdr:cNvPr id="138" name="Łącznik prosty 137">
          <a:extLst>
            <a:ext uri="{FF2B5EF4-FFF2-40B4-BE49-F238E27FC236}">
              <a16:creationId xmlns:a16="http://schemas.microsoft.com/office/drawing/2014/main" id="{92C06C0D-D843-4A39-BBFF-D3439DCD9DB5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400050</xdr:rowOff>
    </xdr:from>
    <xdr:to>
      <xdr:col>1</xdr:col>
      <xdr:colOff>68873</xdr:colOff>
      <xdr:row>2</xdr:row>
      <xdr:rowOff>400050</xdr:rowOff>
    </xdr:to>
    <xdr:cxnSp macro="">
      <xdr:nvCxnSpPr>
        <xdr:cNvPr id="139" name="Łącznik prosty 138">
          <a:extLst>
            <a:ext uri="{FF2B5EF4-FFF2-40B4-BE49-F238E27FC236}">
              <a16:creationId xmlns:a16="http://schemas.microsoft.com/office/drawing/2014/main" id="{F9CC4FB4-0A2E-4C57-996A-2C44612ACD0F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400050</xdr:rowOff>
    </xdr:from>
    <xdr:to>
      <xdr:col>1</xdr:col>
      <xdr:colOff>68873</xdr:colOff>
      <xdr:row>2</xdr:row>
      <xdr:rowOff>400050</xdr:rowOff>
    </xdr:to>
    <xdr:cxnSp macro="">
      <xdr:nvCxnSpPr>
        <xdr:cNvPr id="140" name="Łącznik prosty 139">
          <a:extLst>
            <a:ext uri="{FF2B5EF4-FFF2-40B4-BE49-F238E27FC236}">
              <a16:creationId xmlns:a16="http://schemas.microsoft.com/office/drawing/2014/main" id="{82F6EC63-E22C-4576-BC9B-EA7BC49FA85F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759619</xdr:rowOff>
    </xdr:from>
    <xdr:to>
      <xdr:col>1</xdr:col>
      <xdr:colOff>68873</xdr:colOff>
      <xdr:row>2</xdr:row>
      <xdr:rowOff>759619</xdr:rowOff>
    </xdr:to>
    <xdr:cxnSp macro="">
      <xdr:nvCxnSpPr>
        <xdr:cNvPr id="141" name="Łącznik prosty 140">
          <a:extLst>
            <a:ext uri="{FF2B5EF4-FFF2-40B4-BE49-F238E27FC236}">
              <a16:creationId xmlns:a16="http://schemas.microsoft.com/office/drawing/2014/main" id="{CBB1C21E-E8D1-4A69-8CE6-5440902DF1CC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759619</xdr:rowOff>
    </xdr:from>
    <xdr:to>
      <xdr:col>1</xdr:col>
      <xdr:colOff>68873</xdr:colOff>
      <xdr:row>2</xdr:row>
      <xdr:rowOff>759619</xdr:rowOff>
    </xdr:to>
    <xdr:cxnSp macro="">
      <xdr:nvCxnSpPr>
        <xdr:cNvPr id="142" name="Łącznik prosty 141">
          <a:extLst>
            <a:ext uri="{FF2B5EF4-FFF2-40B4-BE49-F238E27FC236}">
              <a16:creationId xmlns:a16="http://schemas.microsoft.com/office/drawing/2014/main" id="{82E8B305-725C-4B71-B16F-1B155A14F881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400050</xdr:rowOff>
    </xdr:from>
    <xdr:to>
      <xdr:col>1</xdr:col>
      <xdr:colOff>68873</xdr:colOff>
      <xdr:row>2</xdr:row>
      <xdr:rowOff>400050</xdr:rowOff>
    </xdr:to>
    <xdr:cxnSp macro="">
      <xdr:nvCxnSpPr>
        <xdr:cNvPr id="143" name="Łącznik prosty 142">
          <a:extLst>
            <a:ext uri="{FF2B5EF4-FFF2-40B4-BE49-F238E27FC236}">
              <a16:creationId xmlns:a16="http://schemas.microsoft.com/office/drawing/2014/main" id="{3695EE0B-8A50-4B99-9D84-4B45E13CBD14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400050</xdr:rowOff>
    </xdr:from>
    <xdr:to>
      <xdr:col>1</xdr:col>
      <xdr:colOff>68873</xdr:colOff>
      <xdr:row>2</xdr:row>
      <xdr:rowOff>400050</xdr:rowOff>
    </xdr:to>
    <xdr:cxnSp macro="">
      <xdr:nvCxnSpPr>
        <xdr:cNvPr id="144" name="Łącznik prosty 143">
          <a:extLst>
            <a:ext uri="{FF2B5EF4-FFF2-40B4-BE49-F238E27FC236}">
              <a16:creationId xmlns:a16="http://schemas.microsoft.com/office/drawing/2014/main" id="{20411140-8DB2-4B39-96E3-DF43EAEECD11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759619</xdr:rowOff>
    </xdr:from>
    <xdr:to>
      <xdr:col>1</xdr:col>
      <xdr:colOff>68873</xdr:colOff>
      <xdr:row>2</xdr:row>
      <xdr:rowOff>759619</xdr:rowOff>
    </xdr:to>
    <xdr:cxnSp macro="">
      <xdr:nvCxnSpPr>
        <xdr:cNvPr id="145" name="Łącznik prosty 144">
          <a:extLst>
            <a:ext uri="{FF2B5EF4-FFF2-40B4-BE49-F238E27FC236}">
              <a16:creationId xmlns:a16="http://schemas.microsoft.com/office/drawing/2014/main" id="{E91929B0-6714-45EE-A1FC-FFBC4F7B1670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400050</xdr:rowOff>
    </xdr:from>
    <xdr:to>
      <xdr:col>1</xdr:col>
      <xdr:colOff>68873</xdr:colOff>
      <xdr:row>2</xdr:row>
      <xdr:rowOff>400050</xdr:rowOff>
    </xdr:to>
    <xdr:cxnSp macro="">
      <xdr:nvCxnSpPr>
        <xdr:cNvPr id="146" name="Łącznik prosty 145">
          <a:extLst>
            <a:ext uri="{FF2B5EF4-FFF2-40B4-BE49-F238E27FC236}">
              <a16:creationId xmlns:a16="http://schemas.microsoft.com/office/drawing/2014/main" id="{0B2F7AAF-4E18-45F6-8668-4FF8A67CB11C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400050</xdr:rowOff>
    </xdr:from>
    <xdr:to>
      <xdr:col>1</xdr:col>
      <xdr:colOff>68873</xdr:colOff>
      <xdr:row>2</xdr:row>
      <xdr:rowOff>400050</xdr:rowOff>
    </xdr:to>
    <xdr:cxnSp macro="">
      <xdr:nvCxnSpPr>
        <xdr:cNvPr id="147" name="Łącznik prosty 146">
          <a:extLst>
            <a:ext uri="{FF2B5EF4-FFF2-40B4-BE49-F238E27FC236}">
              <a16:creationId xmlns:a16="http://schemas.microsoft.com/office/drawing/2014/main" id="{9CEACE82-0121-4E9F-A3AF-9B67596B83B8}"/>
            </a:ext>
          </a:extLst>
        </xdr:cNvPr>
        <xdr:cNvCxnSpPr/>
      </xdr:nvCxnSpPr>
      <xdr:spPr>
        <a:xfrm>
          <a:off x="68873" y="17716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106634</xdr:colOff>
      <xdr:row>2</xdr:row>
      <xdr:rowOff>56957</xdr:rowOff>
    </xdr:from>
    <xdr:to>
      <xdr:col>1</xdr:col>
      <xdr:colOff>625978</xdr:colOff>
      <xdr:row>2</xdr:row>
      <xdr:rowOff>605922</xdr:rowOff>
    </xdr:to>
    <xdr:sp macro="" textlink="">
      <xdr:nvSpPr>
        <xdr:cNvPr id="148" name="AutoShape 26">
          <a:extLst>
            <a:ext uri="{FF2B5EF4-FFF2-40B4-BE49-F238E27FC236}">
              <a16:creationId xmlns:a16="http://schemas.microsoft.com/office/drawing/2014/main" id="{2497F461-BD1F-4A63-9F67-838276535541}"/>
            </a:ext>
          </a:extLst>
        </xdr:cNvPr>
        <xdr:cNvSpPr>
          <a:spLocks noChangeArrowheads="1"/>
        </xdr:cNvSpPr>
      </xdr:nvSpPr>
      <xdr:spPr bwMode="auto">
        <a:xfrm>
          <a:off x="1211534" y="1428557"/>
          <a:ext cx="519344" cy="548965"/>
        </a:xfrm>
        <a:prstGeom prst="bevel">
          <a:avLst>
            <a:gd name="adj" fmla="val 125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176484</xdr:colOff>
      <xdr:row>2</xdr:row>
      <xdr:rowOff>290357</xdr:rowOff>
    </xdr:from>
    <xdr:to>
      <xdr:col>1</xdr:col>
      <xdr:colOff>568170</xdr:colOff>
      <xdr:row>2</xdr:row>
      <xdr:rowOff>291287</xdr:rowOff>
    </xdr:to>
    <xdr:sp macro="" textlink="">
      <xdr:nvSpPr>
        <xdr:cNvPr id="149" name="Line 27">
          <a:extLst>
            <a:ext uri="{FF2B5EF4-FFF2-40B4-BE49-F238E27FC236}">
              <a16:creationId xmlns:a16="http://schemas.microsoft.com/office/drawing/2014/main" id="{14D22B1F-6B84-4105-817E-7B3773B92D45}"/>
            </a:ext>
          </a:extLst>
        </xdr:cNvPr>
        <xdr:cNvSpPr>
          <a:spLocks noChangeShapeType="1"/>
        </xdr:cNvSpPr>
      </xdr:nvSpPr>
      <xdr:spPr bwMode="auto">
        <a:xfrm>
          <a:off x="1281384" y="1661957"/>
          <a:ext cx="391686" cy="93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187325</xdr:colOff>
      <xdr:row>2</xdr:row>
      <xdr:rowOff>292100</xdr:rowOff>
    </xdr:from>
    <xdr:to>
      <xdr:col>1</xdr:col>
      <xdr:colOff>558799</xdr:colOff>
      <xdr:row>2</xdr:row>
      <xdr:rowOff>546100</xdr:rowOff>
    </xdr:to>
    <xdr:sp macro="" textlink="">
      <xdr:nvSpPr>
        <xdr:cNvPr id="151" name="Freeform 29">
          <a:extLst>
            <a:ext uri="{FF2B5EF4-FFF2-40B4-BE49-F238E27FC236}">
              <a16:creationId xmlns:a16="http://schemas.microsoft.com/office/drawing/2014/main" id="{31CFB73C-750C-4516-AA5B-2C2B0C90208E}"/>
            </a:ext>
          </a:extLst>
        </xdr:cNvPr>
        <xdr:cNvSpPr>
          <a:spLocks noChangeArrowheads="1"/>
        </xdr:cNvSpPr>
      </xdr:nvSpPr>
      <xdr:spPr bwMode="auto">
        <a:xfrm>
          <a:off x="1292225" y="1663700"/>
          <a:ext cx="371474" cy="254000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177800</xdr:colOff>
      <xdr:row>2</xdr:row>
      <xdr:rowOff>298450</xdr:rowOff>
    </xdr:from>
    <xdr:to>
      <xdr:col>1</xdr:col>
      <xdr:colOff>561975</xdr:colOff>
      <xdr:row>2</xdr:row>
      <xdr:rowOff>536575</xdr:rowOff>
    </xdr:to>
    <xdr:sp macro="" textlink="">
      <xdr:nvSpPr>
        <xdr:cNvPr id="153" name="Freeform 31">
          <a:extLst>
            <a:ext uri="{FF2B5EF4-FFF2-40B4-BE49-F238E27FC236}">
              <a16:creationId xmlns:a16="http://schemas.microsoft.com/office/drawing/2014/main" id="{3978E3F8-C5E0-4A11-AF9A-6A264C63F056}"/>
            </a:ext>
          </a:extLst>
        </xdr:cNvPr>
        <xdr:cNvSpPr>
          <a:spLocks noChangeArrowheads="1"/>
        </xdr:cNvSpPr>
      </xdr:nvSpPr>
      <xdr:spPr bwMode="auto">
        <a:xfrm>
          <a:off x="1282700" y="1670050"/>
          <a:ext cx="384175" cy="238125"/>
        </a:xfrm>
        <a:custGeom>
          <a:avLst/>
          <a:gdLst>
            <a:gd name="T0" fmla="*/ 0 w 14"/>
            <a:gd name="T1" fmla="*/ 2147483646 h 32"/>
            <a:gd name="T2" fmla="*/ 2147483646 w 14"/>
            <a:gd name="T3" fmla="*/ 0 h 32"/>
            <a:gd name="T4" fmla="*/ 2147483646 w 14"/>
            <a:gd name="T5" fmla="*/ 2147483646 h 32"/>
            <a:gd name="T6" fmla="*/ 0 60000 65536"/>
            <a:gd name="T7" fmla="*/ 0 60000 65536"/>
            <a:gd name="T8" fmla="*/ 0 60000 65536"/>
            <a:gd name="T9" fmla="*/ 0 w 14"/>
            <a:gd name="T10" fmla="*/ 0 h 32"/>
            <a:gd name="T11" fmla="*/ 14 w 1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2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68873</xdr:colOff>
      <xdr:row>2</xdr:row>
      <xdr:rowOff>759619</xdr:rowOff>
    </xdr:from>
    <xdr:to>
      <xdr:col>1</xdr:col>
      <xdr:colOff>68873</xdr:colOff>
      <xdr:row>2</xdr:row>
      <xdr:rowOff>759619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49AFE77-4D3F-4003-8D20-27D3B15EE583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68873</xdr:colOff>
      <xdr:row>2</xdr:row>
      <xdr:rowOff>759619</xdr:rowOff>
    </xdr:from>
    <xdr:to>
      <xdr:col>1</xdr:col>
      <xdr:colOff>68873</xdr:colOff>
      <xdr:row>2</xdr:row>
      <xdr:rowOff>759619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71C76574-E5FD-4EDF-8C95-93793A7C1CF7}"/>
            </a:ext>
          </a:extLst>
        </xdr:cNvPr>
        <xdr:cNvCxnSpPr/>
      </xdr:nvCxnSpPr>
      <xdr:spPr>
        <a:xfrm>
          <a:off x="68873" y="2045494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2</xdr:row>
      <xdr:rowOff>123825</xdr:rowOff>
    </xdr:from>
    <xdr:to>
      <xdr:col>1</xdr:col>
      <xdr:colOff>552449</xdr:colOff>
      <xdr:row>2</xdr:row>
      <xdr:rowOff>285750</xdr:rowOff>
    </xdr:to>
    <xdr:sp macro="" textlink="">
      <xdr:nvSpPr>
        <xdr:cNvPr id="156" name="Freeform 29">
          <a:extLst>
            <a:ext uri="{FF2B5EF4-FFF2-40B4-BE49-F238E27FC236}">
              <a16:creationId xmlns:a16="http://schemas.microsoft.com/office/drawing/2014/main" id="{884E36C4-72EC-47AB-8F3B-C675110DBB85}"/>
            </a:ext>
          </a:extLst>
        </xdr:cNvPr>
        <xdr:cNvSpPr>
          <a:spLocks noChangeArrowheads="1"/>
        </xdr:cNvSpPr>
      </xdr:nvSpPr>
      <xdr:spPr bwMode="auto">
        <a:xfrm>
          <a:off x="1285875" y="1495425"/>
          <a:ext cx="371474" cy="161925"/>
        </a:xfrm>
        <a:custGeom>
          <a:avLst/>
          <a:gdLst>
            <a:gd name="T0" fmla="*/ 0 w 30"/>
            <a:gd name="T1" fmla="*/ 2147483646 h 47"/>
            <a:gd name="T2" fmla="*/ 2147483646 w 30"/>
            <a:gd name="T3" fmla="*/ 2147483646 h 47"/>
            <a:gd name="T4" fmla="*/ 0 w 30"/>
            <a:gd name="T5" fmla="*/ 0 h 47"/>
            <a:gd name="T6" fmla="*/ 0 60000 65536"/>
            <a:gd name="T7" fmla="*/ 0 60000 65536"/>
            <a:gd name="T8" fmla="*/ 0 60000 65536"/>
            <a:gd name="T9" fmla="*/ 0 w 30"/>
            <a:gd name="T10" fmla="*/ 0 h 47"/>
            <a:gd name="T11" fmla="*/ 30 w 3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47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1B0AFC-3866-463E-BEB0-D6C3D9381918}" name="Tabela1" displayName="Tabela1" ref="A3:N47" totalsRowCount="1" headerRowDxfId="31" totalsRowDxfId="28" headerRowBorderDxfId="30" tableBorderDxfId="29" totalsRowBorderDxfId="27">
  <autoFilter ref="A3:N46" xr:uid="{B01B0AFC-3866-463E-BEB0-D6C3D9381918}"/>
  <sortState xmlns:xlrd2="http://schemas.microsoft.com/office/spreadsheetml/2017/richdata2" ref="A4:N46">
    <sortCondition ref="A3:A46"/>
  </sortState>
  <tableColumns count="14">
    <tableColumn id="1" xr3:uid="{A55EF7EA-3FEA-484A-8605-FDF732314298}" name="l.p." totalsRowLabel="Suma" dataDxfId="26" totalsRowDxfId="15"/>
    <tableColumn id="2" xr3:uid="{E477C889-0F13-44A7-AFBD-ED455893F349}" name="Adres" dataDxfId="25" totalsRowDxfId="14"/>
    <tableColumn id="3" xr3:uid="{8936951B-9822-4452-8794-B47E412FA85F}" name="Położenie" dataDxfId="24" totalsRowDxfId="13"/>
    <tableColumn id="4" xr3:uid="{9D6B4B6E-9AFC-4101-B27B-031D7E6DE0D5}" name="Typ okna" dataDxfId="23" totalsRowDxfId="12"/>
    <tableColumn id="5" xr3:uid="{CCCFEF51-15B5-481C-ABB0-A549FE262814}" name="Szerokość [m]" dataDxfId="22" totalsRowDxfId="11"/>
    <tableColumn id="6" xr3:uid="{A33157DA-23AD-493D-9A24-A5F025BB4B7D}" name="Wysokość [m]" dataDxfId="21" totalsRowDxfId="10"/>
    <tableColumn id="7" xr3:uid="{EBF63853-D29E-40C7-9F6A-2FF67BD7D794}" name="Sztuk" totalsRowFunction="sum" dataDxfId="20" totalsRowDxfId="9"/>
    <tableColumn id="13" xr3:uid="{7EEB4F82-4899-4BD3-B9D5-BF8847B55BFE}" name="Powierzchnia okien [m2]" totalsRowFunction="sum" dataDxfId="19" totalsRowDxfId="8">
      <calculatedColumnFormula>Tabela1[[#This Row],[Szerokość '[m']]]*Tabela1[[#This Row],[Wysokość '[m']]]*Tabela1[[#This Row],[Sztuk]]</calculatedColumnFormula>
    </tableColumn>
    <tableColumn id="12" xr3:uid="{362473C8-B157-4FEF-9377-DE7A12DB6ED6}" name="Uwagi" dataDxfId="18" totalsRowDxfId="7"/>
    <tableColumn id="8" xr3:uid="{EA9E6B4C-FCC4-4719-87D2-612F21BB142E}" name="Parapet wewnętrzny [mb]" totalsRowFunction="sum" dataDxfId="17" totalsRowDxfId="6">
      <calculatedColumnFormula>(Tabela1[[#This Row],[Szerokość '[m']]]+0.1)*Tabela1[[#This Row],[Sztuk]]</calculatedColumnFormula>
    </tableColumn>
    <tableColumn id="9" xr3:uid="{75D9F2AB-CD40-42A6-9DA4-1733A46C985D}" name="Parapet zewnętrzny [m2]" totalsRowFunction="sum" dataDxfId="16" totalsRowDxfId="5">
      <calculatedColumnFormula>Tabela1[[#This Row],[Szerokość '[m']]]*0.35*Tabela1[[#This Row],[Sztuk]]</calculatedColumnFormula>
    </tableColumn>
    <tableColumn id="10" xr3:uid="{E61E2932-3089-4584-AD04-9EFCEE261A0E}" name="Schemat" dataDxfId="1" totalsRowDxfId="4"/>
    <tableColumn id="14" xr3:uid="{AAD16210-B498-4379-A6A8-9CBE54341FEC}" name="Cena za sztukę netto [zł]" totalsRowLabel="RAZEM NETTO" dataDxfId="2"/>
    <tableColumn id="11" xr3:uid="{8028D4E4-0584-43E9-9ECB-778D46BB8FF9}" name="Wartość pozycji netto [zł]" totalsRowFunction="sum" dataDxfId="0" totalsRowDxfId="3">
      <calculatedColumnFormula>Tabela1[[#This Row],[Cena za sztukę netto '[zł']]]*Tabela1[[#This Row],[Sztuk]]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F609-762D-4118-B52F-C79E64B1C06D}">
  <sheetPr>
    <pageSetUpPr fitToPage="1"/>
  </sheetPr>
  <dimension ref="A1:N277"/>
  <sheetViews>
    <sheetView tabSelected="1" workbookViewId="0">
      <selection activeCell="P5" sqref="P5"/>
    </sheetView>
  </sheetViews>
  <sheetFormatPr defaultColWidth="11" defaultRowHeight="15" x14ac:dyDescent="0.25"/>
  <cols>
    <col min="1" max="1" width="7.5703125" customWidth="1"/>
    <col min="2" max="2" width="14.140625" customWidth="1"/>
    <col min="4" max="4" width="13.28515625" customWidth="1"/>
    <col min="8" max="8" width="13.42578125" style="6" customWidth="1"/>
    <col min="9" max="9" width="14.7109375" customWidth="1"/>
    <col min="10" max="10" width="13" style="6" customWidth="1"/>
    <col min="11" max="11" width="11" style="6"/>
    <col min="13" max="13" width="16.140625" style="11" customWidth="1"/>
    <col min="14" max="14" width="17.5703125" customWidth="1"/>
  </cols>
  <sheetData>
    <row r="1" spans="1:14" ht="29.25" customHeight="1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8.75" x14ac:dyDescent="0.2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45" x14ac:dyDescent="0.25">
      <c r="A3" s="8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12</v>
      </c>
      <c r="H3" s="9" t="s">
        <v>3</v>
      </c>
      <c r="I3" s="5" t="s">
        <v>20</v>
      </c>
      <c r="J3" s="9" t="s">
        <v>13</v>
      </c>
      <c r="K3" s="9" t="s">
        <v>14</v>
      </c>
      <c r="L3" s="5" t="s">
        <v>4</v>
      </c>
      <c r="M3" s="16" t="s">
        <v>43</v>
      </c>
      <c r="N3" s="10" t="s">
        <v>42</v>
      </c>
    </row>
    <row r="4" spans="1:14" ht="52.5" customHeight="1" x14ac:dyDescent="0.25">
      <c r="A4" s="1">
        <v>1</v>
      </c>
      <c r="B4" s="1" t="s">
        <v>18</v>
      </c>
      <c r="C4" s="1" t="s">
        <v>19</v>
      </c>
      <c r="D4" s="1" t="s">
        <v>6</v>
      </c>
      <c r="E4" s="1">
        <v>0.6</v>
      </c>
      <c r="F4" s="1">
        <v>0.5</v>
      </c>
      <c r="G4" s="1">
        <v>4</v>
      </c>
      <c r="H4" s="7">
        <f>Tabela1[[#This Row],[Szerokość '[m']]]*Tabela1[[#This Row],[Wysokość '[m']]]*Tabela1[[#This Row],[Sztuk]]</f>
        <v>1.2</v>
      </c>
      <c r="I4" s="1"/>
      <c r="J4" s="7"/>
      <c r="K4" s="7"/>
      <c r="L4" s="1"/>
      <c r="M4" s="17"/>
      <c r="N4" s="18">
        <f>Tabela1[[#This Row],[Cena za sztukę netto '[zł']]]*Tabela1[[#This Row],[Sztuk]]</f>
        <v>0</v>
      </c>
    </row>
    <row r="5" spans="1:14" ht="52.5" customHeight="1" x14ac:dyDescent="0.25">
      <c r="A5" s="1">
        <v>2</v>
      </c>
      <c r="B5" s="1" t="s">
        <v>18</v>
      </c>
      <c r="C5" s="1" t="s">
        <v>19</v>
      </c>
      <c r="D5" s="1" t="s">
        <v>6</v>
      </c>
      <c r="E5" s="1">
        <v>0.56000000000000005</v>
      </c>
      <c r="F5" s="1">
        <v>0.6</v>
      </c>
      <c r="G5" s="1">
        <v>6</v>
      </c>
      <c r="H5" s="7">
        <f>Tabela1[[#This Row],[Szerokość '[m']]]*Tabela1[[#This Row],[Wysokość '[m']]]*Tabela1[[#This Row],[Sztuk]]</f>
        <v>2.016</v>
      </c>
      <c r="I5" s="1"/>
      <c r="J5" s="7"/>
      <c r="K5" s="7"/>
      <c r="L5" s="1"/>
      <c r="M5" s="17"/>
      <c r="N5" s="18">
        <f>Tabela1[[#This Row],[Cena za sztukę netto '[zł']]]*Tabela1[[#This Row],[Sztuk]]</f>
        <v>0</v>
      </c>
    </row>
    <row r="6" spans="1:14" ht="52.5" customHeight="1" x14ac:dyDescent="0.25">
      <c r="A6" s="1">
        <v>3</v>
      </c>
      <c r="B6" s="1" t="s">
        <v>21</v>
      </c>
      <c r="C6" s="1" t="s">
        <v>19</v>
      </c>
      <c r="D6" s="1" t="s">
        <v>6</v>
      </c>
      <c r="E6" s="1">
        <v>0.4</v>
      </c>
      <c r="F6" s="1">
        <v>0.4</v>
      </c>
      <c r="G6" s="1">
        <v>2</v>
      </c>
      <c r="H6" s="7">
        <f>Tabela1[[#This Row],[Szerokość '[m']]]*Tabela1[[#This Row],[Wysokość '[m']]]*Tabela1[[#This Row],[Sztuk]]</f>
        <v>0.32000000000000006</v>
      </c>
      <c r="I6" s="1"/>
      <c r="J6" s="7"/>
      <c r="K6" s="7"/>
      <c r="L6" s="1"/>
      <c r="M6" s="17"/>
      <c r="N6" s="18">
        <f>Tabela1[[#This Row],[Cena za sztukę netto '[zł']]]*Tabela1[[#This Row],[Sztuk]]</f>
        <v>0</v>
      </c>
    </row>
    <row r="7" spans="1:14" ht="52.5" customHeight="1" x14ac:dyDescent="0.25">
      <c r="A7" s="1">
        <v>4</v>
      </c>
      <c r="B7" s="1" t="s">
        <v>22</v>
      </c>
      <c r="C7" s="1" t="s">
        <v>19</v>
      </c>
      <c r="D7" s="1" t="s">
        <v>6</v>
      </c>
      <c r="E7" s="1">
        <v>0.4</v>
      </c>
      <c r="F7" s="1">
        <v>0.4</v>
      </c>
      <c r="G7" s="1">
        <v>9</v>
      </c>
      <c r="H7" s="7">
        <f>Tabela1[[#This Row],[Szerokość '[m']]]*Tabela1[[#This Row],[Wysokość '[m']]]*Tabela1[[#This Row],[Sztuk]]</f>
        <v>1.4400000000000004</v>
      </c>
      <c r="I7" s="1"/>
      <c r="J7" s="7"/>
      <c r="K7" s="7"/>
      <c r="L7" s="1"/>
      <c r="M7" s="17"/>
      <c r="N7" s="18">
        <f>Tabela1[[#This Row],[Cena za sztukę netto '[zł']]]*Tabela1[[#This Row],[Sztuk]]</f>
        <v>0</v>
      </c>
    </row>
    <row r="8" spans="1:14" ht="52.5" customHeight="1" x14ac:dyDescent="0.25">
      <c r="A8" s="1">
        <v>5</v>
      </c>
      <c r="B8" s="1" t="s">
        <v>22</v>
      </c>
      <c r="C8" s="1" t="s">
        <v>19</v>
      </c>
      <c r="D8" s="1" t="s">
        <v>7</v>
      </c>
      <c r="E8" s="1">
        <v>1.24</v>
      </c>
      <c r="F8" s="1">
        <v>0.7</v>
      </c>
      <c r="G8" s="1">
        <v>2</v>
      </c>
      <c r="H8" s="7">
        <f>Tabela1[[#This Row],[Szerokość '[m']]]*Tabela1[[#This Row],[Wysokość '[m']]]*Tabela1[[#This Row],[Sztuk]]</f>
        <v>1.736</v>
      </c>
      <c r="I8" s="1"/>
      <c r="J8" s="7"/>
      <c r="K8" s="7"/>
      <c r="L8" s="1"/>
      <c r="M8" s="17"/>
      <c r="N8" s="18">
        <f>Tabela1[[#This Row],[Cena za sztukę netto '[zł']]]*Tabela1[[#This Row],[Sztuk]]</f>
        <v>0</v>
      </c>
    </row>
    <row r="9" spans="1:14" ht="52.5" customHeight="1" x14ac:dyDescent="0.25">
      <c r="A9" s="1">
        <v>6</v>
      </c>
      <c r="B9" s="1" t="s">
        <v>23</v>
      </c>
      <c r="C9" s="1" t="s">
        <v>8</v>
      </c>
      <c r="D9" s="1" t="s">
        <v>7</v>
      </c>
      <c r="E9" s="1">
        <v>1.1000000000000001</v>
      </c>
      <c r="F9" s="1">
        <v>1.4</v>
      </c>
      <c r="G9" s="1">
        <v>2</v>
      </c>
      <c r="H9" s="7">
        <f>Tabela1[[#This Row],[Szerokość '[m']]]*Tabela1[[#This Row],[Wysokość '[m']]]*Tabela1[[#This Row],[Sztuk]]</f>
        <v>3.08</v>
      </c>
      <c r="I9" s="1"/>
      <c r="J9" s="7">
        <f>(Tabela1[[#This Row],[Szerokość '[m']]]+0.1)*Tabela1[[#This Row],[Sztuk]]</f>
        <v>2.4000000000000004</v>
      </c>
      <c r="K9" s="7">
        <f>Tabela1[[#This Row],[Szerokość '[m']]]*0.35*Tabela1[[#This Row],[Sztuk]]</f>
        <v>0.77</v>
      </c>
      <c r="L9" s="1"/>
      <c r="M9" s="17"/>
      <c r="N9" s="18">
        <f>Tabela1[[#This Row],[Cena za sztukę netto '[zł']]]*Tabela1[[#This Row],[Sztuk]]</f>
        <v>0</v>
      </c>
    </row>
    <row r="10" spans="1:14" ht="52.5" customHeight="1" x14ac:dyDescent="0.25">
      <c r="A10" s="1">
        <v>7</v>
      </c>
      <c r="B10" s="1" t="s">
        <v>23</v>
      </c>
      <c r="C10" s="1" t="s">
        <v>8</v>
      </c>
      <c r="D10" s="1" t="s">
        <v>24</v>
      </c>
      <c r="E10" s="1">
        <v>1.1499999999999999</v>
      </c>
      <c r="F10" s="1">
        <v>0.56000000000000005</v>
      </c>
      <c r="G10" s="1">
        <v>1</v>
      </c>
      <c r="H10" s="7">
        <f>Tabela1[[#This Row],[Szerokość '[m']]]*Tabela1[[#This Row],[Wysokość '[m']]]*Tabela1[[#This Row],[Sztuk]]</f>
        <v>0.64400000000000002</v>
      </c>
      <c r="I10" s="1" t="s">
        <v>25</v>
      </c>
      <c r="J10" s="7">
        <f>(Tabela1[[#This Row],[Szerokość '[m']]]+0.1)*Tabela1[[#This Row],[Sztuk]]</f>
        <v>1.25</v>
      </c>
      <c r="K10" s="7">
        <f>Tabela1[[#This Row],[Szerokość '[m']]]*0.35*Tabela1[[#This Row],[Sztuk]]</f>
        <v>0.40249999999999997</v>
      </c>
      <c r="L10" s="1"/>
      <c r="M10" s="17"/>
      <c r="N10" s="18">
        <f>Tabela1[[#This Row],[Cena za sztukę netto '[zł']]]*Tabela1[[#This Row],[Sztuk]]</f>
        <v>0</v>
      </c>
    </row>
    <row r="11" spans="1:14" ht="52.5" customHeight="1" x14ac:dyDescent="0.25">
      <c r="A11" s="1">
        <v>8</v>
      </c>
      <c r="B11" s="1" t="s">
        <v>27</v>
      </c>
      <c r="C11" s="1" t="s">
        <v>8</v>
      </c>
      <c r="D11" s="1" t="s">
        <v>6</v>
      </c>
      <c r="E11" s="1">
        <v>0.4</v>
      </c>
      <c r="F11" s="1">
        <v>0.57999999999999996</v>
      </c>
      <c r="G11" s="1">
        <v>2</v>
      </c>
      <c r="H11" s="7">
        <f>Tabela1[[#This Row],[Szerokość '[m']]]*Tabela1[[#This Row],[Wysokość '[m']]]*Tabela1[[#This Row],[Sztuk]]</f>
        <v>0.46399999999999997</v>
      </c>
      <c r="I11" s="1" t="s">
        <v>28</v>
      </c>
      <c r="J11" s="7"/>
      <c r="K11" s="7">
        <f>Tabela1[[#This Row],[Szerokość '[m']]]*0.35*Tabela1[[#This Row],[Sztuk]]</f>
        <v>0.27999999999999997</v>
      </c>
      <c r="L11" s="1"/>
      <c r="M11" s="17"/>
      <c r="N11" s="18">
        <f>Tabela1[[#This Row],[Cena za sztukę netto '[zł']]]*Tabela1[[#This Row],[Sztuk]]</f>
        <v>0</v>
      </c>
    </row>
    <row r="12" spans="1:14" ht="52.5" customHeight="1" x14ac:dyDescent="0.25">
      <c r="A12" s="1">
        <v>9</v>
      </c>
      <c r="B12" s="1" t="s">
        <v>27</v>
      </c>
      <c r="C12" s="1" t="s">
        <v>8</v>
      </c>
      <c r="D12" s="1" t="s">
        <v>7</v>
      </c>
      <c r="E12" s="1">
        <v>1.1200000000000001</v>
      </c>
      <c r="F12" s="1">
        <v>1.9</v>
      </c>
      <c r="G12" s="1">
        <v>2</v>
      </c>
      <c r="H12" s="7">
        <f>Tabela1[[#This Row],[Szerokość '[m']]]*Tabela1[[#This Row],[Wysokość '[m']]]*Tabela1[[#This Row],[Sztuk]]</f>
        <v>4.2560000000000002</v>
      </c>
      <c r="I12" s="1"/>
      <c r="J12" s="7">
        <f>(Tabela1[[#This Row],[Szerokość '[m']]]+0.1)*Tabela1[[#This Row],[Sztuk]]</f>
        <v>2.4400000000000004</v>
      </c>
      <c r="K12" s="7">
        <f>Tabela1[[#This Row],[Szerokość '[m']]]*0.35*Tabela1[[#This Row],[Sztuk]]</f>
        <v>0.78400000000000003</v>
      </c>
      <c r="L12" s="1"/>
      <c r="M12" s="17"/>
      <c r="N12" s="18">
        <f>Tabela1[[#This Row],[Cena za sztukę netto '[zł']]]*Tabela1[[#This Row],[Sztuk]]</f>
        <v>0</v>
      </c>
    </row>
    <row r="13" spans="1:14" ht="52.5" customHeight="1" x14ac:dyDescent="0.25">
      <c r="A13" s="1">
        <v>10</v>
      </c>
      <c r="B13" s="1" t="s">
        <v>27</v>
      </c>
      <c r="C13" s="1" t="s">
        <v>19</v>
      </c>
      <c r="D13" s="1" t="s">
        <v>6</v>
      </c>
      <c r="E13" s="1">
        <v>0.95</v>
      </c>
      <c r="F13" s="1">
        <v>0.4</v>
      </c>
      <c r="G13" s="1">
        <v>3</v>
      </c>
      <c r="H13" s="7">
        <f>Tabela1[[#This Row],[Szerokość '[m']]]*Tabela1[[#This Row],[Wysokość '[m']]]*Tabela1[[#This Row],[Sztuk]]</f>
        <v>1.1400000000000001</v>
      </c>
      <c r="I13" s="1"/>
      <c r="J13" s="7"/>
      <c r="K13" s="7"/>
      <c r="L13" s="1"/>
      <c r="M13" s="17"/>
      <c r="N13" s="18">
        <f>Tabela1[[#This Row],[Cena za sztukę netto '[zł']]]*Tabela1[[#This Row],[Sztuk]]</f>
        <v>0</v>
      </c>
    </row>
    <row r="14" spans="1:14" ht="52.5" customHeight="1" x14ac:dyDescent="0.25">
      <c r="A14" s="1">
        <v>11</v>
      </c>
      <c r="B14" s="1" t="s">
        <v>27</v>
      </c>
      <c r="C14" s="1" t="s">
        <v>19</v>
      </c>
      <c r="D14" s="1" t="s">
        <v>6</v>
      </c>
      <c r="E14" s="1">
        <v>0.55000000000000004</v>
      </c>
      <c r="F14" s="1">
        <v>0.46</v>
      </c>
      <c r="G14" s="1">
        <v>1</v>
      </c>
      <c r="H14" s="7">
        <f>Tabela1[[#This Row],[Szerokość '[m']]]*Tabela1[[#This Row],[Wysokość '[m']]]*Tabela1[[#This Row],[Sztuk]]</f>
        <v>0.25300000000000006</v>
      </c>
      <c r="I14" s="1"/>
      <c r="J14" s="7"/>
      <c r="K14" s="7"/>
      <c r="L14" s="1"/>
      <c r="M14" s="17"/>
      <c r="N14" s="18">
        <f>Tabela1[[#This Row],[Cena za sztukę netto '[zł']]]*Tabela1[[#This Row],[Sztuk]]</f>
        <v>0</v>
      </c>
    </row>
    <row r="15" spans="1:14" ht="52.5" customHeight="1" x14ac:dyDescent="0.25">
      <c r="A15" s="1">
        <v>12</v>
      </c>
      <c r="B15" s="1" t="s">
        <v>27</v>
      </c>
      <c r="C15" s="1" t="s">
        <v>19</v>
      </c>
      <c r="D15" s="1" t="s">
        <v>6</v>
      </c>
      <c r="E15" s="1">
        <v>0.73</v>
      </c>
      <c r="F15" s="1">
        <v>0.57999999999999996</v>
      </c>
      <c r="G15" s="1">
        <v>1</v>
      </c>
      <c r="H15" s="7">
        <f>Tabela1[[#This Row],[Szerokość '[m']]]*Tabela1[[#This Row],[Wysokość '[m']]]*Tabela1[[#This Row],[Sztuk]]</f>
        <v>0.42339999999999994</v>
      </c>
      <c r="I15" s="1"/>
      <c r="J15" s="7"/>
      <c r="K15" s="7"/>
      <c r="L15" s="1"/>
      <c r="M15" s="17"/>
      <c r="N15" s="18">
        <f>Tabela1[[#This Row],[Cena za sztukę netto '[zł']]]*Tabela1[[#This Row],[Sztuk]]</f>
        <v>0</v>
      </c>
    </row>
    <row r="16" spans="1:14" ht="52.5" customHeight="1" x14ac:dyDescent="0.25">
      <c r="A16" s="1">
        <v>13</v>
      </c>
      <c r="B16" s="1" t="s">
        <v>27</v>
      </c>
      <c r="C16" s="1" t="s">
        <v>19</v>
      </c>
      <c r="D16" s="1" t="s">
        <v>6</v>
      </c>
      <c r="E16" s="1">
        <v>0.4</v>
      </c>
      <c r="F16" s="1">
        <v>0.52</v>
      </c>
      <c r="G16" s="1">
        <v>1</v>
      </c>
      <c r="H16" s="7">
        <f>Tabela1[[#This Row],[Szerokość '[m']]]*Tabela1[[#This Row],[Wysokość '[m']]]*Tabela1[[#This Row],[Sztuk]]</f>
        <v>0.20800000000000002</v>
      </c>
      <c r="I16" s="1"/>
      <c r="J16" s="7"/>
      <c r="K16" s="7"/>
      <c r="L16" s="1"/>
      <c r="M16" s="17"/>
      <c r="N16" s="18">
        <f>Tabela1[[#This Row],[Cena za sztukę netto '[zł']]]*Tabela1[[#This Row],[Sztuk]]</f>
        <v>0</v>
      </c>
    </row>
    <row r="17" spans="1:14" ht="52.5" customHeight="1" x14ac:dyDescent="0.25">
      <c r="A17" s="1">
        <v>14</v>
      </c>
      <c r="B17" s="1" t="s">
        <v>27</v>
      </c>
      <c r="C17" s="1" t="s">
        <v>19</v>
      </c>
      <c r="D17" s="1" t="s">
        <v>6</v>
      </c>
      <c r="E17" s="1">
        <v>1</v>
      </c>
      <c r="F17" s="1">
        <v>0.83</v>
      </c>
      <c r="G17" s="1">
        <v>1</v>
      </c>
      <c r="H17" s="7">
        <f>Tabela1[[#This Row],[Szerokość '[m']]]*Tabela1[[#This Row],[Wysokość '[m']]]*Tabela1[[#This Row],[Sztuk]]</f>
        <v>0.83</v>
      </c>
      <c r="I17" s="1"/>
      <c r="J17" s="7"/>
      <c r="K17" s="7"/>
      <c r="L17" s="1"/>
      <c r="M17" s="17"/>
      <c r="N17" s="18">
        <f>Tabela1[[#This Row],[Cena za sztukę netto '[zł']]]*Tabela1[[#This Row],[Sztuk]]</f>
        <v>0</v>
      </c>
    </row>
    <row r="18" spans="1:14" ht="52.5" customHeight="1" x14ac:dyDescent="0.25">
      <c r="A18" s="1">
        <v>15</v>
      </c>
      <c r="B18" s="1" t="s">
        <v>29</v>
      </c>
      <c r="C18" s="1" t="s">
        <v>19</v>
      </c>
      <c r="D18" s="1" t="s">
        <v>6</v>
      </c>
      <c r="E18" s="1">
        <v>0.65</v>
      </c>
      <c r="F18" s="1">
        <v>0.6</v>
      </c>
      <c r="G18" s="1">
        <v>9</v>
      </c>
      <c r="H18" s="7">
        <f>Tabela1[[#This Row],[Szerokość '[m']]]*Tabela1[[#This Row],[Wysokość '[m']]]*Tabela1[[#This Row],[Sztuk]]</f>
        <v>3.5100000000000002</v>
      </c>
      <c r="I18" s="1" t="s">
        <v>30</v>
      </c>
      <c r="J18" s="7"/>
      <c r="K18" s="7"/>
      <c r="L18" s="1"/>
      <c r="M18" s="17"/>
      <c r="N18" s="18">
        <f>Tabela1[[#This Row],[Cena za sztukę netto '[zł']]]*Tabela1[[#This Row],[Sztuk]]</f>
        <v>0</v>
      </c>
    </row>
    <row r="19" spans="1:14" ht="52.5" customHeight="1" x14ac:dyDescent="0.25">
      <c r="A19" s="1">
        <v>16</v>
      </c>
      <c r="B19" s="1" t="s">
        <v>29</v>
      </c>
      <c r="C19" s="1" t="s">
        <v>26</v>
      </c>
      <c r="D19" s="1" t="s">
        <v>6</v>
      </c>
      <c r="E19" s="1">
        <v>1.1000000000000001</v>
      </c>
      <c r="F19" s="1">
        <v>1.22</v>
      </c>
      <c r="G19" s="1">
        <v>1</v>
      </c>
      <c r="H19" s="7">
        <f>Tabela1[[#This Row],[Szerokość '[m']]]*Tabela1[[#This Row],[Wysokość '[m']]]*Tabela1[[#This Row],[Sztuk]]</f>
        <v>1.3420000000000001</v>
      </c>
      <c r="I19" s="1"/>
      <c r="J19" s="7">
        <f>(Tabela1[[#This Row],[Szerokość '[m']]]+0.1)*Tabela1[[#This Row],[Sztuk]]</f>
        <v>1.2000000000000002</v>
      </c>
      <c r="K19" s="7">
        <f>Tabela1[[#This Row],[Szerokość '[m']]]*0.35*Tabela1[[#This Row],[Sztuk]]</f>
        <v>0.38500000000000001</v>
      </c>
      <c r="L19" s="1"/>
      <c r="M19" s="17"/>
      <c r="N19" s="18">
        <f>Tabela1[[#This Row],[Cena za sztukę netto '[zł']]]*Tabela1[[#This Row],[Sztuk]]</f>
        <v>0</v>
      </c>
    </row>
    <row r="20" spans="1:14" ht="52.5" customHeight="1" x14ac:dyDescent="0.25">
      <c r="A20" s="1">
        <v>17</v>
      </c>
      <c r="B20" s="1" t="s">
        <v>31</v>
      </c>
      <c r="C20" s="1" t="s">
        <v>19</v>
      </c>
      <c r="D20" s="1" t="s">
        <v>6</v>
      </c>
      <c r="E20" s="1">
        <v>0.84</v>
      </c>
      <c r="F20" s="1">
        <v>0.92</v>
      </c>
      <c r="G20" s="1">
        <v>1</v>
      </c>
      <c r="H20" s="7">
        <f>Tabela1[[#This Row],[Szerokość '[m']]]*Tabela1[[#This Row],[Wysokość '[m']]]*Tabela1[[#This Row],[Sztuk]]</f>
        <v>0.77280000000000004</v>
      </c>
      <c r="I20" s="1" t="s">
        <v>32</v>
      </c>
      <c r="J20" s="7"/>
      <c r="K20" s="7"/>
      <c r="L20" s="1"/>
      <c r="M20" s="17"/>
      <c r="N20" s="18">
        <f>Tabela1[[#This Row],[Cena za sztukę netto '[zł']]]*Tabela1[[#This Row],[Sztuk]]</f>
        <v>0</v>
      </c>
    </row>
    <row r="21" spans="1:14" ht="52.5" customHeight="1" x14ac:dyDescent="0.25">
      <c r="A21" s="1">
        <v>18</v>
      </c>
      <c r="B21" s="1" t="s">
        <v>31</v>
      </c>
      <c r="C21" s="1" t="s">
        <v>8</v>
      </c>
      <c r="D21" s="1" t="s">
        <v>5</v>
      </c>
      <c r="E21" s="1">
        <v>1.1000000000000001</v>
      </c>
      <c r="F21" s="1">
        <v>1.65</v>
      </c>
      <c r="G21" s="1">
        <v>1</v>
      </c>
      <c r="H21" s="7">
        <f>Tabela1[[#This Row],[Szerokość '[m']]]*Tabela1[[#This Row],[Wysokość '[m']]]*Tabela1[[#This Row],[Sztuk]]</f>
        <v>1.8149999999999999</v>
      </c>
      <c r="I21" s="1"/>
      <c r="J21" s="7">
        <f>(Tabela1[[#This Row],[Szerokość '[m']]]+0.1)*Tabela1[[#This Row],[Sztuk]]</f>
        <v>1.2000000000000002</v>
      </c>
      <c r="K21" s="7">
        <f>Tabela1[[#This Row],[Szerokość '[m']]]*0.35*Tabela1[[#This Row],[Sztuk]]</f>
        <v>0.38500000000000001</v>
      </c>
      <c r="L21" s="1"/>
      <c r="M21" s="17"/>
      <c r="N21" s="18">
        <f>Tabela1[[#This Row],[Cena za sztukę netto '[zł']]]*Tabela1[[#This Row],[Sztuk]]</f>
        <v>0</v>
      </c>
    </row>
    <row r="22" spans="1:14" ht="52.5" customHeight="1" x14ac:dyDescent="0.25">
      <c r="A22" s="1">
        <v>19</v>
      </c>
      <c r="B22" s="1" t="s">
        <v>31</v>
      </c>
      <c r="C22" s="1" t="s">
        <v>26</v>
      </c>
      <c r="D22" s="1" t="s">
        <v>6</v>
      </c>
      <c r="E22" s="1">
        <v>0.47</v>
      </c>
      <c r="F22" s="1">
        <v>0.65</v>
      </c>
      <c r="G22" s="1">
        <v>5</v>
      </c>
      <c r="H22" s="7">
        <f>Tabela1[[#This Row],[Szerokość '[m']]]*Tabela1[[#This Row],[Wysokość '[m']]]*Tabela1[[#This Row],[Sztuk]]</f>
        <v>1.5274999999999999</v>
      </c>
      <c r="I22" s="1"/>
      <c r="J22" s="7"/>
      <c r="K22" s="7"/>
      <c r="L22" s="1"/>
      <c r="M22" s="17"/>
      <c r="N22" s="18">
        <f>Tabela1[[#This Row],[Cena za sztukę netto '[zł']]]*Tabela1[[#This Row],[Sztuk]]</f>
        <v>0</v>
      </c>
    </row>
    <row r="23" spans="1:14" ht="52.5" customHeight="1" x14ac:dyDescent="0.25">
      <c r="A23" s="1">
        <v>20</v>
      </c>
      <c r="B23" s="1" t="s">
        <v>33</v>
      </c>
      <c r="C23" s="1" t="s">
        <v>26</v>
      </c>
      <c r="D23" s="1" t="s">
        <v>6</v>
      </c>
      <c r="E23" s="1">
        <v>0.9</v>
      </c>
      <c r="F23" s="1">
        <v>0.4</v>
      </c>
      <c r="G23" s="1">
        <v>1</v>
      </c>
      <c r="H23" s="7">
        <f>Tabela1[[#This Row],[Szerokość '[m']]]*Tabela1[[#This Row],[Wysokość '[m']]]*Tabela1[[#This Row],[Sztuk]]</f>
        <v>0.36000000000000004</v>
      </c>
      <c r="I23" s="1"/>
      <c r="J23" s="7"/>
      <c r="K23" s="7"/>
      <c r="L23" s="1"/>
      <c r="M23" s="17"/>
      <c r="N23" s="18">
        <f>Tabela1[[#This Row],[Cena za sztukę netto '[zł']]]*Tabela1[[#This Row],[Sztuk]]</f>
        <v>0</v>
      </c>
    </row>
    <row r="24" spans="1:14" ht="52.5" customHeight="1" x14ac:dyDescent="0.25">
      <c r="A24" s="1">
        <v>21</v>
      </c>
      <c r="B24" s="1" t="s">
        <v>33</v>
      </c>
      <c r="C24" s="1" t="s">
        <v>8</v>
      </c>
      <c r="D24" s="1" t="s">
        <v>5</v>
      </c>
      <c r="E24" s="1">
        <v>1.17</v>
      </c>
      <c r="F24" s="1">
        <v>1.7</v>
      </c>
      <c r="G24" s="1">
        <v>2</v>
      </c>
      <c r="H24" s="7">
        <f>Tabela1[[#This Row],[Szerokość '[m']]]*Tabela1[[#This Row],[Wysokość '[m']]]*Tabela1[[#This Row],[Sztuk]]</f>
        <v>3.9779999999999998</v>
      </c>
      <c r="I24" s="1"/>
      <c r="J24" s="7">
        <f>(Tabela1[[#This Row],[Szerokość '[m']]]+0.1)*Tabela1[[#This Row],[Sztuk]]</f>
        <v>2.54</v>
      </c>
      <c r="K24" s="7">
        <f>Tabela1[[#This Row],[Szerokość '[m']]]*0.35*Tabela1[[#This Row],[Sztuk]]</f>
        <v>0.81899999999999995</v>
      </c>
      <c r="L24" s="1"/>
      <c r="M24" s="17"/>
      <c r="N24" s="18">
        <f>Tabela1[[#This Row],[Cena za sztukę netto '[zł']]]*Tabela1[[#This Row],[Sztuk]]</f>
        <v>0</v>
      </c>
    </row>
    <row r="25" spans="1:14" ht="52.5" customHeight="1" x14ac:dyDescent="0.25">
      <c r="A25" s="1">
        <v>22</v>
      </c>
      <c r="B25" s="1" t="s">
        <v>33</v>
      </c>
      <c r="C25" s="1" t="s">
        <v>8</v>
      </c>
      <c r="D25" s="1" t="s">
        <v>5</v>
      </c>
      <c r="E25" s="1">
        <v>1.1499999999999999</v>
      </c>
      <c r="F25" s="1">
        <v>2</v>
      </c>
      <c r="G25" s="1">
        <v>1</v>
      </c>
      <c r="H25" s="7">
        <f>Tabela1[[#This Row],[Szerokość '[m']]]*Tabela1[[#This Row],[Wysokość '[m']]]*Tabela1[[#This Row],[Sztuk]]</f>
        <v>2.2999999999999998</v>
      </c>
      <c r="I25" s="1"/>
      <c r="J25" s="7">
        <f>(Tabela1[[#This Row],[Szerokość '[m']]]+0.1)*Tabela1[[#This Row],[Sztuk]]</f>
        <v>1.25</v>
      </c>
      <c r="K25" s="7">
        <f>Tabela1[[#This Row],[Szerokość '[m']]]*0.35*Tabela1[[#This Row],[Sztuk]]</f>
        <v>0.40249999999999997</v>
      </c>
      <c r="L25" s="1"/>
      <c r="M25" s="17"/>
      <c r="N25" s="18">
        <f>Tabela1[[#This Row],[Cena za sztukę netto '[zł']]]*Tabela1[[#This Row],[Sztuk]]</f>
        <v>0</v>
      </c>
    </row>
    <row r="26" spans="1:14" ht="52.5" customHeight="1" x14ac:dyDescent="0.25">
      <c r="A26" s="1">
        <v>23</v>
      </c>
      <c r="B26" s="1" t="s">
        <v>33</v>
      </c>
      <c r="C26" s="1" t="s">
        <v>8</v>
      </c>
      <c r="D26" s="1" t="s">
        <v>6</v>
      </c>
      <c r="E26" s="1">
        <v>0.9</v>
      </c>
      <c r="F26" s="1">
        <v>1.35</v>
      </c>
      <c r="G26" s="1">
        <v>2</v>
      </c>
      <c r="H26" s="7">
        <f>Tabela1[[#This Row],[Szerokość '[m']]]*Tabela1[[#This Row],[Wysokość '[m']]]*Tabela1[[#This Row],[Sztuk]]</f>
        <v>2.4300000000000002</v>
      </c>
      <c r="I26" s="1"/>
      <c r="J26" s="7">
        <f>(Tabela1[[#This Row],[Szerokość '[m']]]+0.1)*Tabela1[[#This Row],[Sztuk]]</f>
        <v>2</v>
      </c>
      <c r="K26" s="7">
        <f>Tabela1[[#This Row],[Szerokość '[m']]]*0.35*Tabela1[[#This Row],[Sztuk]]</f>
        <v>0.63</v>
      </c>
      <c r="L26" s="1"/>
      <c r="M26" s="17"/>
      <c r="N26" s="18">
        <f>Tabela1[[#This Row],[Cena za sztukę netto '[zł']]]*Tabela1[[#This Row],[Sztuk]]</f>
        <v>0</v>
      </c>
    </row>
    <row r="27" spans="1:14" ht="52.5" customHeight="1" x14ac:dyDescent="0.25">
      <c r="A27" s="1">
        <v>24</v>
      </c>
      <c r="B27" s="1" t="s">
        <v>34</v>
      </c>
      <c r="C27" s="1" t="s">
        <v>19</v>
      </c>
      <c r="D27" s="1" t="s">
        <v>7</v>
      </c>
      <c r="E27" s="1">
        <v>1.08</v>
      </c>
      <c r="F27" s="1">
        <v>1.05</v>
      </c>
      <c r="G27" s="1">
        <v>4</v>
      </c>
      <c r="H27" s="7">
        <f>Tabela1[[#This Row],[Szerokość '[m']]]*Tabela1[[#This Row],[Wysokość '[m']]]*Tabela1[[#This Row],[Sztuk]]</f>
        <v>4.5360000000000005</v>
      </c>
      <c r="I27" s="1"/>
      <c r="J27" s="7"/>
      <c r="K27" s="7"/>
      <c r="L27" s="1"/>
      <c r="M27" s="17"/>
      <c r="N27" s="18">
        <f>Tabela1[[#This Row],[Cena za sztukę netto '[zł']]]*Tabela1[[#This Row],[Sztuk]]</f>
        <v>0</v>
      </c>
    </row>
    <row r="28" spans="1:14" ht="52.5" customHeight="1" x14ac:dyDescent="0.25">
      <c r="A28" s="1">
        <v>25</v>
      </c>
      <c r="B28" s="1" t="s">
        <v>34</v>
      </c>
      <c r="C28" s="1" t="s">
        <v>19</v>
      </c>
      <c r="D28" s="1" t="s">
        <v>6</v>
      </c>
      <c r="E28" s="1">
        <v>0.52</v>
      </c>
      <c r="F28" s="1">
        <v>0.75</v>
      </c>
      <c r="G28" s="1">
        <v>1</v>
      </c>
      <c r="H28" s="7">
        <f>Tabela1[[#This Row],[Szerokość '[m']]]*Tabela1[[#This Row],[Wysokość '[m']]]*Tabela1[[#This Row],[Sztuk]]</f>
        <v>0.39</v>
      </c>
      <c r="I28" s="1"/>
      <c r="J28" s="7"/>
      <c r="K28" s="7"/>
      <c r="L28" s="1"/>
      <c r="M28" s="17"/>
      <c r="N28" s="18">
        <f>Tabela1[[#This Row],[Cena za sztukę netto '[zł']]]*Tabela1[[#This Row],[Sztuk]]</f>
        <v>0</v>
      </c>
    </row>
    <row r="29" spans="1:14" ht="52.5" customHeight="1" x14ac:dyDescent="0.25">
      <c r="A29" s="1">
        <v>26</v>
      </c>
      <c r="B29" s="1" t="s">
        <v>34</v>
      </c>
      <c r="C29" s="1" t="s">
        <v>19</v>
      </c>
      <c r="D29" s="1" t="s">
        <v>6</v>
      </c>
      <c r="E29" s="1">
        <v>1.04</v>
      </c>
      <c r="F29" s="1">
        <v>0.51</v>
      </c>
      <c r="G29" s="1">
        <v>2</v>
      </c>
      <c r="H29" s="7">
        <f>Tabela1[[#This Row],[Szerokość '[m']]]*Tabela1[[#This Row],[Wysokość '[m']]]*Tabela1[[#This Row],[Sztuk]]</f>
        <v>1.0608</v>
      </c>
      <c r="I29" s="1"/>
      <c r="J29" s="7"/>
      <c r="K29" s="7"/>
      <c r="L29" s="1"/>
      <c r="M29" s="17"/>
      <c r="N29" s="18">
        <f>Tabela1[[#This Row],[Cena za sztukę netto '[zł']]]*Tabela1[[#This Row],[Sztuk]]</f>
        <v>0</v>
      </c>
    </row>
    <row r="30" spans="1:14" ht="52.5" customHeight="1" x14ac:dyDescent="0.25">
      <c r="A30" s="1">
        <v>27</v>
      </c>
      <c r="B30" s="1" t="s">
        <v>34</v>
      </c>
      <c r="C30" s="1" t="s">
        <v>26</v>
      </c>
      <c r="D30" s="1" t="s">
        <v>6</v>
      </c>
      <c r="E30" s="1">
        <v>0.65</v>
      </c>
      <c r="F30" s="1">
        <v>0.8</v>
      </c>
      <c r="G30" s="1">
        <v>3</v>
      </c>
      <c r="H30" s="7">
        <f>Tabela1[[#This Row],[Szerokość '[m']]]*Tabela1[[#This Row],[Wysokość '[m']]]*Tabela1[[#This Row],[Sztuk]]</f>
        <v>1.56</v>
      </c>
      <c r="I30" s="1"/>
      <c r="J30" s="7"/>
      <c r="K30" s="7"/>
      <c r="L30" s="1"/>
      <c r="M30" s="17"/>
      <c r="N30" s="18">
        <f>Tabela1[[#This Row],[Cena za sztukę netto '[zł']]]*Tabela1[[#This Row],[Sztuk]]</f>
        <v>0</v>
      </c>
    </row>
    <row r="31" spans="1:14" ht="52.5" customHeight="1" x14ac:dyDescent="0.25">
      <c r="A31" s="1">
        <v>28</v>
      </c>
      <c r="B31" s="1" t="s">
        <v>34</v>
      </c>
      <c r="C31" s="1" t="s">
        <v>26</v>
      </c>
      <c r="D31" s="1" t="s">
        <v>6</v>
      </c>
      <c r="E31" s="1">
        <v>0.4</v>
      </c>
      <c r="F31" s="1">
        <v>0.45</v>
      </c>
      <c r="G31" s="1">
        <v>1</v>
      </c>
      <c r="H31" s="7">
        <f>Tabela1[[#This Row],[Szerokość '[m']]]*Tabela1[[#This Row],[Wysokość '[m']]]*Tabela1[[#This Row],[Sztuk]]</f>
        <v>0.18000000000000002</v>
      </c>
      <c r="I31" s="1"/>
      <c r="J31" s="7"/>
      <c r="K31" s="7"/>
      <c r="L31" s="1"/>
      <c r="M31" s="17"/>
      <c r="N31" s="18">
        <f>Tabela1[[#This Row],[Cena za sztukę netto '[zł']]]*Tabela1[[#This Row],[Sztuk]]</f>
        <v>0</v>
      </c>
    </row>
    <row r="32" spans="1:14" ht="52.5" customHeight="1" x14ac:dyDescent="0.25">
      <c r="A32" s="1">
        <v>29</v>
      </c>
      <c r="B32" s="1" t="s">
        <v>34</v>
      </c>
      <c r="C32" s="1" t="s">
        <v>26</v>
      </c>
      <c r="D32" s="1" t="s">
        <v>6</v>
      </c>
      <c r="E32" s="1">
        <v>0.8</v>
      </c>
      <c r="F32" s="1">
        <v>0.6</v>
      </c>
      <c r="G32" s="1">
        <v>5</v>
      </c>
      <c r="H32" s="7">
        <f>Tabela1[[#This Row],[Szerokość '[m']]]*Tabela1[[#This Row],[Wysokość '[m']]]*Tabela1[[#This Row],[Sztuk]]</f>
        <v>2.4</v>
      </c>
      <c r="I32" s="1"/>
      <c r="J32" s="7"/>
      <c r="K32" s="7"/>
      <c r="L32" s="1"/>
      <c r="M32" s="17"/>
      <c r="N32" s="18">
        <f>Tabela1[[#This Row],[Cena za sztukę netto '[zł']]]*Tabela1[[#This Row],[Sztuk]]</f>
        <v>0</v>
      </c>
    </row>
    <row r="33" spans="1:14" ht="52.5" customHeight="1" x14ac:dyDescent="0.25">
      <c r="A33" s="1">
        <v>30</v>
      </c>
      <c r="B33" s="1" t="s">
        <v>35</v>
      </c>
      <c r="C33" s="1" t="s">
        <v>19</v>
      </c>
      <c r="D33" s="1" t="s">
        <v>7</v>
      </c>
      <c r="E33" s="1">
        <v>1.1000000000000001</v>
      </c>
      <c r="F33" s="1">
        <v>0.7</v>
      </c>
      <c r="G33" s="1">
        <v>7</v>
      </c>
      <c r="H33" s="7">
        <f>Tabela1[[#This Row],[Szerokość '[m']]]*Tabela1[[#This Row],[Wysokość '[m']]]*Tabela1[[#This Row],[Sztuk]]</f>
        <v>5.3900000000000006</v>
      </c>
      <c r="I33" s="1"/>
      <c r="J33" s="7"/>
      <c r="K33" s="7"/>
      <c r="L33" s="1"/>
      <c r="M33" s="17"/>
      <c r="N33" s="18">
        <f>Tabela1[[#This Row],[Cena za sztukę netto '[zł']]]*Tabela1[[#This Row],[Sztuk]]</f>
        <v>0</v>
      </c>
    </row>
    <row r="34" spans="1:14" ht="52.5" customHeight="1" x14ac:dyDescent="0.25">
      <c r="A34" s="1">
        <v>31</v>
      </c>
      <c r="B34" s="1" t="s">
        <v>36</v>
      </c>
      <c r="C34" s="1" t="s">
        <v>26</v>
      </c>
      <c r="D34" s="1" t="s">
        <v>6</v>
      </c>
      <c r="E34" s="1">
        <v>0.4</v>
      </c>
      <c r="F34" s="1">
        <v>0.53</v>
      </c>
      <c r="G34" s="1">
        <v>4</v>
      </c>
      <c r="H34" s="7">
        <f>Tabela1[[#This Row],[Szerokość '[m']]]*Tabela1[[#This Row],[Wysokość '[m']]]*Tabela1[[#This Row],[Sztuk]]</f>
        <v>0.84800000000000009</v>
      </c>
      <c r="I34" s="1"/>
      <c r="J34" s="7"/>
      <c r="K34" s="7"/>
      <c r="L34" s="1"/>
      <c r="M34" s="17"/>
      <c r="N34" s="18">
        <f>Tabela1[[#This Row],[Cena za sztukę netto '[zł']]]*Tabela1[[#This Row],[Sztuk]]</f>
        <v>0</v>
      </c>
    </row>
    <row r="35" spans="1:14" ht="52.5" customHeight="1" x14ac:dyDescent="0.25">
      <c r="A35" s="1">
        <v>32</v>
      </c>
      <c r="B35" s="1" t="s">
        <v>36</v>
      </c>
      <c r="C35" s="1" t="s">
        <v>19</v>
      </c>
      <c r="D35" s="1" t="s">
        <v>6</v>
      </c>
      <c r="E35" s="1">
        <v>0.87</v>
      </c>
      <c r="F35" s="1">
        <v>0.77</v>
      </c>
      <c r="G35" s="1">
        <v>4</v>
      </c>
      <c r="H35" s="7">
        <f>Tabela1[[#This Row],[Szerokość '[m']]]*Tabela1[[#This Row],[Wysokość '[m']]]*Tabela1[[#This Row],[Sztuk]]</f>
        <v>2.6796000000000002</v>
      </c>
      <c r="I35" s="1"/>
      <c r="J35" s="7"/>
      <c r="K35" s="7"/>
      <c r="L35" s="1"/>
      <c r="M35" s="17"/>
      <c r="N35" s="18">
        <f>Tabela1[[#This Row],[Cena za sztukę netto '[zł']]]*Tabela1[[#This Row],[Sztuk]]</f>
        <v>0</v>
      </c>
    </row>
    <row r="36" spans="1:14" ht="52.5" customHeight="1" x14ac:dyDescent="0.25">
      <c r="A36" s="1">
        <v>33</v>
      </c>
      <c r="B36" s="1" t="s">
        <v>37</v>
      </c>
      <c r="C36" s="1" t="s">
        <v>26</v>
      </c>
      <c r="D36" s="1" t="s">
        <v>6</v>
      </c>
      <c r="E36" s="1">
        <v>1</v>
      </c>
      <c r="F36" s="1">
        <v>1.1499999999999999</v>
      </c>
      <c r="G36" s="1">
        <v>1</v>
      </c>
      <c r="H36" s="7">
        <f>Tabela1[[#This Row],[Szerokość '[m']]]*Tabela1[[#This Row],[Wysokość '[m']]]*Tabela1[[#This Row],[Sztuk]]</f>
        <v>1.1499999999999999</v>
      </c>
      <c r="I36" s="1"/>
      <c r="J36" s="7"/>
      <c r="K36" s="7"/>
      <c r="L36" s="1"/>
      <c r="M36" s="17"/>
      <c r="N36" s="18">
        <f>Tabela1[[#This Row],[Cena za sztukę netto '[zł']]]*Tabela1[[#This Row],[Sztuk]]</f>
        <v>0</v>
      </c>
    </row>
    <row r="37" spans="1:14" ht="52.5" customHeight="1" x14ac:dyDescent="0.25">
      <c r="A37" s="1">
        <v>34</v>
      </c>
      <c r="B37" s="1" t="s">
        <v>37</v>
      </c>
      <c r="C37" s="1" t="s">
        <v>26</v>
      </c>
      <c r="D37" s="1" t="s">
        <v>24</v>
      </c>
      <c r="E37" s="1">
        <v>0.35</v>
      </c>
      <c r="F37" s="1">
        <v>0.5</v>
      </c>
      <c r="G37" s="1">
        <v>8</v>
      </c>
      <c r="H37" s="7">
        <f>Tabela1[[#This Row],[Szerokość '[m']]]*Tabela1[[#This Row],[Wysokość '[m']]]*Tabela1[[#This Row],[Sztuk]]</f>
        <v>1.4</v>
      </c>
      <c r="I37" s="1"/>
      <c r="J37" s="7"/>
      <c r="K37" s="7"/>
      <c r="L37" s="1"/>
      <c r="M37" s="17"/>
      <c r="N37" s="18">
        <f>Tabela1[[#This Row],[Cena za sztukę netto '[zł']]]*Tabela1[[#This Row],[Sztuk]]</f>
        <v>0</v>
      </c>
    </row>
    <row r="38" spans="1:14" ht="52.5" customHeight="1" x14ac:dyDescent="0.25">
      <c r="A38" s="1">
        <v>35</v>
      </c>
      <c r="B38" s="1" t="s">
        <v>37</v>
      </c>
      <c r="C38" s="1" t="s">
        <v>19</v>
      </c>
      <c r="D38" s="1" t="s">
        <v>6</v>
      </c>
      <c r="E38" s="1">
        <v>0.95</v>
      </c>
      <c r="F38" s="1">
        <v>1.1499999999999999</v>
      </c>
      <c r="G38" s="1">
        <v>2</v>
      </c>
      <c r="H38" s="7">
        <f>Tabela1[[#This Row],[Szerokość '[m']]]*Tabela1[[#This Row],[Wysokość '[m']]]*Tabela1[[#This Row],[Sztuk]]</f>
        <v>2.1849999999999996</v>
      </c>
      <c r="I38" s="1"/>
      <c r="J38" s="7"/>
      <c r="K38" s="7"/>
      <c r="L38" s="1"/>
      <c r="M38" s="17"/>
      <c r="N38" s="18">
        <f>Tabela1[[#This Row],[Cena za sztukę netto '[zł']]]*Tabela1[[#This Row],[Sztuk]]</f>
        <v>0</v>
      </c>
    </row>
    <row r="39" spans="1:14" ht="52.5" customHeight="1" x14ac:dyDescent="0.25">
      <c r="A39" s="1">
        <v>36</v>
      </c>
      <c r="B39" s="1" t="s">
        <v>37</v>
      </c>
      <c r="C39" s="1" t="s">
        <v>19</v>
      </c>
      <c r="D39" s="1" t="s">
        <v>6</v>
      </c>
      <c r="E39" s="1">
        <v>0.95</v>
      </c>
      <c r="F39" s="1">
        <v>0.42</v>
      </c>
      <c r="G39" s="1">
        <v>1</v>
      </c>
      <c r="H39" s="7">
        <f>Tabela1[[#This Row],[Szerokość '[m']]]*Tabela1[[#This Row],[Wysokość '[m']]]*Tabela1[[#This Row],[Sztuk]]</f>
        <v>0.39899999999999997</v>
      </c>
      <c r="I39" s="1"/>
      <c r="J39" s="7"/>
      <c r="K39" s="7"/>
      <c r="L39" s="1"/>
      <c r="M39" s="17"/>
      <c r="N39" s="18">
        <f>Tabela1[[#This Row],[Cena za sztukę netto '[zł']]]*Tabela1[[#This Row],[Sztuk]]</f>
        <v>0</v>
      </c>
    </row>
    <row r="40" spans="1:14" ht="52.5" customHeight="1" x14ac:dyDescent="0.25">
      <c r="A40" s="1">
        <v>37</v>
      </c>
      <c r="B40" s="1" t="s">
        <v>38</v>
      </c>
      <c r="C40" s="1" t="s">
        <v>8</v>
      </c>
      <c r="D40" s="1" t="s">
        <v>9</v>
      </c>
      <c r="E40" s="1">
        <v>0.9</v>
      </c>
      <c r="F40" s="1">
        <v>1.8</v>
      </c>
      <c r="G40" s="1">
        <v>1</v>
      </c>
      <c r="H40" s="7">
        <f>Tabela1[[#This Row],[Szerokość '[m']]]*Tabela1[[#This Row],[Wysokość '[m']]]*Tabela1[[#This Row],[Sztuk]]</f>
        <v>1.62</v>
      </c>
      <c r="I40" s="1"/>
      <c r="J40" s="7">
        <f>(Tabela1[[#This Row],[Szerokość '[m']]]+0.1)*Tabela1[[#This Row],[Sztuk]]</f>
        <v>1</v>
      </c>
      <c r="K40" s="7">
        <f>Tabela1[[#This Row],[Szerokość '[m']]]*0.35*Tabela1[[#This Row],[Sztuk]]</f>
        <v>0.315</v>
      </c>
      <c r="L40" s="1"/>
      <c r="M40" s="17"/>
      <c r="N40" s="18">
        <f>Tabela1[[#This Row],[Cena za sztukę netto '[zł']]]*Tabela1[[#This Row],[Sztuk]]</f>
        <v>0</v>
      </c>
    </row>
    <row r="41" spans="1:14" ht="52.5" customHeight="1" x14ac:dyDescent="0.25">
      <c r="A41" s="1">
        <v>38</v>
      </c>
      <c r="B41" s="1" t="s">
        <v>38</v>
      </c>
      <c r="C41" s="1" t="s">
        <v>26</v>
      </c>
      <c r="D41" s="1" t="s">
        <v>6</v>
      </c>
      <c r="E41" s="1">
        <v>0.75</v>
      </c>
      <c r="F41" s="1">
        <v>0.75</v>
      </c>
      <c r="G41" s="1">
        <v>4</v>
      </c>
      <c r="H41" s="7">
        <f>Tabela1[[#This Row],[Szerokość '[m']]]*Tabela1[[#This Row],[Wysokość '[m']]]*Tabela1[[#This Row],[Sztuk]]</f>
        <v>2.25</v>
      </c>
      <c r="I41" s="1"/>
      <c r="J41" s="7"/>
      <c r="K41" s="7"/>
      <c r="L41" s="1"/>
      <c r="M41" s="17"/>
      <c r="N41" s="18">
        <f>Tabela1[[#This Row],[Cena za sztukę netto '[zł']]]*Tabela1[[#This Row],[Sztuk]]</f>
        <v>0</v>
      </c>
    </row>
    <row r="42" spans="1:14" ht="52.5" customHeight="1" x14ac:dyDescent="0.25">
      <c r="A42" s="1">
        <v>39</v>
      </c>
      <c r="B42" s="1" t="s">
        <v>38</v>
      </c>
      <c r="C42" s="1" t="s">
        <v>19</v>
      </c>
      <c r="D42" s="1" t="s">
        <v>24</v>
      </c>
      <c r="E42" s="1">
        <v>0.4</v>
      </c>
      <c r="F42" s="1">
        <v>0.3</v>
      </c>
      <c r="G42" s="1">
        <v>1</v>
      </c>
      <c r="H42" s="7">
        <f>Tabela1[[#This Row],[Szerokość '[m']]]*Tabela1[[#This Row],[Wysokość '[m']]]*Tabela1[[#This Row],[Sztuk]]</f>
        <v>0.12</v>
      </c>
      <c r="I42" s="1"/>
      <c r="J42" s="7"/>
      <c r="K42" s="7"/>
      <c r="L42" s="1"/>
      <c r="M42" s="17"/>
      <c r="N42" s="18">
        <f>Tabela1[[#This Row],[Cena za sztukę netto '[zł']]]*Tabela1[[#This Row],[Sztuk]]</f>
        <v>0</v>
      </c>
    </row>
    <row r="43" spans="1:14" ht="52.5" customHeight="1" x14ac:dyDescent="0.25">
      <c r="A43" s="1">
        <v>40</v>
      </c>
      <c r="B43" s="1" t="s">
        <v>38</v>
      </c>
      <c r="C43" s="1" t="s">
        <v>19</v>
      </c>
      <c r="D43" s="1" t="s">
        <v>6</v>
      </c>
      <c r="E43" s="1">
        <v>0.95</v>
      </c>
      <c r="F43" s="1">
        <v>0.6</v>
      </c>
      <c r="G43" s="1">
        <v>2</v>
      </c>
      <c r="H43" s="7">
        <f>Tabela1[[#This Row],[Szerokość '[m']]]*Tabela1[[#This Row],[Wysokość '[m']]]*Tabela1[[#This Row],[Sztuk]]</f>
        <v>1.1399999999999999</v>
      </c>
      <c r="I43" s="1"/>
      <c r="J43" s="7"/>
      <c r="K43" s="7"/>
      <c r="L43" s="1"/>
      <c r="M43" s="17"/>
      <c r="N43" s="18">
        <f>Tabela1[[#This Row],[Cena za sztukę netto '[zł']]]*Tabela1[[#This Row],[Sztuk]]</f>
        <v>0</v>
      </c>
    </row>
    <row r="44" spans="1:14" ht="52.5" customHeight="1" x14ac:dyDescent="0.25">
      <c r="A44" s="1">
        <v>41</v>
      </c>
      <c r="B44" s="1" t="s">
        <v>39</v>
      </c>
      <c r="C44" s="1" t="s">
        <v>19</v>
      </c>
      <c r="D44" s="1" t="s">
        <v>6</v>
      </c>
      <c r="E44" s="1">
        <v>0.9</v>
      </c>
      <c r="F44" s="1">
        <v>0.7</v>
      </c>
      <c r="G44" s="1">
        <v>3</v>
      </c>
      <c r="H44" s="7">
        <f>Tabela1[[#This Row],[Szerokość '[m']]]*Tabela1[[#This Row],[Wysokość '[m']]]*Tabela1[[#This Row],[Sztuk]]</f>
        <v>1.8900000000000001</v>
      </c>
      <c r="I44" s="1"/>
      <c r="J44" s="7"/>
      <c r="K44" s="7"/>
      <c r="L44" s="1"/>
      <c r="M44" s="17"/>
      <c r="N44" s="18">
        <f>Tabela1[[#This Row],[Cena za sztukę netto '[zł']]]*Tabela1[[#This Row],[Sztuk]]</f>
        <v>0</v>
      </c>
    </row>
    <row r="45" spans="1:14" ht="52.5" customHeight="1" x14ac:dyDescent="0.25">
      <c r="A45" s="1">
        <v>42</v>
      </c>
      <c r="B45" s="1" t="s">
        <v>39</v>
      </c>
      <c r="C45" s="1" t="s">
        <v>26</v>
      </c>
      <c r="D45" s="1" t="s">
        <v>6</v>
      </c>
      <c r="E45" s="1">
        <v>0.74</v>
      </c>
      <c r="F45" s="1">
        <v>0.47</v>
      </c>
      <c r="G45" s="1">
        <v>2</v>
      </c>
      <c r="H45" s="7">
        <f>Tabela1[[#This Row],[Szerokość '[m']]]*Tabela1[[#This Row],[Wysokość '[m']]]*Tabela1[[#This Row],[Sztuk]]</f>
        <v>0.6956</v>
      </c>
      <c r="I45" s="1"/>
      <c r="J45" s="7"/>
      <c r="K45" s="7"/>
      <c r="L45" s="1"/>
      <c r="M45" s="17"/>
      <c r="N45" s="18">
        <f>Tabela1[[#This Row],[Cena za sztukę netto '[zł']]]*Tabela1[[#This Row],[Sztuk]]</f>
        <v>0</v>
      </c>
    </row>
    <row r="46" spans="1:14" ht="52.5" customHeight="1" x14ac:dyDescent="0.25">
      <c r="A46" s="1">
        <v>43</v>
      </c>
      <c r="B46" s="1" t="s">
        <v>40</v>
      </c>
      <c r="C46" s="1" t="s">
        <v>26</v>
      </c>
      <c r="D46" s="1" t="s">
        <v>6</v>
      </c>
      <c r="E46" s="1">
        <v>0.74</v>
      </c>
      <c r="F46" s="1">
        <v>0.57999999999999996</v>
      </c>
      <c r="G46" s="1">
        <v>2</v>
      </c>
      <c r="H46" s="7">
        <f>Tabela1[[#This Row],[Szerokość '[m']]]*Tabela1[[#This Row],[Wysokość '[m']]]*Tabela1[[#This Row],[Sztuk]]</f>
        <v>0.85839999999999994</v>
      </c>
      <c r="I46" s="1"/>
      <c r="J46" s="7"/>
      <c r="K46" s="7"/>
      <c r="L46" s="1"/>
      <c r="M46" s="17"/>
      <c r="N46" s="18">
        <f>Tabela1[[#This Row],[Cena za sztukę netto '[zł']]]*Tabela1[[#This Row],[Sztuk]]</f>
        <v>0</v>
      </c>
    </row>
    <row r="47" spans="1:14" ht="36.75" customHeight="1" x14ac:dyDescent="0.25">
      <c r="A47" s="12" t="s">
        <v>41</v>
      </c>
      <c r="B47" s="13"/>
      <c r="C47" s="13"/>
      <c r="D47" s="13"/>
      <c r="E47" s="13"/>
      <c r="F47" s="13"/>
      <c r="G47" s="13">
        <f>SUBTOTAL(109,Tabela1[Sztuk])</f>
        <v>118</v>
      </c>
      <c r="H47" s="14">
        <f>SUBTOTAL(109,Tabela1[Powierzchnia okien '[m2']])</f>
        <v>68.798100000000005</v>
      </c>
      <c r="I47" s="13"/>
      <c r="J47" s="14">
        <f>SUBTOTAL(109,Tabela1[Parapet wewnętrzny '[mb']])</f>
        <v>15.280000000000001</v>
      </c>
      <c r="K47" s="14">
        <f>SUBTOTAL(109,Tabela1[Parapet zewnętrzny '[m2']])</f>
        <v>5.173</v>
      </c>
      <c r="L47" s="13"/>
      <c r="M47" s="13" t="s">
        <v>44</v>
      </c>
      <c r="N47" s="19">
        <f>SUBTOTAL(109,Tabela1[Wartość pozycji netto '[zł']])</f>
        <v>0</v>
      </c>
    </row>
    <row r="48" spans="1:14" ht="30.75" customHeight="1" x14ac:dyDescent="0.25">
      <c r="M48" s="20" t="s">
        <v>45</v>
      </c>
      <c r="N48" s="21">
        <f>ROUND(Tabela1[[#Totals],[Wartość pozycji netto '[zł']]]*0.08,2)</f>
        <v>0</v>
      </c>
    </row>
    <row r="49" spans="13:14" ht="33" customHeight="1" x14ac:dyDescent="0.25">
      <c r="M49" s="20" t="s">
        <v>46</v>
      </c>
      <c r="N49" s="21">
        <f>Tabela1[[#Totals],[Wartość pozycji netto '[zł']]]+N48</f>
        <v>0</v>
      </c>
    </row>
    <row r="50" spans="13:14" ht="52.5" customHeight="1" x14ac:dyDescent="0.25"/>
    <row r="51" spans="13:14" ht="52.5" customHeight="1" x14ac:dyDescent="0.25"/>
    <row r="52" spans="13:14" ht="52.5" customHeight="1" x14ac:dyDescent="0.25"/>
    <row r="53" spans="13:14" ht="52.5" customHeight="1" x14ac:dyDescent="0.25"/>
    <row r="54" spans="13:14" ht="52.5" customHeight="1" x14ac:dyDescent="0.25"/>
    <row r="55" spans="13:14" ht="52.5" customHeight="1" x14ac:dyDescent="0.25"/>
    <row r="56" spans="13:14" ht="52.5" customHeight="1" x14ac:dyDescent="0.25"/>
    <row r="57" spans="13:14" ht="52.5" customHeight="1" x14ac:dyDescent="0.25"/>
    <row r="58" spans="13:14" ht="52.5" customHeight="1" x14ac:dyDescent="0.25"/>
    <row r="59" spans="13:14" ht="52.5" customHeight="1" x14ac:dyDescent="0.25"/>
    <row r="60" spans="13:14" ht="52.5" customHeight="1" x14ac:dyDescent="0.25"/>
    <row r="61" spans="13:14" ht="52.5" customHeight="1" x14ac:dyDescent="0.25"/>
    <row r="62" spans="13:14" ht="30" customHeight="1" x14ac:dyDescent="0.25"/>
    <row r="63" spans="13:14" ht="52.5" customHeight="1" x14ac:dyDescent="0.25"/>
    <row r="64" spans="13:14" ht="52.5" customHeight="1" x14ac:dyDescent="0.25"/>
    <row r="65" ht="52.5" customHeight="1" x14ac:dyDescent="0.25"/>
    <row r="66" ht="52.5" customHeight="1" x14ac:dyDescent="0.25"/>
    <row r="67" ht="52.5" customHeight="1" x14ac:dyDescent="0.25"/>
    <row r="68" ht="52.5" customHeight="1" x14ac:dyDescent="0.25"/>
    <row r="69" ht="52.5" customHeight="1" x14ac:dyDescent="0.25"/>
    <row r="70" ht="52.5" customHeight="1" x14ac:dyDescent="0.25"/>
    <row r="71" ht="52.5" customHeight="1" x14ac:dyDescent="0.25"/>
    <row r="72" ht="52.5" customHeight="1" x14ac:dyDescent="0.25"/>
    <row r="73" ht="52.5" customHeight="1" x14ac:dyDescent="0.25"/>
    <row r="74" ht="52.5" customHeight="1" x14ac:dyDescent="0.25"/>
    <row r="75" ht="52.5" customHeight="1" x14ac:dyDescent="0.25"/>
    <row r="76" ht="52.5" customHeight="1" x14ac:dyDescent="0.25"/>
    <row r="77" ht="52.5" customHeight="1" x14ac:dyDescent="0.25"/>
    <row r="78" ht="52.5" customHeight="1" x14ac:dyDescent="0.25"/>
    <row r="79" ht="52.5" customHeight="1" x14ac:dyDescent="0.25"/>
    <row r="80" ht="52.5" customHeight="1" x14ac:dyDescent="0.25"/>
    <row r="81" ht="52.5" customHeight="1" x14ac:dyDescent="0.25"/>
    <row r="82" ht="52.5" customHeight="1" x14ac:dyDescent="0.25"/>
    <row r="83" ht="52.5" customHeight="1" x14ac:dyDescent="0.25"/>
    <row r="84" ht="52.5" customHeight="1" x14ac:dyDescent="0.25"/>
    <row r="85" ht="52.5" customHeight="1" x14ac:dyDescent="0.25"/>
    <row r="86" ht="52.5" customHeight="1" x14ac:dyDescent="0.25"/>
    <row r="87" ht="52.5" customHeight="1" x14ac:dyDescent="0.25"/>
    <row r="88" ht="52.5" customHeight="1" x14ac:dyDescent="0.25"/>
    <row r="89" ht="52.5" customHeight="1" x14ac:dyDescent="0.25"/>
    <row r="90" ht="52.5" customHeight="1" x14ac:dyDescent="0.25"/>
    <row r="91" ht="52.5" customHeight="1" x14ac:dyDescent="0.25"/>
    <row r="92" ht="52.5" customHeight="1" x14ac:dyDescent="0.25"/>
    <row r="93" ht="52.5" customHeight="1" x14ac:dyDescent="0.25"/>
    <row r="94" ht="52.5" customHeight="1" x14ac:dyDescent="0.25"/>
    <row r="95" ht="52.5" customHeight="1" x14ac:dyDescent="0.25"/>
    <row r="96" ht="52.5" customHeight="1" x14ac:dyDescent="0.25"/>
    <row r="97" ht="52.5" customHeight="1" x14ac:dyDescent="0.25"/>
    <row r="98" ht="52.5" customHeight="1" x14ac:dyDescent="0.25"/>
    <row r="99" ht="52.5" customHeight="1" x14ac:dyDescent="0.25"/>
    <row r="100" ht="52.5" customHeight="1" x14ac:dyDescent="0.25"/>
    <row r="101" ht="52.5" customHeight="1" x14ac:dyDescent="0.25"/>
    <row r="102" ht="52.5" customHeight="1" x14ac:dyDescent="0.25"/>
    <row r="103" ht="52.5" customHeight="1" x14ac:dyDescent="0.25"/>
    <row r="104" ht="52.5" customHeight="1" x14ac:dyDescent="0.25"/>
    <row r="105" ht="52.5" customHeight="1" x14ac:dyDescent="0.25"/>
    <row r="106" ht="52.5" customHeight="1" x14ac:dyDescent="0.25"/>
    <row r="107" ht="52.5" customHeight="1" x14ac:dyDescent="0.25"/>
    <row r="108" ht="52.5" customHeight="1" x14ac:dyDescent="0.25"/>
    <row r="109" ht="52.5" customHeight="1" x14ac:dyDescent="0.25"/>
    <row r="110" ht="52.5" customHeight="1" x14ac:dyDescent="0.25"/>
    <row r="111" ht="52.5" customHeight="1" x14ac:dyDescent="0.25"/>
    <row r="112" ht="52.5" customHeight="1" x14ac:dyDescent="0.25"/>
    <row r="113" ht="52.5" customHeight="1" x14ac:dyDescent="0.25"/>
    <row r="114" ht="52.5" customHeight="1" x14ac:dyDescent="0.25"/>
    <row r="115" ht="52.5" customHeight="1" x14ac:dyDescent="0.25"/>
    <row r="116" ht="52.5" customHeight="1" x14ac:dyDescent="0.25"/>
    <row r="117" ht="52.5" customHeight="1" x14ac:dyDescent="0.25"/>
    <row r="118" ht="52.5" customHeight="1" x14ac:dyDescent="0.25"/>
    <row r="119" ht="52.5" customHeight="1" x14ac:dyDescent="0.25"/>
    <row r="120" ht="52.5" customHeight="1" x14ac:dyDescent="0.25"/>
    <row r="121" ht="52.5" customHeight="1" x14ac:dyDescent="0.25"/>
    <row r="122" ht="52.5" customHeight="1" x14ac:dyDescent="0.25"/>
    <row r="123" ht="52.5" customHeight="1" x14ac:dyDescent="0.25"/>
    <row r="124" ht="52.5" customHeight="1" x14ac:dyDescent="0.25"/>
    <row r="125" ht="52.5" customHeight="1" x14ac:dyDescent="0.25"/>
    <row r="126" ht="52.5" customHeight="1" x14ac:dyDescent="0.25"/>
    <row r="127" ht="52.5" customHeight="1" x14ac:dyDescent="0.25"/>
    <row r="128" ht="52.5" customHeight="1" x14ac:dyDescent="0.25"/>
    <row r="129" ht="52.5" customHeight="1" x14ac:dyDescent="0.25"/>
    <row r="130" ht="52.5" customHeight="1" x14ac:dyDescent="0.25"/>
    <row r="131" ht="52.5" customHeight="1" x14ac:dyDescent="0.25"/>
    <row r="132" ht="52.5" customHeight="1" x14ac:dyDescent="0.25"/>
    <row r="133" ht="52.5" customHeight="1" x14ac:dyDescent="0.25"/>
    <row r="134" ht="52.5" customHeight="1" x14ac:dyDescent="0.25"/>
    <row r="135" ht="52.5" customHeight="1" x14ac:dyDescent="0.25"/>
    <row r="136" ht="52.5" customHeight="1" x14ac:dyDescent="0.25"/>
    <row r="137" ht="52.5" customHeight="1" x14ac:dyDescent="0.25"/>
    <row r="138" ht="52.5" customHeight="1" x14ac:dyDescent="0.25"/>
    <row r="139" ht="52.5" customHeight="1" x14ac:dyDescent="0.25"/>
    <row r="140" ht="52.5" customHeight="1" x14ac:dyDescent="0.25"/>
    <row r="141" ht="52.5" customHeight="1" x14ac:dyDescent="0.25"/>
    <row r="142" ht="52.5" customHeight="1" x14ac:dyDescent="0.25"/>
    <row r="143" ht="52.5" customHeight="1" x14ac:dyDescent="0.25"/>
    <row r="144" ht="52.5" customHeight="1" x14ac:dyDescent="0.25"/>
    <row r="145" ht="52.5" customHeight="1" x14ac:dyDescent="0.25"/>
    <row r="146" ht="52.5" customHeight="1" x14ac:dyDescent="0.25"/>
    <row r="147" ht="52.5" customHeight="1" x14ac:dyDescent="0.25"/>
    <row r="148" ht="52.5" customHeight="1" x14ac:dyDescent="0.25"/>
    <row r="149" ht="52.5" customHeight="1" x14ac:dyDescent="0.25"/>
    <row r="150" ht="52.5" customHeight="1" x14ac:dyDescent="0.25"/>
    <row r="151" ht="52.5" customHeight="1" x14ac:dyDescent="0.25"/>
    <row r="152" ht="52.5" customHeight="1" x14ac:dyDescent="0.25"/>
    <row r="153" ht="52.5" customHeight="1" x14ac:dyDescent="0.25"/>
    <row r="154" ht="52.5" customHeight="1" x14ac:dyDescent="0.25"/>
    <row r="155" ht="52.5" customHeight="1" x14ac:dyDescent="0.25"/>
    <row r="156" ht="52.5" customHeight="1" x14ac:dyDescent="0.25"/>
    <row r="157" ht="52.5" customHeight="1" x14ac:dyDescent="0.25"/>
    <row r="158" ht="52.5" customHeight="1" x14ac:dyDescent="0.25"/>
    <row r="159" ht="52.5" customHeight="1" x14ac:dyDescent="0.25"/>
    <row r="160" ht="52.5" customHeight="1" x14ac:dyDescent="0.25"/>
    <row r="161" ht="52.5" customHeight="1" x14ac:dyDescent="0.25"/>
    <row r="162" ht="52.5" customHeight="1" x14ac:dyDescent="0.25"/>
    <row r="163" ht="52.5" customHeight="1" x14ac:dyDescent="0.25"/>
    <row r="164" ht="52.5" customHeight="1" x14ac:dyDescent="0.25"/>
    <row r="165" ht="52.5" customHeight="1" x14ac:dyDescent="0.25"/>
    <row r="166" ht="52.5" customHeight="1" x14ac:dyDescent="0.25"/>
    <row r="167" ht="52.5" customHeight="1" x14ac:dyDescent="0.25"/>
    <row r="168" ht="52.5" customHeight="1" x14ac:dyDescent="0.25"/>
    <row r="169" ht="52.5" customHeight="1" x14ac:dyDescent="0.25"/>
    <row r="170" ht="52.5" customHeight="1" x14ac:dyDescent="0.25"/>
    <row r="171" ht="52.5" customHeight="1" x14ac:dyDescent="0.25"/>
    <row r="172" ht="52.5" customHeight="1" x14ac:dyDescent="0.25"/>
    <row r="173" ht="52.5" customHeight="1" x14ac:dyDescent="0.25"/>
    <row r="174" ht="52.5" customHeight="1" x14ac:dyDescent="0.25"/>
    <row r="175" ht="52.5" customHeight="1" x14ac:dyDescent="0.25"/>
    <row r="176" ht="52.5" customHeight="1" x14ac:dyDescent="0.25"/>
    <row r="177" ht="52.5" customHeight="1" x14ac:dyDescent="0.25"/>
    <row r="178" ht="52.5" customHeight="1" x14ac:dyDescent="0.25"/>
    <row r="179" ht="52.5" customHeight="1" x14ac:dyDescent="0.25"/>
    <row r="180" ht="52.5" customHeight="1" x14ac:dyDescent="0.25"/>
    <row r="181" ht="52.5" customHeight="1" x14ac:dyDescent="0.25"/>
    <row r="182" ht="52.5" customHeight="1" x14ac:dyDescent="0.25"/>
    <row r="183" ht="52.5" customHeight="1" x14ac:dyDescent="0.25"/>
    <row r="184" ht="52.5" customHeight="1" x14ac:dyDescent="0.25"/>
    <row r="185" ht="52.5" customHeight="1" x14ac:dyDescent="0.25"/>
    <row r="186" ht="52.5" customHeight="1" x14ac:dyDescent="0.25"/>
    <row r="187" ht="52.5" customHeight="1" x14ac:dyDescent="0.25"/>
    <row r="188" ht="52.5" customHeight="1" x14ac:dyDescent="0.25"/>
    <row r="189" ht="52.5" customHeight="1" x14ac:dyDescent="0.25"/>
    <row r="190" ht="52.5" customHeight="1" x14ac:dyDescent="0.25"/>
    <row r="191" ht="52.5" customHeight="1" x14ac:dyDescent="0.25"/>
    <row r="192" ht="52.5" customHeight="1" x14ac:dyDescent="0.25"/>
    <row r="193" ht="52.5" customHeight="1" x14ac:dyDescent="0.25"/>
    <row r="194" ht="52.5" customHeight="1" x14ac:dyDescent="0.25"/>
    <row r="195" ht="52.5" customHeight="1" x14ac:dyDescent="0.25"/>
    <row r="196" ht="52.5" customHeight="1" x14ac:dyDescent="0.25"/>
    <row r="197" ht="52.5" customHeight="1" x14ac:dyDescent="0.25"/>
    <row r="198" ht="52.5" customHeight="1" x14ac:dyDescent="0.25"/>
    <row r="199" ht="52.5" customHeight="1" x14ac:dyDescent="0.25"/>
    <row r="200" ht="52.5" customHeight="1" x14ac:dyDescent="0.25"/>
    <row r="201" ht="52.5" customHeight="1" x14ac:dyDescent="0.25"/>
    <row r="202" ht="52.5" customHeight="1" x14ac:dyDescent="0.25"/>
    <row r="203" ht="52.5" customHeight="1" x14ac:dyDescent="0.25"/>
    <row r="204" ht="52.5" customHeight="1" x14ac:dyDescent="0.25"/>
    <row r="205" ht="52.5" customHeight="1" x14ac:dyDescent="0.25"/>
    <row r="206" ht="52.5" customHeight="1" x14ac:dyDescent="0.25"/>
    <row r="207" ht="52.5" customHeight="1" x14ac:dyDescent="0.25"/>
    <row r="208" ht="52.5" customHeight="1" x14ac:dyDescent="0.25"/>
    <row r="209" ht="52.5" customHeight="1" x14ac:dyDescent="0.25"/>
    <row r="210" ht="52.5" customHeight="1" x14ac:dyDescent="0.25"/>
    <row r="211" ht="52.5" customHeight="1" x14ac:dyDescent="0.25"/>
    <row r="212" ht="52.5" customHeight="1" x14ac:dyDescent="0.25"/>
    <row r="213" ht="52.5" customHeight="1" x14ac:dyDescent="0.25"/>
    <row r="214" ht="52.5" customHeight="1" x14ac:dyDescent="0.25"/>
    <row r="215" ht="52.5" customHeight="1" x14ac:dyDescent="0.25"/>
    <row r="216" ht="52.5" customHeight="1" x14ac:dyDescent="0.25"/>
    <row r="217" ht="52.5" customHeight="1" x14ac:dyDescent="0.25"/>
    <row r="218" ht="52.5" customHeight="1" x14ac:dyDescent="0.25"/>
    <row r="219" ht="52.5" customHeight="1" x14ac:dyDescent="0.25"/>
    <row r="220" ht="52.5" customHeight="1" x14ac:dyDescent="0.25"/>
    <row r="221" ht="52.5" customHeight="1" x14ac:dyDescent="0.25"/>
    <row r="222" ht="52.5" customHeight="1" x14ac:dyDescent="0.25"/>
    <row r="223" ht="52.5" customHeight="1" x14ac:dyDescent="0.25"/>
    <row r="224" ht="52.5" customHeight="1" x14ac:dyDescent="0.25"/>
    <row r="225" ht="52.5" customHeight="1" x14ac:dyDescent="0.25"/>
    <row r="226" ht="52.5" customHeight="1" x14ac:dyDescent="0.25"/>
    <row r="227" ht="52.5" customHeight="1" x14ac:dyDescent="0.25"/>
    <row r="228" ht="52.5" customHeight="1" x14ac:dyDescent="0.25"/>
    <row r="229" ht="52.5" customHeight="1" x14ac:dyDescent="0.25"/>
    <row r="230" ht="52.5" customHeight="1" x14ac:dyDescent="0.25"/>
    <row r="231" ht="52.5" customHeight="1" x14ac:dyDescent="0.25"/>
    <row r="232" ht="52.5" customHeight="1" x14ac:dyDescent="0.25"/>
    <row r="233" ht="52.5" customHeight="1" x14ac:dyDescent="0.25"/>
    <row r="234" ht="52.5" customHeight="1" x14ac:dyDescent="0.25"/>
    <row r="235" ht="52.5" customHeight="1" x14ac:dyDescent="0.25"/>
    <row r="236" ht="52.5" customHeight="1" x14ac:dyDescent="0.25"/>
    <row r="237" ht="52.5" customHeight="1" x14ac:dyDescent="0.25"/>
    <row r="238" ht="52.5" customHeight="1" x14ac:dyDescent="0.25"/>
    <row r="239" ht="52.5" customHeight="1" x14ac:dyDescent="0.25"/>
    <row r="240" ht="52.5" customHeight="1" x14ac:dyDescent="0.25"/>
    <row r="241" ht="52.5" customHeight="1" x14ac:dyDescent="0.25"/>
    <row r="242" ht="52.5" customHeight="1" x14ac:dyDescent="0.25"/>
    <row r="243" ht="52.5" customHeight="1" x14ac:dyDescent="0.25"/>
    <row r="244" ht="52.5" customHeight="1" x14ac:dyDescent="0.25"/>
    <row r="245" ht="52.5" customHeight="1" x14ac:dyDescent="0.25"/>
    <row r="246" ht="52.5" customHeight="1" x14ac:dyDescent="0.25"/>
    <row r="247" ht="52.5" customHeight="1" x14ac:dyDescent="0.25"/>
    <row r="248" ht="52.5" customHeight="1" x14ac:dyDescent="0.25"/>
    <row r="249" ht="52.5" customHeight="1" x14ac:dyDescent="0.25"/>
    <row r="250" ht="52.5" customHeight="1" x14ac:dyDescent="0.25"/>
    <row r="251" ht="52.5" customHeight="1" x14ac:dyDescent="0.25"/>
    <row r="252" ht="52.5" customHeight="1" x14ac:dyDescent="0.25"/>
    <row r="253" ht="52.5" customHeight="1" x14ac:dyDescent="0.25"/>
    <row r="254" ht="52.5" customHeight="1" x14ac:dyDescent="0.25"/>
    <row r="255" ht="52.5" customHeight="1" x14ac:dyDescent="0.25"/>
    <row r="256" ht="52.5" customHeight="1" x14ac:dyDescent="0.25"/>
    <row r="257" ht="52.5" customHeight="1" x14ac:dyDescent="0.25"/>
    <row r="258" ht="52.5" customHeight="1" x14ac:dyDescent="0.25"/>
    <row r="259" ht="52.5" customHeight="1" x14ac:dyDescent="0.25"/>
    <row r="260" ht="52.5" customHeight="1" x14ac:dyDescent="0.25"/>
    <row r="261" ht="52.5" customHeight="1" x14ac:dyDescent="0.25"/>
    <row r="262" ht="52.5" customHeight="1" x14ac:dyDescent="0.25"/>
    <row r="263" ht="52.5" customHeight="1" x14ac:dyDescent="0.25"/>
    <row r="264" ht="52.5" customHeight="1" x14ac:dyDescent="0.25"/>
    <row r="265" ht="52.5" customHeight="1" x14ac:dyDescent="0.25"/>
    <row r="266" ht="52.5" customHeight="1" x14ac:dyDescent="0.25"/>
    <row r="267" ht="52.5" customHeight="1" x14ac:dyDescent="0.25"/>
    <row r="268" ht="52.5" customHeight="1" x14ac:dyDescent="0.25"/>
    <row r="269" ht="52.5" customHeight="1" x14ac:dyDescent="0.25"/>
    <row r="270" ht="52.5" customHeight="1" x14ac:dyDescent="0.25"/>
    <row r="271" ht="52.5" customHeight="1" x14ac:dyDescent="0.25"/>
    <row r="272" ht="52.5" customHeight="1" x14ac:dyDescent="0.25"/>
    <row r="273" ht="52.5" customHeight="1" x14ac:dyDescent="0.25"/>
    <row r="274" ht="52.5" customHeight="1" x14ac:dyDescent="0.25"/>
    <row r="275" ht="52.5" customHeight="1" x14ac:dyDescent="0.25"/>
    <row r="276" ht="52.5" customHeight="1" x14ac:dyDescent="0.25"/>
    <row r="277" ht="52.5" customHeight="1" x14ac:dyDescent="0.25"/>
  </sheetData>
  <mergeCells count="2">
    <mergeCell ref="A2:M2"/>
    <mergeCell ref="A1:M1"/>
  </mergeCells>
  <pageMargins left="0.25" right="0.25" top="0.75" bottom="0.75" header="0.3" footer="0.3"/>
  <pageSetup paperSize="9" scale="88" fitToHeight="0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50B0-0947-4A57-9F96-EB0E29133ADD}">
  <dimension ref="A1:G4"/>
  <sheetViews>
    <sheetView zoomScale="300" zoomScaleNormal="300" workbookViewId="0">
      <selection activeCell="F1" sqref="F1"/>
    </sheetView>
  </sheetViews>
  <sheetFormatPr defaultRowHeight="15" x14ac:dyDescent="0.25"/>
  <cols>
    <col min="1" max="1" width="16.5703125" customWidth="1"/>
    <col min="2" max="2" width="11.28515625" customWidth="1"/>
  </cols>
  <sheetData>
    <row r="1" spans="1:7" ht="57.75" customHeight="1" x14ac:dyDescent="0.2">
      <c r="A1" s="4"/>
      <c r="B1" s="4"/>
      <c r="C1" s="4"/>
      <c r="D1" s="4"/>
      <c r="E1" s="4"/>
      <c r="F1" s="4"/>
      <c r="G1" s="3"/>
    </row>
    <row r="2" spans="1:7" ht="50.25" customHeight="1" x14ac:dyDescent="0.25">
      <c r="A2" s="2"/>
      <c r="B2" s="2"/>
      <c r="C2" s="2"/>
      <c r="D2" s="2"/>
      <c r="E2" s="2"/>
    </row>
    <row r="3" spans="1:7" ht="53.25" customHeight="1" x14ac:dyDescent="0.25">
      <c r="A3" s="2"/>
      <c r="B3" s="2"/>
    </row>
    <row r="4" spans="1:7" ht="52.5" customHeight="1" x14ac:dyDescent="0.25">
      <c r="A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Okna pcw budynki Gminne</vt:lpstr>
      <vt:lpstr>Schematy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Mielnik</dc:creator>
  <cp:lastModifiedBy>Michał Mielnik</cp:lastModifiedBy>
  <cp:lastPrinted>2023-04-21T12:25:41Z</cp:lastPrinted>
  <dcterms:created xsi:type="dcterms:W3CDTF">2015-06-05T18:19:34Z</dcterms:created>
  <dcterms:modified xsi:type="dcterms:W3CDTF">2024-02-01T11:04:15Z</dcterms:modified>
</cp:coreProperties>
</file>