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ysk01\Zamowienia\1. MONIKA 2024 r\06_DG-ZA_Dostawa higienicznych art. papierowych\1. DOKUMENTY MERYTORYCZNE\ROBOCZE\"/>
    </mc:Choice>
  </mc:AlternateContent>
  <bookViews>
    <workbookView xWindow="0" yWindow="0" windowWidth="21570" windowHeight="10500"/>
  </bookViews>
  <sheets>
    <sheet name="cz.1" sheetId="1" r:id="rId1"/>
    <sheet name="cz.2" sheetId="5" r:id="rId2"/>
  </sheets>
  <definedNames>
    <definedName name="_xlnm.Print_Area" localSheetId="0">'cz.1'!$B$1:$O$16</definedName>
    <definedName name="_xlnm.Print_Area" localSheetId="1">'cz.2'!$B$1:$O$18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K11" i="1"/>
  <c r="K10" i="1"/>
  <c r="J12" i="1"/>
  <c r="J11" i="1"/>
  <c r="J10" i="1"/>
  <c r="K13" i="5"/>
  <c r="K12" i="5"/>
  <c r="K11" i="5"/>
  <c r="J13" i="5"/>
  <c r="J12" i="5"/>
  <c r="J11" i="5"/>
  <c r="I9" i="5" l="1"/>
  <c r="I10" i="5"/>
  <c r="I8" i="5"/>
  <c r="I9" i="1" l="1"/>
  <c r="K9" i="1"/>
  <c r="J9" i="1"/>
  <c r="K8" i="1"/>
  <c r="J8" i="1"/>
  <c r="I8" i="1"/>
  <c r="J8" i="5"/>
  <c r="K8" i="5" s="1"/>
  <c r="J9" i="5"/>
  <c r="K9" i="5" s="1"/>
  <c r="J10" i="5"/>
  <c r="K10" i="5" s="1"/>
</calcChain>
</file>

<file path=xl/sharedStrings.xml><?xml version="1.0" encoding="utf-8"?>
<sst xmlns="http://schemas.openxmlformats.org/spreadsheetml/2006/main" count="67" uniqueCount="41">
  <si>
    <t>Część</t>
  </si>
  <si>
    <t>Przedmiot zamówienia</t>
  </si>
  <si>
    <t xml:space="preserve">Ilość </t>
  </si>
  <si>
    <t>J.m.</t>
  </si>
  <si>
    <t>Cena jedn.netto</t>
  </si>
  <si>
    <t>Wartość netto</t>
  </si>
  <si>
    <t>Cena jedn.brutto</t>
  </si>
  <si>
    <t>Wartość brutto</t>
  </si>
  <si>
    <t>1.1.</t>
  </si>
  <si>
    <r>
      <rPr>
        <b/>
        <u/>
        <sz val="10"/>
        <rFont val="Times New Roman"/>
        <family val="1"/>
        <charset val="238"/>
      </rPr>
      <t>Papier toaletowy w rolce</t>
    </r>
    <r>
      <rPr>
        <sz val="10"/>
        <rFont val="Times New Roman"/>
        <family val="1"/>
        <charset val="238"/>
      </rPr>
      <t>, makulatorowy,  nie może się rozdzierać w trakcie rozwijania (bez dziur), gofrowany, bezzapachowy, niepylący,kolor neutralny, o wymiarach rolki: szer.9cm(+/-0,5 cm),  dł.min.120m,gramatura min40-42g/m2- nie może tracić gramatury na całej długości, przeznaczony do pojemników o maksymalnej średnicy pojemnika 23 cm</t>
    </r>
  </si>
  <si>
    <t>rolka</t>
  </si>
  <si>
    <t>1.2.</t>
  </si>
  <si>
    <t>banderola</t>
  </si>
  <si>
    <t>2</t>
  </si>
  <si>
    <t>Ręczniki papierowe-białe</t>
  </si>
  <si>
    <t>2.1.</t>
  </si>
  <si>
    <r>
      <rPr>
        <b/>
        <u/>
        <sz val="10"/>
        <rFont val="Times New Roman"/>
        <family val="1"/>
        <charset val="238"/>
      </rPr>
      <t>Ręcznik papierowy w rolce</t>
    </r>
    <r>
      <rPr>
        <sz val="10"/>
        <rFont val="Times New Roman"/>
        <family val="1"/>
        <charset val="238"/>
      </rPr>
      <t>,dopuszczony do stosowania w kuchni i nie tylko, perforowany,o gofrowanej powierzchni, biały,bezzapachowy, niepylący, o wymiarach rolki: szer.20 cm(+/-2 cm), min.dł.70 m(+5/-1m), gramatura 40g/m2(+/-5%)</t>
    </r>
  </si>
  <si>
    <t>2.2.</t>
  </si>
  <si>
    <r>
      <rPr>
        <b/>
        <u/>
        <sz val="10"/>
        <rFont val="Times New Roman"/>
        <family val="1"/>
        <charset val="238"/>
      </rPr>
      <t>Ręcznik papierowo-celulozowy kuchenny</t>
    </r>
    <r>
      <rPr>
        <sz val="10"/>
        <rFont val="Times New Roman"/>
        <family val="1"/>
        <charset val="238"/>
      </rPr>
      <t xml:space="preserve"> w rolce,celulozowy,dwuwarstwowy,miękki,perforowany,o gofrowanej powierzchni,biały lub z nadrukiem, bezzapachowy, o wymiarach rolki: szer.23 cm(+/-2cm), dł.min.9m, gramatura 2x20g/m2(+/-5%)</t>
    </r>
  </si>
  <si>
    <t>2.3.</t>
  </si>
  <si>
    <r>
      <rPr>
        <b/>
        <u/>
        <sz val="10"/>
        <rFont val="Times New Roman"/>
        <family val="1"/>
        <charset val="238"/>
      </rPr>
      <t>Ręcznik  papierowy makulaturow</t>
    </r>
    <r>
      <rPr>
        <sz val="10"/>
        <rFont val="Times New Roman"/>
        <family val="1"/>
        <charset val="238"/>
      </rPr>
      <t>y( tzw. CZYŚCIWO) w roli, utwardzony, gofrowany, nie zostawiający pyłu, bezzapachowy, biały o wymiarach rolki: szer.28cm(+/-1 cm), dł.min.400m (+5/-1m), gramatura 40g/m2(+/-5%)</t>
    </r>
  </si>
  <si>
    <t>VAT %</t>
  </si>
  <si>
    <t>Producent</t>
  </si>
  <si>
    <t>Próbki</t>
  </si>
  <si>
    <t>1 rolka</t>
  </si>
  <si>
    <t>1 banderola</t>
  </si>
  <si>
    <t>Papier toaletowy i ręczniki papierowe "ZZ"</t>
  </si>
  <si>
    <r>
      <rPr>
        <b/>
        <u/>
        <sz val="10"/>
        <rFont val="Times New Roman"/>
        <family val="1"/>
        <charset val="238"/>
      </rPr>
      <t>Ręcznik papierowy składany w "ZZ"</t>
    </r>
    <r>
      <rPr>
        <sz val="10"/>
        <rFont val="Times New Roman"/>
        <family val="1"/>
        <charset val="238"/>
      </rPr>
      <t>, wykonany z makulatury, jednowarstwowy, wodo-utwardzany, gofrowany, bezzapachowy (nie wydzielający nieprzyjemnego zapachu zarówno na sucho jak i w kontakcie z wodą), nie może rozpadać się przy osuszaniu rąk, bez dziur, niebarwiony, wymiary po złożeniu: 11 cm (+/-0,5cm)x 25 cm(+/-0,5 cm),pakowany po 200 szt. w banderoli</t>
    </r>
  </si>
  <si>
    <r>
      <t>Nazwa własna produktu  obowiązująca na wystawianej przez Wykonawcę fakturze -</t>
    </r>
    <r>
      <rPr>
        <b/>
        <u/>
        <sz val="10"/>
        <rFont val="Times New Roman"/>
        <family val="1"/>
        <charset val="238"/>
      </rPr>
      <t>należy określić</t>
    </r>
  </si>
  <si>
    <t>Całkowita wartość zamówienia</t>
  </si>
  <si>
    <t>Wartość zamówienia podstawowego</t>
  </si>
  <si>
    <t>Wartość prawa opcji (30% zamówienia podstawowego)</t>
  </si>
  <si>
    <t>Całkowita wartość przy zastosowaniu prawa opcji 30% (wartość zamówienia podstawowe + wartość prawo opcji)</t>
  </si>
  <si>
    <t>FORMULARZ ASORTYMENTOWO - CENOWY</t>
  </si>
  <si>
    <t>Uwagi</t>
  </si>
  <si>
    <t>Załącznik nr 2 do SWZ - Formularz asortymentowo-cenowy</t>
  </si>
  <si>
    <t xml:space="preserve">Nr ref.: SZP/DG-ZA/06/2024                </t>
  </si>
  <si>
    <t>CZĘŚĆ NR 2 - RĘCZNIKI PAPIEROWE - BIAŁE</t>
  </si>
  <si>
    <t xml:space="preserve">Nr ref.: SZP/DG-ZA/06/2024      </t>
  </si>
  <si>
    <t>CZĘŚĆ NR 1 - PAPIER TOALETOWY I RĘCZNIKI PAPIEROWE "ZZ"</t>
  </si>
  <si>
    <t xml:space="preserve">Formularz podpisany elektronicznie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</si>
</sst>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E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4" fontId="5" fillId="4" borderId="18" xfId="0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 wrapText="1"/>
    </xf>
    <xf numFmtId="0" fontId="3" fillId="0" borderId="23" xfId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3" fillId="2" borderId="1" xfId="0" applyFont="1" applyFill="1" applyBorder="1"/>
    <xf numFmtId="9" fontId="3" fillId="0" borderId="0" xfId="0" applyNumberFormat="1" applyFont="1" applyAlignment="1">
      <alignment vertical="center"/>
    </xf>
    <xf numFmtId="0" fontId="3" fillId="0" borderId="1" xfId="0" applyFont="1" applyBorder="1"/>
    <xf numFmtId="0" fontId="3" fillId="0" borderId="18" xfId="0" applyFont="1" applyBorder="1"/>
    <xf numFmtId="4" fontId="7" fillId="0" borderId="19" xfId="0" applyNumberFormat="1" applyFont="1" applyBorder="1" applyAlignment="1">
      <alignment horizontal="center" vertical="center"/>
    </xf>
    <xf numFmtId="9" fontId="5" fillId="4" borderId="1" xfId="0" applyNumberFormat="1" applyFont="1" applyFill="1" applyBorder="1" applyAlignment="1">
      <alignment horizontal="center" vertical="center" wrapText="1"/>
    </xf>
    <xf numFmtId="4" fontId="5" fillId="4" borderId="27" xfId="0" applyNumberFormat="1" applyFont="1" applyFill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0" fontId="2" fillId="0" borderId="0" xfId="0" applyFont="1"/>
    <xf numFmtId="14" fontId="1" fillId="2" borderId="24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49" fontId="1" fillId="2" borderId="24" xfId="0" applyNumberFormat="1" applyFont="1" applyFill="1" applyBorder="1" applyAlignment="1">
      <alignment horizontal="center" vertical="center" wrapText="1"/>
    </xf>
    <xf numFmtId="0" fontId="3" fillId="2" borderId="25" xfId="0" applyFont="1" applyFill="1" applyBorder="1"/>
    <xf numFmtId="0" fontId="3" fillId="2" borderId="24" xfId="0" applyFont="1" applyFill="1" applyBorder="1" applyAlignment="1">
      <alignment horizontal="center" vertical="center" wrapText="1"/>
    </xf>
    <xf numFmtId="0" fontId="3" fillId="0" borderId="25" xfId="0" applyFont="1" applyBorder="1"/>
    <xf numFmtId="0" fontId="3" fillId="0" borderId="26" xfId="0" applyFont="1" applyBorder="1"/>
    <xf numFmtId="0" fontId="3" fillId="2" borderId="30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4" fontId="5" fillId="3" borderId="27" xfId="0" applyNumberFormat="1" applyFont="1" applyFill="1" applyBorder="1" applyAlignment="1">
      <alignment horizontal="center" vertical="center" wrapText="1"/>
    </xf>
    <xf numFmtId="9" fontId="5" fillId="4" borderId="27" xfId="0" applyNumberFormat="1" applyFont="1" applyFill="1" applyBorder="1" applyAlignment="1">
      <alignment horizontal="center" vertical="center" wrapText="1"/>
    </xf>
    <xf numFmtId="3" fontId="1" fillId="2" borderId="27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47625</xdr:rowOff>
    </xdr:from>
    <xdr:to>
      <xdr:col>2</xdr:col>
      <xdr:colOff>504825</xdr:colOff>
      <xdr:row>2</xdr:row>
      <xdr:rowOff>542925</xdr:rowOff>
    </xdr:to>
    <xdr:pic>
      <xdr:nvPicPr>
        <xdr:cNvPr id="2" name="Obraz 1" descr="Dega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7625"/>
          <a:ext cx="847725" cy="8191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85725</xdr:rowOff>
    </xdr:from>
    <xdr:to>
      <xdr:col>2</xdr:col>
      <xdr:colOff>600075</xdr:colOff>
      <xdr:row>2</xdr:row>
      <xdr:rowOff>600075</xdr:rowOff>
    </xdr:to>
    <xdr:pic>
      <xdr:nvPicPr>
        <xdr:cNvPr id="3" name="Obraz 2" descr="Dega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85725"/>
          <a:ext cx="866775" cy="8382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zoomScale="85" zoomScaleNormal="85" workbookViewId="0">
      <selection activeCell="K13" sqref="K13"/>
    </sheetView>
  </sheetViews>
  <sheetFormatPr defaultRowHeight="12.75" outlineLevelCol="1" x14ac:dyDescent="0.2"/>
  <cols>
    <col min="1" max="1" width="7" style="14" customWidth="1"/>
    <col min="2" max="2" width="6.85546875" style="14" customWidth="1"/>
    <col min="3" max="3" width="9.140625" style="14"/>
    <col min="4" max="4" width="48.140625" style="14" customWidth="1"/>
    <col min="5" max="5" width="12.28515625" style="14" customWidth="1"/>
    <col min="6" max="6" width="11.28515625" style="14" customWidth="1"/>
    <col min="7" max="7" width="15.140625" style="14" customWidth="1"/>
    <col min="8" max="8" width="10.140625" style="14" customWidth="1"/>
    <col min="9" max="10" width="15.85546875" style="14" customWidth="1" outlineLevel="1"/>
    <col min="11" max="11" width="15" style="14" customWidth="1" outlineLevel="1"/>
    <col min="12" max="12" width="12.140625" style="14" customWidth="1" outlineLevel="1"/>
    <col min="13" max="13" width="30.85546875" style="14" customWidth="1" outlineLevel="1"/>
    <col min="14" max="14" width="16.140625" style="14" customWidth="1"/>
    <col min="15" max="15" width="11.7109375" style="14" customWidth="1"/>
    <col min="16" max="16384" width="9.140625" style="14"/>
  </cols>
  <sheetData>
    <row r="1" spans="1:15" x14ac:dyDescent="0.2">
      <c r="M1" s="45" t="s">
        <v>35</v>
      </c>
      <c r="N1" s="45"/>
      <c r="O1" s="45"/>
    </row>
    <row r="2" spans="1:15" x14ac:dyDescent="0.2">
      <c r="D2" s="29" t="s">
        <v>38</v>
      </c>
    </row>
    <row r="3" spans="1:15" ht="51.75" customHeight="1" thickBot="1" x14ac:dyDescent="0.25"/>
    <row r="4" spans="1:15" ht="25.5" customHeight="1" thickBot="1" x14ac:dyDescent="0.25">
      <c r="B4" s="46" t="s">
        <v>33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8"/>
    </row>
    <row r="5" spans="1:15" ht="18.75" customHeight="1" thickBot="1" x14ac:dyDescent="0.25">
      <c r="B5" s="49" t="s">
        <v>39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1"/>
    </row>
    <row r="6" spans="1:15" ht="50.25" customHeight="1" x14ac:dyDescent="0.2">
      <c r="B6" s="30" t="s">
        <v>0</v>
      </c>
      <c r="C6" s="70" t="s">
        <v>1</v>
      </c>
      <c r="D6" s="71"/>
      <c r="E6" s="1" t="s">
        <v>2</v>
      </c>
      <c r="F6" s="1" t="s">
        <v>3</v>
      </c>
      <c r="G6" s="1" t="s">
        <v>4</v>
      </c>
      <c r="H6" s="2" t="s">
        <v>21</v>
      </c>
      <c r="I6" s="1" t="s">
        <v>6</v>
      </c>
      <c r="J6" s="2" t="s">
        <v>5</v>
      </c>
      <c r="K6" s="2" t="s">
        <v>7</v>
      </c>
      <c r="L6" s="2" t="s">
        <v>22</v>
      </c>
      <c r="M6" s="2" t="s">
        <v>28</v>
      </c>
      <c r="N6" s="8" t="s">
        <v>23</v>
      </c>
      <c r="O6" s="31" t="s">
        <v>34</v>
      </c>
    </row>
    <row r="7" spans="1:15" ht="16.5" customHeight="1" thickBot="1" x14ac:dyDescent="0.25">
      <c r="B7" s="32">
        <v>1</v>
      </c>
      <c r="C7" s="72" t="s">
        <v>26</v>
      </c>
      <c r="D7" s="73"/>
      <c r="E7" s="1"/>
      <c r="F7" s="1"/>
      <c r="G7" s="74"/>
      <c r="H7" s="75"/>
      <c r="I7" s="75"/>
      <c r="J7" s="75"/>
      <c r="K7" s="76"/>
      <c r="L7" s="13"/>
      <c r="M7" s="13"/>
      <c r="N7" s="15"/>
      <c r="O7" s="33"/>
    </row>
    <row r="8" spans="1:15" ht="73.5" customHeight="1" x14ac:dyDescent="0.2">
      <c r="A8" s="16"/>
      <c r="B8" s="34" t="s">
        <v>8</v>
      </c>
      <c r="C8" s="77" t="s">
        <v>9</v>
      </c>
      <c r="D8" s="78"/>
      <c r="E8" s="4">
        <v>14400</v>
      </c>
      <c r="F8" s="5" t="s">
        <v>10</v>
      </c>
      <c r="G8" s="6"/>
      <c r="H8" s="20"/>
      <c r="I8" s="7">
        <f>ROUND(G8+(G8*H8),2)</f>
        <v>0</v>
      </c>
      <c r="J8" s="7">
        <f>ROUND(G8*E8,2)</f>
        <v>0</v>
      </c>
      <c r="K8" s="7">
        <f>ROUND(J8+(J8*H8),2)</f>
        <v>0</v>
      </c>
      <c r="L8" s="7"/>
      <c r="M8" s="7"/>
      <c r="N8" s="9" t="s">
        <v>24</v>
      </c>
      <c r="O8" s="35"/>
    </row>
    <row r="9" spans="1:15" ht="83.25" customHeight="1" thickBot="1" x14ac:dyDescent="0.25">
      <c r="A9" s="16"/>
      <c r="B9" s="37" t="s">
        <v>11</v>
      </c>
      <c r="C9" s="79" t="s">
        <v>27</v>
      </c>
      <c r="D9" s="80"/>
      <c r="E9" s="42">
        <v>40800</v>
      </c>
      <c r="F9" s="39" t="s">
        <v>12</v>
      </c>
      <c r="G9" s="40"/>
      <c r="H9" s="41"/>
      <c r="I9" s="21">
        <f>ROUND(G9+(G9*H9),2)</f>
        <v>0</v>
      </c>
      <c r="J9" s="7">
        <f>ROUND(G9*E9,2)</f>
        <v>0</v>
      </c>
      <c r="K9" s="7">
        <f>ROUND(J9+(J9*H9),2)</f>
        <v>0</v>
      </c>
      <c r="L9" s="10"/>
      <c r="M9" s="10"/>
      <c r="N9" s="11" t="s">
        <v>25</v>
      </c>
      <c r="O9" s="36"/>
    </row>
    <row r="10" spans="1:15" ht="22.5" customHeight="1" x14ac:dyDescent="0.2">
      <c r="B10" s="52" t="s">
        <v>29</v>
      </c>
      <c r="C10" s="53"/>
      <c r="D10" s="53"/>
      <c r="E10" s="53"/>
      <c r="F10" s="53"/>
      <c r="G10" s="53"/>
      <c r="H10" s="53"/>
      <c r="I10" s="54"/>
      <c r="J10" s="22">
        <f>ROUND(SUM(J8:J9),2)</f>
        <v>0</v>
      </c>
      <c r="K10" s="23">
        <f>ROUND(SUM(K8:K9),2)</f>
        <v>0</v>
      </c>
      <c r="L10" s="61" t="s">
        <v>30</v>
      </c>
      <c r="M10" s="62"/>
      <c r="N10" s="62"/>
      <c r="O10" s="63"/>
    </row>
    <row r="11" spans="1:15" ht="22.5" customHeight="1" x14ac:dyDescent="0.2">
      <c r="B11" s="55"/>
      <c r="C11" s="56"/>
      <c r="D11" s="56"/>
      <c r="E11" s="56"/>
      <c r="F11" s="56"/>
      <c r="G11" s="56"/>
      <c r="H11" s="56"/>
      <c r="I11" s="57"/>
      <c r="J11" s="24">
        <f>ROUND(J10*30%,2)</f>
        <v>0</v>
      </c>
      <c r="K11" s="25">
        <f>ROUND(K10*30%,2)</f>
        <v>0</v>
      </c>
      <c r="L11" s="64" t="s">
        <v>31</v>
      </c>
      <c r="M11" s="65"/>
      <c r="N11" s="65"/>
      <c r="O11" s="66"/>
    </row>
    <row r="12" spans="1:15" ht="27.75" customHeight="1" thickBot="1" x14ac:dyDescent="0.25">
      <c r="B12" s="58"/>
      <c r="C12" s="59"/>
      <c r="D12" s="59"/>
      <c r="E12" s="59"/>
      <c r="F12" s="59"/>
      <c r="G12" s="59"/>
      <c r="H12" s="59"/>
      <c r="I12" s="60"/>
      <c r="J12" s="19">
        <f>ROUND(SUM(J10:J11),2)</f>
        <v>0</v>
      </c>
      <c r="K12" s="26">
        <f>ROUND(SUM(K10:K11),2)</f>
        <v>0</v>
      </c>
      <c r="L12" s="67" t="s">
        <v>32</v>
      </c>
      <c r="M12" s="68"/>
      <c r="N12" s="68"/>
      <c r="O12" s="69"/>
    </row>
    <row r="15" spans="1:15" x14ac:dyDescent="0.2">
      <c r="L15" s="44" t="s">
        <v>40</v>
      </c>
      <c r="M15" s="44"/>
      <c r="N15" s="44"/>
      <c r="O15" s="44"/>
    </row>
  </sheetData>
  <mergeCells count="13">
    <mergeCell ref="L15:O15"/>
    <mergeCell ref="M1:O1"/>
    <mergeCell ref="B4:O4"/>
    <mergeCell ref="B5:O5"/>
    <mergeCell ref="B10:I12"/>
    <mergeCell ref="L10:O10"/>
    <mergeCell ref="L11:O11"/>
    <mergeCell ref="L12:O12"/>
    <mergeCell ref="C6:D6"/>
    <mergeCell ref="C7:D7"/>
    <mergeCell ref="G7:K7"/>
    <mergeCell ref="C8:D8"/>
    <mergeCell ref="C9:D9"/>
  </mergeCells>
  <printOptions horizontalCentered="1" verticalCentered="1"/>
  <pageMargins left="0.31496062992125984" right="0.31496062992125984" top="0.15748031496062992" bottom="0.35433070866141736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opLeftCell="E4" zoomScale="130" zoomScaleNormal="130" workbookViewId="0">
      <selection activeCell="K14" sqref="K14"/>
    </sheetView>
  </sheetViews>
  <sheetFormatPr defaultRowHeight="12.75" outlineLevelCol="1" x14ac:dyDescent="0.2"/>
  <cols>
    <col min="1" max="1" width="7" customWidth="1"/>
    <col min="2" max="2" width="6.85546875" customWidth="1"/>
    <col min="4" max="4" width="48.140625" customWidth="1"/>
    <col min="5" max="5" width="12.28515625" customWidth="1"/>
    <col min="6" max="6" width="11.28515625" customWidth="1"/>
    <col min="7" max="7" width="15.140625" customWidth="1"/>
    <col min="8" max="8" width="10.140625" customWidth="1"/>
    <col min="9" max="10" width="15.85546875" customWidth="1" outlineLevel="1"/>
    <col min="11" max="11" width="15" customWidth="1" outlineLevel="1"/>
    <col min="12" max="12" width="16.7109375" customWidth="1"/>
    <col min="13" max="13" width="25.28515625" customWidth="1"/>
    <col min="14" max="14" width="13.5703125" customWidth="1"/>
  </cols>
  <sheetData>
    <row r="1" spans="1:15" x14ac:dyDescent="0.2">
      <c r="L1" s="45" t="s">
        <v>35</v>
      </c>
      <c r="M1" s="45"/>
      <c r="N1" s="45"/>
      <c r="O1" s="45"/>
    </row>
    <row r="2" spans="1:15" x14ac:dyDescent="0.2">
      <c r="D2" s="29" t="s">
        <v>36</v>
      </c>
    </row>
    <row r="3" spans="1:15" ht="51.75" customHeight="1" thickBot="1" x14ac:dyDescent="0.2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42" customHeight="1" thickBot="1" x14ac:dyDescent="0.25">
      <c r="B4" s="46" t="s">
        <v>33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8"/>
    </row>
    <row r="5" spans="1:15" ht="15" thickBot="1" x14ac:dyDescent="0.25">
      <c r="B5" s="49" t="s">
        <v>37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1"/>
    </row>
    <row r="6" spans="1:15" ht="53.25" customHeight="1" x14ac:dyDescent="0.2">
      <c r="B6" s="30" t="s">
        <v>0</v>
      </c>
      <c r="C6" s="70" t="s">
        <v>1</v>
      </c>
      <c r="D6" s="71"/>
      <c r="E6" s="1" t="s">
        <v>2</v>
      </c>
      <c r="F6" s="1" t="s">
        <v>3</v>
      </c>
      <c r="G6" s="1" t="s">
        <v>4</v>
      </c>
      <c r="H6" s="2" t="s">
        <v>21</v>
      </c>
      <c r="I6" s="1" t="s">
        <v>6</v>
      </c>
      <c r="J6" s="2" t="s">
        <v>5</v>
      </c>
      <c r="K6" s="2" t="s">
        <v>7</v>
      </c>
      <c r="L6" s="2" t="s">
        <v>22</v>
      </c>
      <c r="M6" s="2" t="s">
        <v>28</v>
      </c>
      <c r="N6" s="8" t="s">
        <v>23</v>
      </c>
      <c r="O6" s="31" t="s">
        <v>34</v>
      </c>
    </row>
    <row r="7" spans="1:15" ht="17.25" customHeight="1" thickBot="1" x14ac:dyDescent="0.25">
      <c r="A7" s="3"/>
      <c r="B7" s="32" t="s">
        <v>13</v>
      </c>
      <c r="C7" s="72" t="s">
        <v>14</v>
      </c>
      <c r="D7" s="73"/>
      <c r="E7" s="1"/>
      <c r="F7" s="1"/>
      <c r="G7" s="74"/>
      <c r="H7" s="75"/>
      <c r="I7" s="75"/>
      <c r="J7" s="75"/>
      <c r="K7" s="76"/>
      <c r="L7" s="13"/>
      <c r="M7" s="13"/>
      <c r="N7" s="15"/>
      <c r="O7" s="33"/>
    </row>
    <row r="8" spans="1:15" ht="58.5" customHeight="1" thickBot="1" x14ac:dyDescent="0.25">
      <c r="A8" s="3"/>
      <c r="B8" s="34" t="s">
        <v>15</v>
      </c>
      <c r="C8" s="77" t="s">
        <v>16</v>
      </c>
      <c r="D8" s="78"/>
      <c r="E8" s="4">
        <v>4500</v>
      </c>
      <c r="F8" s="5" t="s">
        <v>10</v>
      </c>
      <c r="G8" s="6"/>
      <c r="H8" s="20"/>
      <c r="I8" s="7">
        <f>ROUND(G8+(G8*H8),2)</f>
        <v>0</v>
      </c>
      <c r="J8" s="7">
        <f>ROUND(G8*E8,2)</f>
        <v>0</v>
      </c>
      <c r="K8" s="7">
        <f>ROUND(J8+(J8*H8),2)</f>
        <v>0</v>
      </c>
      <c r="L8" s="43"/>
      <c r="M8" s="17"/>
      <c r="N8" s="9" t="s">
        <v>24</v>
      </c>
      <c r="O8" s="35"/>
    </row>
    <row r="9" spans="1:15" ht="59.25" customHeight="1" thickBot="1" x14ac:dyDescent="0.25">
      <c r="A9" s="3"/>
      <c r="B9" s="34" t="s">
        <v>17</v>
      </c>
      <c r="C9" s="77" t="s">
        <v>18</v>
      </c>
      <c r="D9" s="78"/>
      <c r="E9" s="1">
        <v>450</v>
      </c>
      <c r="F9" s="5" t="s">
        <v>10</v>
      </c>
      <c r="G9" s="6"/>
      <c r="H9" s="20"/>
      <c r="I9" s="7">
        <f t="shared" ref="I9:I10" si="0">ROUND(G9+(G9*H9),2)</f>
        <v>0</v>
      </c>
      <c r="J9" s="7">
        <f t="shared" ref="J9:J10" si="1">ROUND(G9*E9,2)</f>
        <v>0</v>
      </c>
      <c r="K9" s="7">
        <f t="shared" ref="K9:K10" si="2">ROUND(J9+(J9*H9),2)</f>
        <v>0</v>
      </c>
      <c r="L9" s="17"/>
      <c r="M9" s="17"/>
      <c r="N9" s="9" t="s">
        <v>24</v>
      </c>
      <c r="O9" s="35"/>
    </row>
    <row r="10" spans="1:15" ht="54" customHeight="1" thickBot="1" x14ac:dyDescent="0.25">
      <c r="A10" s="3"/>
      <c r="B10" s="37" t="s">
        <v>19</v>
      </c>
      <c r="C10" s="91" t="s">
        <v>20</v>
      </c>
      <c r="D10" s="92"/>
      <c r="E10" s="38">
        <v>450</v>
      </c>
      <c r="F10" s="39" t="s">
        <v>10</v>
      </c>
      <c r="G10" s="6"/>
      <c r="H10" s="20"/>
      <c r="I10" s="7">
        <f t="shared" si="0"/>
        <v>0</v>
      </c>
      <c r="J10" s="7">
        <f t="shared" si="1"/>
        <v>0</v>
      </c>
      <c r="K10" s="7">
        <f t="shared" si="2"/>
        <v>0</v>
      </c>
      <c r="L10" s="18"/>
      <c r="M10" s="18"/>
      <c r="N10" s="12" t="s">
        <v>24</v>
      </c>
      <c r="O10" s="36"/>
    </row>
    <row r="11" spans="1:15" ht="24.75" customHeight="1" thickBot="1" x14ac:dyDescent="0.25">
      <c r="B11" s="52" t="s">
        <v>29</v>
      </c>
      <c r="C11" s="53"/>
      <c r="D11" s="53"/>
      <c r="E11" s="53"/>
      <c r="F11" s="53"/>
      <c r="G11" s="53"/>
      <c r="H11" s="53"/>
      <c r="I11" s="54"/>
      <c r="J11" s="22">
        <f>ROUND(SUM(J8:J10),2)</f>
        <v>0</v>
      </c>
      <c r="K11" s="23">
        <f>ROUND(SUM(K8:K10),2)</f>
        <v>0</v>
      </c>
      <c r="L11" s="82" t="s">
        <v>30</v>
      </c>
      <c r="M11" s="83"/>
      <c r="N11" s="83"/>
      <c r="O11" s="84"/>
    </row>
    <row r="12" spans="1:15" ht="27" customHeight="1" thickBot="1" x14ac:dyDescent="0.25">
      <c r="B12" s="55"/>
      <c r="C12" s="56"/>
      <c r="D12" s="56"/>
      <c r="E12" s="56"/>
      <c r="F12" s="56"/>
      <c r="G12" s="56"/>
      <c r="H12" s="56"/>
      <c r="I12" s="57"/>
      <c r="J12" s="22">
        <f>ROUND(J11*30%,2)</f>
        <v>0</v>
      </c>
      <c r="K12" s="23">
        <f>ROUND(K11*30%,2)</f>
        <v>0</v>
      </c>
      <c r="L12" s="85" t="s">
        <v>31</v>
      </c>
      <c r="M12" s="86"/>
      <c r="N12" s="86"/>
      <c r="O12" s="87"/>
    </row>
    <row r="13" spans="1:15" ht="27.75" customHeight="1" thickBot="1" x14ac:dyDescent="0.25">
      <c r="B13" s="58"/>
      <c r="C13" s="59"/>
      <c r="D13" s="59"/>
      <c r="E13" s="59"/>
      <c r="F13" s="59"/>
      <c r="G13" s="59"/>
      <c r="H13" s="59"/>
      <c r="I13" s="60"/>
      <c r="J13" s="27">
        <f>ROUND(SUM(J11:J12),2)</f>
        <v>0</v>
      </c>
      <c r="K13" s="28">
        <f>ROUND(SUM(K11:K12),2)</f>
        <v>0</v>
      </c>
      <c r="L13" s="88" t="s">
        <v>32</v>
      </c>
      <c r="M13" s="89"/>
      <c r="N13" s="89"/>
      <c r="O13" s="90"/>
    </row>
    <row r="17" spans="12:15" x14ac:dyDescent="0.2">
      <c r="L17" s="81" t="s">
        <v>40</v>
      </c>
      <c r="M17" s="81"/>
      <c r="N17" s="81"/>
      <c r="O17" s="81"/>
    </row>
  </sheetData>
  <mergeCells count="14">
    <mergeCell ref="L17:O17"/>
    <mergeCell ref="L1:O1"/>
    <mergeCell ref="B4:O4"/>
    <mergeCell ref="B5:O5"/>
    <mergeCell ref="L11:O11"/>
    <mergeCell ref="L12:O12"/>
    <mergeCell ref="L13:O13"/>
    <mergeCell ref="C6:D6"/>
    <mergeCell ref="C7:D7"/>
    <mergeCell ref="G7:K7"/>
    <mergeCell ref="C8:D8"/>
    <mergeCell ref="C9:D9"/>
    <mergeCell ref="C10:D10"/>
    <mergeCell ref="B11:I13"/>
  </mergeCells>
  <pageMargins left="0.7" right="0.7" top="0.75" bottom="0.75" header="0.3" footer="0.3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cz.1</vt:lpstr>
      <vt:lpstr>cz.2</vt:lpstr>
      <vt:lpstr>cz.1!Obszar_wydruku</vt:lpstr>
      <vt:lpstr>cz.2!Obszar_wydruku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Marlena Trafna</dc:creator>
  <cp:lastModifiedBy>Ewa Redo</cp:lastModifiedBy>
  <cp:lastPrinted>2024-02-12T12:34:52Z</cp:lastPrinted>
  <dcterms:created xsi:type="dcterms:W3CDTF">2023-01-17T07:44:00Z</dcterms:created>
  <dcterms:modified xsi:type="dcterms:W3CDTF">2024-02-16T09:02:50Z</dcterms:modified>
</cp:coreProperties>
</file>