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3800" activeTab="0"/>
  </bookViews>
  <sheets>
    <sheet name="Ceny jednostkowe pozycji z ...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<sst xmlns="http://schemas.openxmlformats.org/spreadsheetml/2006/main" count="100" uniqueCount="76">
  <si>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Lp</t>
  </si>
  <si>
    <t>Obmiar</t>
  </si>
  <si>
    <t>Cena jednostkowa</t>
  </si>
  <si>
    <t>Razem</t>
  </si>
  <si>
    <t>Podsatwa wyceny</t>
  </si>
  <si>
    <t>Opis robót i czynności</t>
  </si>
  <si>
    <t>Jedostka</t>
  </si>
  <si>
    <t>m3</t>
  </si>
  <si>
    <t>m2</t>
  </si>
  <si>
    <t>mb</t>
  </si>
  <si>
    <t>RAZEM NETTO:</t>
  </si>
  <si>
    <t>OGÓŁEM                                                   Z PODATKIEM VAT</t>
  </si>
  <si>
    <t>D.04.04.02 ANALIZA WŁASNA</t>
  </si>
  <si>
    <t>D.10.07.01 ANALIZA WŁASNA</t>
  </si>
  <si>
    <t>D.06.04.01 ANALIZA WŁASNA</t>
  </si>
  <si>
    <t>D.05.03.05A ANALIZA WŁASNA</t>
  </si>
  <si>
    <t>D.05.03.05B ANALIZA WŁASNA</t>
  </si>
  <si>
    <t>D.06.03.01 ANALIZA WŁASNA</t>
  </si>
  <si>
    <t>D.04.10.01 ANALIZA WŁASNA</t>
  </si>
  <si>
    <t>D.01.01.01 ANALIZA WŁASNA</t>
  </si>
  <si>
    <t>km</t>
  </si>
  <si>
    <t>1.1</t>
  </si>
  <si>
    <t>2.1</t>
  </si>
  <si>
    <t>szt</t>
  </si>
  <si>
    <t>2.2</t>
  </si>
  <si>
    <t>3.1</t>
  </si>
  <si>
    <t>4.1</t>
  </si>
  <si>
    <t>D.01.02.04 ANALIZA WŁASNA</t>
  </si>
  <si>
    <t>4.2</t>
  </si>
  <si>
    <t>5.1</t>
  </si>
  <si>
    <t>6.1</t>
  </si>
  <si>
    <t>D.04.04.01 ANALIZA WŁASNA</t>
  </si>
  <si>
    <t>6.2</t>
  </si>
  <si>
    <t>7.1</t>
  </si>
  <si>
    <t>8.1</t>
  </si>
  <si>
    <t>8.2</t>
  </si>
  <si>
    <t>9.1</t>
  </si>
  <si>
    <t>10.1</t>
  </si>
  <si>
    <t>Wykonanie nawierzchni z betonu asfaltowego AC11S -w-wa ścieralna gub. 4 cm</t>
  </si>
  <si>
    <t>11.1</t>
  </si>
  <si>
    <t>12.1</t>
  </si>
  <si>
    <t>kpl</t>
  </si>
  <si>
    <t>Przebudowa drogi leśnej nr inw. 242/423 od km 0+000 do km 0+300                                                                                                                        na terenie Leśnictwa Hermanowa</t>
  </si>
  <si>
    <t xml:space="preserve">Roboty pomiarowe przy liniowych robotach ziemnych - wyznaczenie trasy drogowej i przekrojów normalnych w terenie pagórkowatym  km 0+000 - 0+300 wraz z wykonaniem inwentaryzacji powykonawczej              </t>
  </si>
  <si>
    <t xml:space="preserve">Rozebranie betonowych ścianek czołowych przepustów pod zjazdami z odwozem gruzu rozbiórkowego na składowisko przyobiektowe Wykonawcy          </t>
  </si>
  <si>
    <t>2.3</t>
  </si>
  <si>
    <t>2.4</t>
  </si>
  <si>
    <t>Rozebranie słupków do znaków pojedynczych i podwójnych oraz tarcz znaków z odwiezieniem na składowisko przyobiektowe celem ponownego wbudowania</t>
  </si>
  <si>
    <t>2.5</t>
  </si>
  <si>
    <t xml:space="preserve">Rozebranie krawężników wtopionych 15x30 cm na ławie betonowej z oporem z odwozem gruzu na składowisko i utylizacja :               </t>
  </si>
  <si>
    <t xml:space="preserve">Rozebranie obrzeży 8x30 cm na ławie betonowej z odwozem gruzu rozbiórkowego na składowisko i utylizacja                  </t>
  </si>
  <si>
    <t xml:space="preserve">Rozebranie zjazdów z kostki brukowej na podsypce cementowo-piaskowej z posegregowaniem elementów i ułożeniem w stosy                                                               (do ponownego wbudowania)      </t>
  </si>
  <si>
    <t xml:space="preserve">Mechaniczne profilowanie i oczyszczenie istniejącej korony drogi na całym odcinku km 0+000 - 0+300 ze ścinką poboczy gruntowych z rozplantowaniem nadmiaru urobku na składowisku przyobiektowym po stronie prawej:               </t>
  </si>
  <si>
    <t xml:space="preserve">Wykonanie warstwy stabilizacyjnej z mieszanki kruszywa łamanego  o uziarnieniu 4/31,5   gr. 10 cm po zagęszczeniu                                 km 0+000 -  0+300    </t>
  </si>
  <si>
    <t xml:space="preserve">Wykonanie wzmocnienia podbudowy mieszanką związaną cementem C3/4  z wykorzystaniem istniejącego podłoża metodą mieszania na miejscu, grubość  w-wy po zagęszczeniu 30 cm km 0+000 -0+300:       </t>
  </si>
  <si>
    <t xml:space="preserve">Wykonanie warstwy wiążącej/wyrównawczej z betonu asfaltowego AC16W w ilości 150 kg/m2 (6 cm)       </t>
  </si>
  <si>
    <t>t</t>
  </si>
  <si>
    <t xml:space="preserve">Wykonanie oczyszczenia rowów drogowych i odprowadzajacych o grubości namułu do 30 cm (ze skarpowaniem) z odwozem urobku na odległość do 1 km i z rozplantowaniem:                         </t>
  </si>
  <si>
    <t xml:space="preserve">Odtworzenie części przelotowej przepustów pod zjazdami z rur o średnicy 500 mm z tworzyw sztucznych o sztywności obwodowej min. 8 kN/m2  ze ściętymi końcami wraz z ławą fundamentową i obsypką z materiału kamiennego  (zjazd do kancelarii Leśnictwa Hermanowa)     </t>
  </si>
  <si>
    <t>8.3</t>
  </si>
  <si>
    <t xml:space="preserve">Ubezpieczenie dna i skarp w obrębie wlotów/wylotów przepustów pod koroną drogi i zjazdami brukiem kamiennym gr. 10 cm na podłożu betonowym C8/10 o grubości 10 cm                       </t>
  </si>
  <si>
    <t>D.07.02.01 ANALIZA WŁASNA</t>
  </si>
  <si>
    <t>Pionowe znaki drogowe - ponowne ustawienie słupków stalowych  z rur ocynkowanych o średnicy 50 mm wraz z wykonaniem fundamentu betonowego</t>
  </si>
  <si>
    <t xml:space="preserve">Pionowe znaki drogowe -  przymocowanie tarcz znaków pionowych (z odzysku):       </t>
  </si>
  <si>
    <t>9.2</t>
  </si>
  <si>
    <t>D.08.01.01 ANALIZA WŁASNA</t>
  </si>
  <si>
    <t xml:space="preserve">Krawężniki betonowe o wymiarach 15x30 cm "na płask" wraz z wykonaniem ław z betonu C12/15 na podsypce cementowo-piaskowej </t>
  </si>
  <si>
    <t>D.08.03.01 ANALIZA WŁASNA</t>
  </si>
  <si>
    <t>Obrzeża betonowe o wymiarach 30x8 cm na ławie betonowej C12/15 z oporem; spoiny wypełnione piaskiem.</t>
  </si>
  <si>
    <t>Regulacja istniejącej nawierzchni z kostki betonowej gr. 8 cm  (z odzysku) z uzupełnieniem podsypki cementowo-piaskowej 1:4 gr. 3 cm z wypełnieniem spoin piaskiem</t>
  </si>
  <si>
    <t xml:space="preserve">Uzupełnienie poboczy mieszanką kruszywa łamanego 0/31,5 gr. 15 cm wraz z zagęszczeniem    </t>
  </si>
  <si>
    <t xml:space="preserve">Warstwa podbudowy zasadniczej z kruszywa łamanengo 4/63 stabilizowanego mechanicznie gr. warstwy po zagęszczeniu 15 cm na pasach technologicznych     </t>
  </si>
  <si>
    <t>2.6</t>
  </si>
  <si>
    <t xml:space="preserve">Rozebranie przepustów rurowych F400/500 pod koroną drogi                        i zjazdami z odwozem wydobytych kręgów na składowisko przyobiektowe Wykonawcy           </t>
  </si>
  <si>
    <t>KOSZTORYS OFERTOWY</t>
  </si>
  <si>
    <t>PODATEK VAT 23%: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</si>
</sst>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</numFmts>
  <fonts count="46">
    <font>
      <sz val="10"/>
      <name val="Arial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2" fontId="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9" fillId="0" borderId="24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4">
      <selection activeCell="H13" sqref="H13"/>
    </sheetView>
  </sheetViews>
  <sheetFormatPr defaultColWidth="9.140625" defaultRowHeight="12.75"/>
  <cols>
    <col min="1" max="1" width="5.7109375" style="11" customWidth="1"/>
    <col min="2" max="2" width="11.28125" style="0" customWidth="1"/>
    <col min="3" max="3" width="52.7109375" style="0" customWidth="1"/>
    <col min="4" max="4" width="9.57421875" style="0" customWidth="1"/>
    <col min="5" max="5" width="9.00390625" style="0" customWidth="1"/>
    <col min="6" max="6" width="12.00390625" style="0" customWidth="1"/>
    <col min="7" max="7" width="12.8515625" style="0" customWidth="1"/>
  </cols>
  <sheetData>
    <row r="1" spans="1:7" ht="20.25">
      <c r="A1" s="29" t="s">
        <v>74</v>
      </c>
      <c r="B1" s="29"/>
      <c r="C1" s="29"/>
      <c r="D1" s="29"/>
      <c r="E1" s="29"/>
      <c r="F1" s="29"/>
      <c r="G1" s="29"/>
    </row>
    <row r="2" spans="1:7" ht="25.5" customHeight="1">
      <c r="A2" s="30" t="s">
        <v>42</v>
      </c>
      <c r="B2" s="31"/>
      <c r="C2" s="31"/>
      <c r="D2" s="31"/>
      <c r="E2" s="31"/>
      <c r="F2" s="31"/>
      <c r="G2" s="31"/>
    </row>
    <row r="3" ht="7.5" customHeight="1" thickBot="1"/>
    <row r="4" spans="1:7" ht="30" customHeight="1" thickBot="1">
      <c r="A4" s="2" t="s">
        <v>0</v>
      </c>
      <c r="B4" s="1" t="s">
        <v>4</v>
      </c>
      <c r="C4" s="1" t="s">
        <v>5</v>
      </c>
      <c r="D4" s="1" t="s">
        <v>6</v>
      </c>
      <c r="E4" s="1" t="s">
        <v>1</v>
      </c>
      <c r="F4" s="1" t="s">
        <v>2</v>
      </c>
      <c r="G4" s="3" t="s">
        <v>3</v>
      </c>
    </row>
    <row r="5" spans="1:7" s="4" customFormat="1" ht="52.5" customHeight="1">
      <c r="A5" s="12" t="s">
        <v>21</v>
      </c>
      <c r="B5" s="5" t="s">
        <v>19</v>
      </c>
      <c r="C5" s="13" t="s">
        <v>43</v>
      </c>
      <c r="D5" s="5" t="s">
        <v>20</v>
      </c>
      <c r="E5" s="14">
        <v>0.3</v>
      </c>
      <c r="F5" s="15"/>
      <c r="G5" s="16">
        <f>ROUND(E5*F5,2)</f>
        <v>0</v>
      </c>
    </row>
    <row r="6" spans="1:7" s="4" customFormat="1" ht="36.75" customHeight="1">
      <c r="A6" s="12" t="s">
        <v>22</v>
      </c>
      <c r="B6" s="5" t="s">
        <v>27</v>
      </c>
      <c r="C6" s="13" t="s">
        <v>73</v>
      </c>
      <c r="D6" s="5" t="s">
        <v>9</v>
      </c>
      <c r="E6" s="14">
        <v>8</v>
      </c>
      <c r="F6" s="15"/>
      <c r="G6" s="16">
        <f aca="true" t="shared" si="0" ref="G6:G26">ROUND(E6*F6,2)</f>
        <v>0</v>
      </c>
    </row>
    <row r="7" spans="1:7" s="4" customFormat="1" ht="36.75" customHeight="1">
      <c r="A7" s="12" t="s">
        <v>24</v>
      </c>
      <c r="B7" s="5" t="s">
        <v>27</v>
      </c>
      <c r="C7" s="13" t="s">
        <v>44</v>
      </c>
      <c r="D7" s="5" t="s">
        <v>23</v>
      </c>
      <c r="E7" s="14">
        <v>2</v>
      </c>
      <c r="F7" s="15"/>
      <c r="G7" s="16">
        <f t="shared" si="0"/>
        <v>0</v>
      </c>
    </row>
    <row r="8" spans="1:7" s="4" customFormat="1" ht="36.75" customHeight="1">
      <c r="A8" s="12" t="s">
        <v>45</v>
      </c>
      <c r="B8" s="5" t="s">
        <v>27</v>
      </c>
      <c r="C8" s="13" t="s">
        <v>47</v>
      </c>
      <c r="D8" s="5" t="s">
        <v>41</v>
      </c>
      <c r="E8" s="14">
        <v>4</v>
      </c>
      <c r="F8" s="15"/>
      <c r="G8" s="16">
        <f t="shared" si="0"/>
        <v>0</v>
      </c>
    </row>
    <row r="9" spans="1:7" s="4" customFormat="1" ht="36.75" customHeight="1">
      <c r="A9" s="12" t="s">
        <v>46</v>
      </c>
      <c r="B9" s="5" t="s">
        <v>27</v>
      </c>
      <c r="C9" s="13" t="s">
        <v>49</v>
      </c>
      <c r="D9" s="5" t="s">
        <v>9</v>
      </c>
      <c r="E9" s="14">
        <v>6</v>
      </c>
      <c r="F9" s="15"/>
      <c r="G9" s="16">
        <f t="shared" si="0"/>
        <v>0</v>
      </c>
    </row>
    <row r="10" spans="1:7" s="4" customFormat="1" ht="36.75" customHeight="1">
      <c r="A10" s="12" t="s">
        <v>48</v>
      </c>
      <c r="B10" s="5" t="s">
        <v>27</v>
      </c>
      <c r="C10" s="13" t="s">
        <v>50</v>
      </c>
      <c r="D10" s="5" t="s">
        <v>9</v>
      </c>
      <c r="E10" s="14">
        <v>6</v>
      </c>
      <c r="F10" s="15"/>
      <c r="G10" s="16">
        <f t="shared" si="0"/>
        <v>0</v>
      </c>
    </row>
    <row r="11" spans="1:7" s="4" customFormat="1" ht="36.75" customHeight="1">
      <c r="A11" s="12" t="s">
        <v>72</v>
      </c>
      <c r="B11" s="5" t="s">
        <v>27</v>
      </c>
      <c r="C11" s="13" t="s">
        <v>51</v>
      </c>
      <c r="D11" s="5" t="s">
        <v>8</v>
      </c>
      <c r="E11" s="14">
        <v>18</v>
      </c>
      <c r="F11" s="15"/>
      <c r="G11" s="16">
        <f t="shared" si="0"/>
        <v>0</v>
      </c>
    </row>
    <row r="12" spans="1:7" s="4" customFormat="1" ht="51" customHeight="1">
      <c r="A12" s="12" t="s">
        <v>25</v>
      </c>
      <c r="B12" s="5" t="s">
        <v>31</v>
      </c>
      <c r="C12" s="13" t="s">
        <v>52</v>
      </c>
      <c r="D12" s="5" t="s">
        <v>8</v>
      </c>
      <c r="E12" s="14">
        <v>2250</v>
      </c>
      <c r="F12" s="15"/>
      <c r="G12" s="16">
        <f t="shared" si="0"/>
        <v>0</v>
      </c>
    </row>
    <row r="13" spans="1:7" s="4" customFormat="1" ht="38.25" customHeight="1">
      <c r="A13" s="12" t="s">
        <v>26</v>
      </c>
      <c r="B13" s="5" t="s">
        <v>12</v>
      </c>
      <c r="C13" s="6" t="s">
        <v>53</v>
      </c>
      <c r="D13" s="5" t="s">
        <v>8</v>
      </c>
      <c r="E13" s="14">
        <v>1600</v>
      </c>
      <c r="F13" s="15"/>
      <c r="G13" s="16">
        <f t="shared" si="0"/>
        <v>0</v>
      </c>
    </row>
    <row r="14" spans="1:7" s="4" customFormat="1" ht="37.5" customHeight="1">
      <c r="A14" s="12" t="s">
        <v>28</v>
      </c>
      <c r="B14" s="5" t="s">
        <v>12</v>
      </c>
      <c r="C14" s="6" t="s">
        <v>71</v>
      </c>
      <c r="D14" s="5" t="s">
        <v>8</v>
      </c>
      <c r="E14" s="14">
        <v>375</v>
      </c>
      <c r="F14" s="15"/>
      <c r="G14" s="16">
        <f t="shared" si="0"/>
        <v>0</v>
      </c>
    </row>
    <row r="15" spans="1:7" s="4" customFormat="1" ht="54.75" customHeight="1">
      <c r="A15" s="12" t="s">
        <v>29</v>
      </c>
      <c r="B15" s="5" t="s">
        <v>18</v>
      </c>
      <c r="C15" s="6" t="s">
        <v>54</v>
      </c>
      <c r="D15" s="32" t="s">
        <v>8</v>
      </c>
      <c r="E15" s="14">
        <v>1600</v>
      </c>
      <c r="F15" s="15"/>
      <c r="G15" s="16">
        <f t="shared" si="0"/>
        <v>0</v>
      </c>
    </row>
    <row r="16" spans="1:7" s="4" customFormat="1" ht="37.5" customHeight="1">
      <c r="A16" s="12" t="s">
        <v>30</v>
      </c>
      <c r="B16" s="5" t="s">
        <v>15</v>
      </c>
      <c r="C16" s="6" t="s">
        <v>55</v>
      </c>
      <c r="D16" s="5" t="s">
        <v>56</v>
      </c>
      <c r="E16" s="14">
        <v>180</v>
      </c>
      <c r="F16" s="15"/>
      <c r="G16" s="16">
        <f t="shared" si="0"/>
        <v>0</v>
      </c>
    </row>
    <row r="17" spans="1:7" s="4" customFormat="1" ht="37.5" customHeight="1">
      <c r="A17" s="12" t="s">
        <v>32</v>
      </c>
      <c r="B17" s="5" t="s">
        <v>16</v>
      </c>
      <c r="C17" s="6" t="s">
        <v>38</v>
      </c>
      <c r="D17" s="5" t="s">
        <v>8</v>
      </c>
      <c r="E17" s="14">
        <v>1150</v>
      </c>
      <c r="F17" s="15"/>
      <c r="G17" s="16">
        <f t="shared" si="0"/>
        <v>0</v>
      </c>
    </row>
    <row r="18" spans="1:7" s="4" customFormat="1" ht="37.5" customHeight="1">
      <c r="A18" s="12" t="s">
        <v>33</v>
      </c>
      <c r="B18" s="5" t="s">
        <v>17</v>
      </c>
      <c r="C18" s="6" t="s">
        <v>70</v>
      </c>
      <c r="D18" s="5" t="s">
        <v>7</v>
      </c>
      <c r="E18" s="14">
        <v>51</v>
      </c>
      <c r="F18" s="15"/>
      <c r="G18" s="16">
        <f t="shared" si="0"/>
        <v>0</v>
      </c>
    </row>
    <row r="19" spans="1:7" s="4" customFormat="1" ht="36.75" customHeight="1">
      <c r="A19" s="12" t="s">
        <v>34</v>
      </c>
      <c r="B19" s="5" t="s">
        <v>14</v>
      </c>
      <c r="C19" s="6" t="s">
        <v>57</v>
      </c>
      <c r="D19" s="5" t="s">
        <v>9</v>
      </c>
      <c r="E19" s="14">
        <v>410</v>
      </c>
      <c r="F19" s="15"/>
      <c r="G19" s="16">
        <f t="shared" si="0"/>
        <v>0</v>
      </c>
    </row>
    <row r="20" spans="1:7" s="4" customFormat="1" ht="64.5" customHeight="1">
      <c r="A20" s="12" t="s">
        <v>35</v>
      </c>
      <c r="B20" s="5" t="s">
        <v>14</v>
      </c>
      <c r="C20" s="6" t="s">
        <v>58</v>
      </c>
      <c r="D20" s="5" t="s">
        <v>9</v>
      </c>
      <c r="E20" s="14">
        <v>8</v>
      </c>
      <c r="F20" s="15"/>
      <c r="G20" s="16">
        <f t="shared" si="0"/>
        <v>0</v>
      </c>
    </row>
    <row r="21" spans="1:7" s="4" customFormat="1" ht="37.5" customHeight="1">
      <c r="A21" s="12" t="s">
        <v>59</v>
      </c>
      <c r="B21" s="5" t="s">
        <v>17</v>
      </c>
      <c r="C21" s="6" t="s">
        <v>60</v>
      </c>
      <c r="D21" s="5" t="s">
        <v>8</v>
      </c>
      <c r="E21" s="14">
        <v>10</v>
      </c>
      <c r="F21" s="15"/>
      <c r="G21" s="16">
        <f t="shared" si="0"/>
        <v>0</v>
      </c>
    </row>
    <row r="22" spans="1:7" s="4" customFormat="1" ht="37.5" customHeight="1">
      <c r="A22" s="12" t="s">
        <v>36</v>
      </c>
      <c r="B22" s="5" t="s">
        <v>61</v>
      </c>
      <c r="C22" s="6" t="s">
        <v>62</v>
      </c>
      <c r="D22" s="5" t="s">
        <v>41</v>
      </c>
      <c r="E22" s="14">
        <v>4</v>
      </c>
      <c r="F22" s="15"/>
      <c r="G22" s="16">
        <f t="shared" si="0"/>
        <v>0</v>
      </c>
    </row>
    <row r="23" spans="1:7" s="4" customFormat="1" ht="37.5" customHeight="1">
      <c r="A23" s="12" t="s">
        <v>64</v>
      </c>
      <c r="B23" s="5" t="s">
        <v>61</v>
      </c>
      <c r="C23" s="6" t="s">
        <v>63</v>
      </c>
      <c r="D23" s="5" t="s">
        <v>41</v>
      </c>
      <c r="E23" s="14">
        <v>6</v>
      </c>
      <c r="F23" s="15"/>
      <c r="G23" s="16">
        <f t="shared" si="0"/>
        <v>0</v>
      </c>
    </row>
    <row r="24" spans="1:7" s="4" customFormat="1" ht="37.5" customHeight="1">
      <c r="A24" s="12" t="s">
        <v>37</v>
      </c>
      <c r="B24" s="5" t="s">
        <v>65</v>
      </c>
      <c r="C24" s="6" t="s">
        <v>66</v>
      </c>
      <c r="D24" s="5" t="s">
        <v>9</v>
      </c>
      <c r="E24" s="14">
        <v>6</v>
      </c>
      <c r="F24" s="15"/>
      <c r="G24" s="16">
        <f t="shared" si="0"/>
        <v>0</v>
      </c>
    </row>
    <row r="25" spans="1:7" s="4" customFormat="1" ht="37.5" customHeight="1">
      <c r="A25" s="12" t="s">
        <v>39</v>
      </c>
      <c r="B25" s="5" t="s">
        <v>67</v>
      </c>
      <c r="C25" s="6" t="s">
        <v>68</v>
      </c>
      <c r="D25" s="5" t="s">
        <v>9</v>
      </c>
      <c r="E25" s="14">
        <v>6</v>
      </c>
      <c r="F25" s="15"/>
      <c r="G25" s="16">
        <f t="shared" si="0"/>
        <v>0</v>
      </c>
    </row>
    <row r="26" spans="1:7" s="4" customFormat="1" ht="37.5" customHeight="1">
      <c r="A26" s="12" t="s">
        <v>40</v>
      </c>
      <c r="B26" s="5" t="s">
        <v>13</v>
      </c>
      <c r="C26" s="6" t="s">
        <v>69</v>
      </c>
      <c r="D26" s="5" t="s">
        <v>8</v>
      </c>
      <c r="E26" s="14">
        <v>18</v>
      </c>
      <c r="F26" s="15"/>
      <c r="G26" s="16">
        <f t="shared" si="0"/>
        <v>0</v>
      </c>
    </row>
    <row r="27" spans="1:7" s="8" customFormat="1" ht="18" customHeight="1">
      <c r="A27" s="23"/>
      <c r="B27" s="24"/>
      <c r="C27" s="25"/>
      <c r="D27" s="26" t="s">
        <v>10</v>
      </c>
      <c r="E27" s="27"/>
      <c r="F27" s="28"/>
      <c r="G27" s="7">
        <f>SUM(G5:G26)</f>
        <v>0</v>
      </c>
    </row>
    <row r="28" spans="1:7" s="8" customFormat="1" ht="18" customHeight="1">
      <c r="A28" s="23"/>
      <c r="B28" s="24"/>
      <c r="C28" s="25"/>
      <c r="D28" s="26" t="s">
        <v>75</v>
      </c>
      <c r="E28" s="27"/>
      <c r="F28" s="28"/>
      <c r="G28" s="7">
        <f>ROUND(G27*23%,2)</f>
        <v>0</v>
      </c>
    </row>
    <row r="29" spans="1:7" s="9" customFormat="1" ht="32.25" customHeight="1" thickBot="1">
      <c r="A29" s="17"/>
      <c r="B29" s="18"/>
      <c r="C29" s="19"/>
      <c r="D29" s="20" t="s">
        <v>11</v>
      </c>
      <c r="E29" s="21"/>
      <c r="F29" s="22"/>
      <c r="G29" s="10">
        <f>SUM(G27:G28)</f>
        <v>0</v>
      </c>
    </row>
    <row r="31" ht="12.75">
      <c r="B31" s="8"/>
    </row>
  </sheetData>
  <sheetProtection/>
  <mergeCells count="8">
    <mergeCell ref="A29:C29"/>
    <mergeCell ref="D29:F29"/>
    <mergeCell ref="A27:C27"/>
    <mergeCell ref="D27:F27"/>
    <mergeCell ref="A1:G1"/>
    <mergeCell ref="A2:G2"/>
    <mergeCell ref="A28:C28"/>
    <mergeCell ref="D28:F28"/>
  </mergeCells>
  <printOptions/>
  <pageMargins left="0.75" right="0.75" top="1" bottom="1" header="0.5" footer="0.5"/>
  <pageSetup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Piotr Karol - Nadleśnictwo Strzyżów</cp:lastModifiedBy>
  <cp:lastPrinted>2024-06-12T17:06:29Z</cp:lastPrinted>
  <dcterms:created xsi:type="dcterms:W3CDTF">2019-07-03T10:46:41Z</dcterms:created>
  <dcterms:modified xsi:type="dcterms:W3CDTF">2024-07-30T12:30:01Z</dcterms:modified>
  <cp:category/>
  <cp:version/>
  <cp:contentType/>
  <cp:contentStatus/>
</cp:coreProperties>
</file>