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ZP\Desktop\BLUZY\SWZ\"/>
    </mc:Choice>
  </mc:AlternateContent>
  <bookViews>
    <workbookView xWindow="0" yWindow="0" windowWidth="23040" windowHeight="8904"/>
  </bookViews>
  <sheets>
    <sheet name="Arkusz1" sheetId="4" r:id="rId1"/>
    <sheet name="Arkusz3" sheetId="8" r:id="rId2"/>
    <sheet name="Arkusz2" sheetId="7" r:id="rId3"/>
  </sheets>
  <definedNames>
    <definedName name="_xlnm._FilterDatabase" localSheetId="0" hidden="1">Arkusz1!#REF!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4" l="1"/>
  <c r="G29" i="4" s="1"/>
  <c r="E28" i="4"/>
  <c r="G28" i="4" s="1"/>
  <c r="E27" i="4"/>
  <c r="G27" i="4" s="1"/>
  <c r="E26" i="4"/>
  <c r="G26" i="4" s="1"/>
  <c r="E25" i="4"/>
  <c r="G25" i="4" s="1"/>
  <c r="E24" i="4"/>
  <c r="G24" i="4" s="1"/>
  <c r="E23" i="4"/>
  <c r="G23" i="4" s="1"/>
  <c r="E22" i="4"/>
  <c r="G22" i="4" s="1"/>
  <c r="H22" i="4" l="1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E17" i="4"/>
  <c r="G17" i="4" s="1"/>
  <c r="E16" i="4"/>
  <c r="G16" i="4" s="1"/>
  <c r="E15" i="4"/>
  <c r="G15" i="4" s="1"/>
  <c r="E14" i="4"/>
  <c r="G14" i="4" s="1"/>
  <c r="E13" i="4"/>
  <c r="G13" i="4" s="1"/>
  <c r="E12" i="4"/>
  <c r="G12" i="4" s="1"/>
  <c r="E11" i="4"/>
  <c r="G11" i="4" s="1"/>
  <c r="E10" i="4"/>
  <c r="G10" i="4" s="1"/>
  <c r="H14" i="4" l="1"/>
  <c r="I14" i="4" s="1"/>
  <c r="H15" i="4"/>
  <c r="I15" i="4" s="1"/>
  <c r="H16" i="4"/>
  <c r="I16" i="4" s="1"/>
  <c r="H17" i="4"/>
  <c r="I17" i="4" s="1"/>
  <c r="H10" i="4"/>
  <c r="H11" i="4"/>
  <c r="I11" i="4" s="1"/>
  <c r="H12" i="4"/>
  <c r="I12" i="4" s="1"/>
  <c r="H13" i="4"/>
  <c r="I13" i="4" s="1"/>
  <c r="I10" i="4" l="1"/>
  <c r="E21" i="4"/>
  <c r="G21" i="4" s="1"/>
  <c r="E20" i="4"/>
  <c r="G20" i="4" s="1"/>
  <c r="E19" i="4"/>
  <c r="G19" i="4" s="1"/>
  <c r="E18" i="4"/>
  <c r="G18" i="4" s="1"/>
  <c r="G30" i="4" l="1"/>
  <c r="H18" i="4"/>
  <c r="H19" i="4"/>
  <c r="I19" i="4" s="1"/>
  <c r="H20" i="4"/>
  <c r="I20" i="4" s="1"/>
  <c r="H21" i="4"/>
  <c r="I21" i="4" s="1"/>
  <c r="H30" i="4" l="1"/>
  <c r="I18" i="4"/>
  <c r="I30" i="4" s="1"/>
</calcChain>
</file>

<file path=xl/sharedStrings.xml><?xml version="1.0" encoding="utf-8"?>
<sst xmlns="http://schemas.openxmlformats.org/spreadsheetml/2006/main" count="50" uniqueCount="36">
  <si>
    <t>L.p</t>
  </si>
  <si>
    <t>Nazwa asortymentu</t>
  </si>
  <si>
    <t>25-50</t>
  </si>
  <si>
    <t>51-100</t>
  </si>
  <si>
    <t>26-50</t>
  </si>
  <si>
    <t>101-200</t>
  </si>
  <si>
    <t>10-25</t>
  </si>
  <si>
    <t xml:space="preserve">Nakład (liczba sztuk - przedział) </t>
  </si>
  <si>
    <t>201-400</t>
  </si>
  <si>
    <t>2. W ramach zamawiania nakładów wyszczególnionych w formularzu rzeczowo-cenowym Zamawiający zastrzega sobie możliwość ich podziału wskazując kilka jednostek organizacyjnych, do których nastąpi dostawa.</t>
  </si>
  <si>
    <t xml:space="preserve">RAZEM </t>
  </si>
  <si>
    <t xml:space="preserve">1. Podane nakłady będą sukcesywnie dostarczane do jednostek organizacyjnych PG, w ramach bieżących zamówień. Zamawiający każdorazowo będzie zamawiał  liczbę sztuk asortymentu mieszczącą się w przedziale określonego nakładu, przy zachowaniu niezmienionej ceny netto  za 1 szt. dla tego nakładu.                                                                                                                                                    Zamawiający zastrzega, że wyszczególnione nakłady nie muszą być zrealizowane. </t>
  </si>
  <si>
    <t>3</t>
  </si>
  <si>
    <t>5 [3x4]</t>
  </si>
  <si>
    <t>9 [7+8]</t>
  </si>
  <si>
    <t>Cena netto za 1 szt. dla nakładu w PLN</t>
  </si>
  <si>
    <t xml:space="preserve">Wartość netto za maksymalną liczbę szt. w nakładzie w PLN     </t>
  </si>
  <si>
    <t>7 [5x6]</t>
  </si>
  <si>
    <t xml:space="preserve">3. Zamawiający posiada osiem Wydziałów i dla każdego z nich powstanie spersonalizowany projekt graficzny koszulki oraz bluzy. </t>
  </si>
  <si>
    <t>Formularz rzeczowo-cenowy</t>
  </si>
  <si>
    <t xml:space="preserve"> na sukcesywną dostawę bluz, koszulek z logotypami Politechniki Gdańskiej
</t>
  </si>
  <si>
    <t>4. W ramach zamawiania nakładów wyszczególnionych w formularzu rzeczowo-cenowym Zamawiający zastrzega sobie możliwość łączenia zamówień z różnych wydziałów (np. przy  80 szt. bluz Zamawiający może zamówić np. po 10  szt. dla każdego wydziału z różnym nadrukiem przy zachowaniu ceny dla łączonego nakładu)</t>
  </si>
  <si>
    <t>bluza kangurka z logotypami wydziałów PG (poz. 3 SOPZ)</t>
  </si>
  <si>
    <r>
      <t xml:space="preserve">koszulka damska lub/i męska </t>
    </r>
    <r>
      <rPr>
        <b/>
        <sz val="10"/>
        <color theme="1"/>
        <rFont val="Arial"/>
        <family val="2"/>
        <charset val="238"/>
      </rPr>
      <t>biała</t>
    </r>
    <r>
      <rPr>
        <sz val="10"/>
        <color theme="1"/>
        <rFont val="Arial"/>
        <family val="2"/>
        <charset val="238"/>
      </rPr>
      <t xml:space="preserve"> z logotypami wydziałów PG (poz. 1 i poz.2 SOPZ)</t>
    </r>
  </si>
  <si>
    <r>
      <t xml:space="preserve">koszulka damska lub/i męska </t>
    </r>
    <r>
      <rPr>
        <b/>
        <sz val="10"/>
        <color theme="1"/>
        <rFont val="Arial"/>
        <family val="2"/>
        <charset val="238"/>
      </rPr>
      <t>kolor</t>
    </r>
    <r>
      <rPr>
        <sz val="10"/>
        <color theme="1"/>
        <rFont val="Arial"/>
        <family val="2"/>
        <charset val="238"/>
      </rPr>
      <t xml:space="preserve"> z logotypami wydziałów PG (poz. 1 i poz.2 SOPZ)</t>
    </r>
  </si>
  <si>
    <r>
      <t xml:space="preserve">koszulka damska lub/i męska </t>
    </r>
    <r>
      <rPr>
        <b/>
        <sz val="10"/>
        <color theme="1"/>
        <rFont val="Arial"/>
        <family val="2"/>
        <charset val="238"/>
      </rPr>
      <t xml:space="preserve">biała </t>
    </r>
    <r>
      <rPr>
        <sz val="10"/>
        <color theme="1"/>
        <rFont val="Arial"/>
        <family val="2"/>
        <charset val="238"/>
      </rPr>
      <t>z grafiką autorską i logotypem PG (poz. 4 i poz. 5 SOPZ)</t>
    </r>
  </si>
  <si>
    <r>
      <t xml:space="preserve">koszulka damska lub/i męska </t>
    </r>
    <r>
      <rPr>
        <b/>
        <sz val="10"/>
        <color theme="1"/>
        <rFont val="Arial"/>
        <family val="2"/>
        <charset val="238"/>
      </rPr>
      <t xml:space="preserve">kolor </t>
    </r>
    <r>
      <rPr>
        <sz val="10"/>
        <color theme="1"/>
        <rFont val="Arial"/>
        <family val="2"/>
        <charset val="238"/>
      </rPr>
      <t>z grafiką autorską i logotypem PG (poz. 4 i poz. 5 SOPZ)</t>
    </r>
  </si>
  <si>
    <t>Załącznik nr 3A do SWZ</t>
  </si>
  <si>
    <t>Numer postępowania ZP/37/055/D/21</t>
  </si>
  <si>
    <t>Szacunkowa 
liczba nakładów</t>
  </si>
  <si>
    <t xml:space="preserve">Maksymalna wartość zamówienia 
netto w PLN                  </t>
  </si>
  <si>
    <t xml:space="preserve">Podatek VAT 23% 
w PLN                    </t>
  </si>
  <si>
    <t xml:space="preserve">Maksymalna wartość zamówienia 
brutto w PLN </t>
  </si>
  <si>
    <t>Dokument należy podpisać kwalifikowanym podpisem</t>
  </si>
  <si>
    <t xml:space="preserve"> elektronicznym lub podpisem zaufanym</t>
  </si>
  <si>
    <t xml:space="preserve"> lub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</si>
</sst>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_ ;\-#,##0\ 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4" fontId="4" fillId="3" borderId="9" xfId="0" applyNumberFormat="1" applyFont="1" applyFill="1" applyBorder="1" applyAlignment="1">
      <alignment vertical="center" wrapText="1"/>
    </xf>
    <xf numFmtId="44" fontId="4" fillId="3" borderId="5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44" fontId="4" fillId="3" borderId="3" xfId="0" applyNumberFormat="1" applyFont="1" applyFill="1" applyBorder="1" applyAlignment="1">
      <alignment vertical="center" wrapText="1"/>
    </xf>
    <xf numFmtId="44" fontId="4" fillId="0" borderId="3" xfId="0" applyNumberFormat="1" applyFont="1" applyBorder="1" applyAlignment="1">
      <alignment vertical="center"/>
    </xf>
    <xf numFmtId="44" fontId="4" fillId="0" borderId="2" xfId="0" applyNumberFormat="1" applyFont="1" applyBorder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4" fontId="4" fillId="3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4" fillId="3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4" fontId="3" fillId="3" borderId="2" xfId="0" applyNumberFormat="1" applyFont="1" applyFill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4" borderId="0" xfId="0" applyFont="1" applyFill="1"/>
    <xf numFmtId="0" fontId="1" fillId="4" borderId="0" xfId="0" applyFont="1" applyFill="1" applyBorder="1"/>
    <xf numFmtId="0" fontId="5" fillId="4" borderId="0" xfId="0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1"/>
  <sheetViews>
    <sheetView tabSelected="1" zoomScaleNormal="100" workbookViewId="0">
      <selection activeCell="M40" sqref="M40"/>
    </sheetView>
  </sheetViews>
  <sheetFormatPr defaultColWidth="9" defaultRowHeight="13.8"/>
  <cols>
    <col min="1" max="1" width="3.19921875" style="1" customWidth="1"/>
    <col min="2" max="2" width="12.59765625" style="1" customWidth="1"/>
    <col min="3" max="3" width="10" style="1" customWidth="1"/>
    <col min="4" max="7" width="15.59765625" style="1" customWidth="1"/>
    <col min="8" max="8" width="11.59765625" style="2" customWidth="1"/>
    <col min="9" max="9" width="15.59765625" style="1" customWidth="1"/>
    <col min="10" max="16384" width="9" style="1"/>
  </cols>
  <sheetData>
    <row r="2" spans="1:9">
      <c r="A2" s="41" t="s">
        <v>27</v>
      </c>
      <c r="B2" s="41"/>
      <c r="C2" s="41"/>
      <c r="D2" s="41"/>
      <c r="E2" s="41"/>
      <c r="F2" s="41"/>
      <c r="G2" s="41"/>
      <c r="H2" s="41"/>
      <c r="I2" s="41"/>
    </row>
    <row r="3" spans="1:9" ht="27" customHeight="1">
      <c r="A3" s="42" t="s">
        <v>28</v>
      </c>
      <c r="B3" s="42"/>
      <c r="C3" s="42"/>
      <c r="D3" s="42"/>
      <c r="E3" s="7"/>
      <c r="F3" s="7"/>
      <c r="G3" s="7"/>
      <c r="H3" s="7"/>
      <c r="I3" s="7"/>
    </row>
    <row r="4" spans="1:9" ht="14.4" customHeight="1">
      <c r="A4" s="43"/>
      <c r="B4" s="43"/>
      <c r="C4" s="43"/>
      <c r="D4" s="43"/>
      <c r="E4" s="7"/>
      <c r="F4" s="7"/>
      <c r="G4" s="7"/>
      <c r="H4" s="7"/>
      <c r="I4" s="7"/>
    </row>
    <row r="5" spans="1:9" ht="18" customHeight="1">
      <c r="A5" s="5" t="s">
        <v>19</v>
      </c>
      <c r="B5" s="5"/>
      <c r="C5" s="5"/>
      <c r="D5" s="5"/>
      <c r="E5" s="5"/>
      <c r="F5" s="5"/>
      <c r="G5" s="5"/>
      <c r="H5" s="5"/>
      <c r="I5" s="5"/>
    </row>
    <row r="6" spans="1:9" ht="21" customHeight="1">
      <c r="A6" s="6" t="s">
        <v>20</v>
      </c>
      <c r="B6" s="6"/>
      <c r="C6" s="6"/>
      <c r="D6" s="6"/>
      <c r="E6" s="6"/>
      <c r="F6" s="6"/>
      <c r="G6" s="6"/>
      <c r="H6" s="6"/>
      <c r="I6" s="6"/>
    </row>
    <row r="7" spans="1:9" ht="17.25" customHeight="1">
      <c r="A7" s="4"/>
      <c r="B7" s="4"/>
      <c r="C7" s="4"/>
      <c r="D7" s="4"/>
      <c r="E7" s="4"/>
      <c r="F7" s="4"/>
      <c r="G7" s="4"/>
      <c r="H7" s="4"/>
      <c r="I7" s="4"/>
    </row>
    <row r="8" spans="1:9" s="40" customFormat="1" ht="55.2" customHeight="1">
      <c r="A8" s="9" t="s">
        <v>0</v>
      </c>
      <c r="B8" s="8" t="s">
        <v>1</v>
      </c>
      <c r="C8" s="8" t="s">
        <v>7</v>
      </c>
      <c r="D8" s="8" t="s">
        <v>15</v>
      </c>
      <c r="E8" s="8" t="s">
        <v>16</v>
      </c>
      <c r="F8" s="8" t="s">
        <v>29</v>
      </c>
      <c r="G8" s="8" t="s">
        <v>30</v>
      </c>
      <c r="H8" s="8" t="s">
        <v>31</v>
      </c>
      <c r="I8" s="8" t="s">
        <v>32</v>
      </c>
    </row>
    <row r="9" spans="1:9" s="3" customFormat="1" ht="19.5" customHeight="1">
      <c r="A9" s="9">
        <v>1</v>
      </c>
      <c r="B9" s="8">
        <v>2</v>
      </c>
      <c r="C9" s="8">
        <v>3</v>
      </c>
      <c r="D9" s="8">
        <v>4</v>
      </c>
      <c r="E9" s="8" t="s">
        <v>13</v>
      </c>
      <c r="F9" s="8">
        <v>6</v>
      </c>
      <c r="G9" s="8" t="s">
        <v>17</v>
      </c>
      <c r="H9" s="8">
        <v>8</v>
      </c>
      <c r="I9" s="8" t="s">
        <v>14</v>
      </c>
    </row>
    <row r="10" spans="1:9" ht="33" customHeight="1">
      <c r="A10" s="10">
        <v>1</v>
      </c>
      <c r="B10" s="11" t="s">
        <v>23</v>
      </c>
      <c r="C10" s="12" t="s">
        <v>2</v>
      </c>
      <c r="D10" s="13"/>
      <c r="E10" s="14">
        <f>50*D10</f>
        <v>0</v>
      </c>
      <c r="F10" s="15">
        <v>1</v>
      </c>
      <c r="G10" s="16">
        <f t="shared" ref="G10:G17" si="0">E10*F10</f>
        <v>0</v>
      </c>
      <c r="H10" s="17">
        <f>G10*1.23-G10</f>
        <v>0</v>
      </c>
      <c r="I10" s="18">
        <f>G10+H10</f>
        <v>0</v>
      </c>
    </row>
    <row r="11" spans="1:9" ht="33" customHeight="1">
      <c r="A11" s="10"/>
      <c r="B11" s="19"/>
      <c r="C11" s="20" t="s">
        <v>3</v>
      </c>
      <c r="D11" s="14"/>
      <c r="E11" s="14">
        <f>100*D11</f>
        <v>0</v>
      </c>
      <c r="F11" s="21">
        <v>3</v>
      </c>
      <c r="G11" s="22">
        <f t="shared" si="0"/>
        <v>0</v>
      </c>
      <c r="H11" s="17">
        <f t="shared" ref="H11:H17" si="1">G11*1.23-G11</f>
        <v>0</v>
      </c>
      <c r="I11" s="18">
        <f t="shared" ref="I11:I17" si="2">G11+H11</f>
        <v>0</v>
      </c>
    </row>
    <row r="12" spans="1:9" ht="33" customHeight="1">
      <c r="A12" s="10"/>
      <c r="B12" s="19"/>
      <c r="C12" s="21" t="s">
        <v>5</v>
      </c>
      <c r="D12" s="22"/>
      <c r="E12" s="14">
        <f>200*D12</f>
        <v>0</v>
      </c>
      <c r="F12" s="21">
        <v>5</v>
      </c>
      <c r="G12" s="22">
        <f t="shared" si="0"/>
        <v>0</v>
      </c>
      <c r="H12" s="17">
        <f t="shared" si="1"/>
        <v>0</v>
      </c>
      <c r="I12" s="18">
        <f t="shared" si="2"/>
        <v>0</v>
      </c>
    </row>
    <row r="13" spans="1:9" ht="33" customHeight="1">
      <c r="A13" s="10"/>
      <c r="B13" s="19"/>
      <c r="C13" s="21" t="s">
        <v>8</v>
      </c>
      <c r="D13" s="22"/>
      <c r="E13" s="14">
        <f>400*D13</f>
        <v>0</v>
      </c>
      <c r="F13" s="21">
        <v>1</v>
      </c>
      <c r="G13" s="22">
        <f t="shared" si="0"/>
        <v>0</v>
      </c>
      <c r="H13" s="17">
        <f t="shared" si="1"/>
        <v>0</v>
      </c>
      <c r="I13" s="18">
        <f t="shared" si="2"/>
        <v>0</v>
      </c>
    </row>
    <row r="14" spans="1:9" ht="33.75" customHeight="1">
      <c r="A14" s="23">
        <v>2</v>
      </c>
      <c r="B14" s="23" t="s">
        <v>24</v>
      </c>
      <c r="C14" s="21" t="s">
        <v>2</v>
      </c>
      <c r="D14" s="22"/>
      <c r="E14" s="22">
        <f>50*D14</f>
        <v>0</v>
      </c>
      <c r="F14" s="21">
        <v>1</v>
      </c>
      <c r="G14" s="22">
        <f t="shared" si="0"/>
        <v>0</v>
      </c>
      <c r="H14" s="17">
        <f t="shared" si="1"/>
        <v>0</v>
      </c>
      <c r="I14" s="18">
        <f t="shared" si="2"/>
        <v>0</v>
      </c>
    </row>
    <row r="15" spans="1:9" ht="33.75" customHeight="1">
      <c r="A15" s="23"/>
      <c r="B15" s="23"/>
      <c r="C15" s="21" t="s">
        <v>3</v>
      </c>
      <c r="D15" s="22"/>
      <c r="E15" s="22">
        <f>100*D15</f>
        <v>0</v>
      </c>
      <c r="F15" s="21">
        <v>3</v>
      </c>
      <c r="G15" s="22">
        <f t="shared" si="0"/>
        <v>0</v>
      </c>
      <c r="H15" s="17">
        <f t="shared" si="1"/>
        <v>0</v>
      </c>
      <c r="I15" s="18">
        <f t="shared" si="2"/>
        <v>0</v>
      </c>
    </row>
    <row r="16" spans="1:9" ht="33.75" customHeight="1">
      <c r="A16" s="23"/>
      <c r="B16" s="23"/>
      <c r="C16" s="21" t="s">
        <v>5</v>
      </c>
      <c r="D16" s="22"/>
      <c r="E16" s="22">
        <f>200*D16</f>
        <v>0</v>
      </c>
      <c r="F16" s="21">
        <v>5</v>
      </c>
      <c r="G16" s="22">
        <f t="shared" si="0"/>
        <v>0</v>
      </c>
      <c r="H16" s="17">
        <f t="shared" si="1"/>
        <v>0</v>
      </c>
      <c r="I16" s="18">
        <f t="shared" si="2"/>
        <v>0</v>
      </c>
    </row>
    <row r="17" spans="1:9" ht="33.75" customHeight="1">
      <c r="A17" s="23"/>
      <c r="B17" s="23"/>
      <c r="C17" s="21" t="s">
        <v>8</v>
      </c>
      <c r="D17" s="22"/>
      <c r="E17" s="22">
        <f>400*D17</f>
        <v>0</v>
      </c>
      <c r="F17" s="21">
        <v>1</v>
      </c>
      <c r="G17" s="22">
        <f t="shared" si="0"/>
        <v>0</v>
      </c>
      <c r="H17" s="17">
        <f t="shared" si="1"/>
        <v>0</v>
      </c>
      <c r="I17" s="18">
        <f t="shared" si="2"/>
        <v>0</v>
      </c>
    </row>
    <row r="18" spans="1:9" ht="33.75" customHeight="1">
      <c r="A18" s="24" t="s">
        <v>12</v>
      </c>
      <c r="B18" s="11" t="s">
        <v>22</v>
      </c>
      <c r="C18" s="25" t="s">
        <v>6</v>
      </c>
      <c r="D18" s="22"/>
      <c r="E18" s="22">
        <f>25*D18</f>
        <v>0</v>
      </c>
      <c r="F18" s="26">
        <v>10</v>
      </c>
      <c r="G18" s="16">
        <f t="shared" ref="G18:G29" si="3">E18*F18</f>
        <v>0</v>
      </c>
      <c r="H18" s="18">
        <f>G18*1.23-G18</f>
        <v>0</v>
      </c>
      <c r="I18" s="18">
        <f>G18+H18</f>
        <v>0</v>
      </c>
    </row>
    <row r="19" spans="1:9" ht="33.75" customHeight="1">
      <c r="A19" s="27"/>
      <c r="B19" s="19"/>
      <c r="C19" s="20" t="s">
        <v>4</v>
      </c>
      <c r="D19" s="14"/>
      <c r="E19" s="14">
        <f>50*D19</f>
        <v>0</v>
      </c>
      <c r="F19" s="28">
        <v>10</v>
      </c>
      <c r="G19" s="22">
        <f t="shared" si="3"/>
        <v>0</v>
      </c>
      <c r="H19" s="18">
        <f t="shared" ref="H19:H21" si="4">G19*1.23-G19</f>
        <v>0</v>
      </c>
      <c r="I19" s="18">
        <f t="shared" ref="I19:I21" si="5">G19+H19</f>
        <v>0</v>
      </c>
    </row>
    <row r="20" spans="1:9" ht="33.75" customHeight="1">
      <c r="A20" s="27"/>
      <c r="B20" s="19"/>
      <c r="C20" s="29" t="s">
        <v>3</v>
      </c>
      <c r="D20" s="30"/>
      <c r="E20" s="30">
        <f>100*D20</f>
        <v>0</v>
      </c>
      <c r="F20" s="28">
        <v>5</v>
      </c>
      <c r="G20" s="22">
        <f t="shared" si="3"/>
        <v>0</v>
      </c>
      <c r="H20" s="18">
        <f t="shared" si="4"/>
        <v>0</v>
      </c>
      <c r="I20" s="18">
        <f t="shared" si="5"/>
        <v>0</v>
      </c>
    </row>
    <row r="21" spans="1:9" ht="33.75" customHeight="1">
      <c r="A21" s="27"/>
      <c r="B21" s="31"/>
      <c r="C21" s="29" t="s">
        <v>5</v>
      </c>
      <c r="D21" s="30"/>
      <c r="E21" s="30">
        <f>200*D21</f>
        <v>0</v>
      </c>
      <c r="F21" s="28">
        <v>5</v>
      </c>
      <c r="G21" s="22">
        <f t="shared" si="3"/>
        <v>0</v>
      </c>
      <c r="H21" s="18">
        <f t="shared" si="4"/>
        <v>0</v>
      </c>
      <c r="I21" s="18">
        <f t="shared" si="5"/>
        <v>0</v>
      </c>
    </row>
    <row r="22" spans="1:9" ht="33" customHeight="1">
      <c r="A22" s="10">
        <v>4</v>
      </c>
      <c r="B22" s="11" t="s">
        <v>25</v>
      </c>
      <c r="C22" s="21" t="s">
        <v>2</v>
      </c>
      <c r="D22" s="22"/>
      <c r="E22" s="14">
        <f>50*D22</f>
        <v>0</v>
      </c>
      <c r="F22" s="15">
        <v>1</v>
      </c>
      <c r="G22" s="16">
        <f t="shared" si="3"/>
        <v>0</v>
      </c>
      <c r="H22" s="17">
        <f>G22*1.23-G22</f>
        <v>0</v>
      </c>
      <c r="I22" s="18">
        <f>G22+H22</f>
        <v>0</v>
      </c>
    </row>
    <row r="23" spans="1:9" ht="33" customHeight="1">
      <c r="A23" s="10"/>
      <c r="B23" s="19"/>
      <c r="C23" s="20" t="s">
        <v>3</v>
      </c>
      <c r="D23" s="14"/>
      <c r="E23" s="14">
        <f>100*D23</f>
        <v>0</v>
      </c>
      <c r="F23" s="21">
        <v>3</v>
      </c>
      <c r="G23" s="22">
        <f t="shared" si="3"/>
        <v>0</v>
      </c>
      <c r="H23" s="17">
        <f t="shared" ref="H23:H29" si="6">G23*1.23-G23</f>
        <v>0</v>
      </c>
      <c r="I23" s="18">
        <f t="shared" ref="I23:I29" si="7">G23+H23</f>
        <v>0</v>
      </c>
    </row>
    <row r="24" spans="1:9" ht="33" customHeight="1">
      <c r="A24" s="10"/>
      <c r="B24" s="19"/>
      <c r="C24" s="21" t="s">
        <v>5</v>
      </c>
      <c r="D24" s="22"/>
      <c r="E24" s="14">
        <f>200*D24</f>
        <v>0</v>
      </c>
      <c r="F24" s="21">
        <v>5</v>
      </c>
      <c r="G24" s="22">
        <f t="shared" si="3"/>
        <v>0</v>
      </c>
      <c r="H24" s="17">
        <f t="shared" si="6"/>
        <v>0</v>
      </c>
      <c r="I24" s="18">
        <f t="shared" si="7"/>
        <v>0</v>
      </c>
    </row>
    <row r="25" spans="1:9" ht="33" customHeight="1">
      <c r="A25" s="10"/>
      <c r="B25" s="19"/>
      <c r="C25" s="21" t="s">
        <v>8</v>
      </c>
      <c r="D25" s="22"/>
      <c r="E25" s="14">
        <f>400*D25</f>
        <v>0</v>
      </c>
      <c r="F25" s="21">
        <v>1</v>
      </c>
      <c r="G25" s="22">
        <f t="shared" si="3"/>
        <v>0</v>
      </c>
      <c r="H25" s="17">
        <f t="shared" si="6"/>
        <v>0</v>
      </c>
      <c r="I25" s="18">
        <f t="shared" si="7"/>
        <v>0</v>
      </c>
    </row>
    <row r="26" spans="1:9" ht="33.75" customHeight="1">
      <c r="A26" s="23">
        <v>5</v>
      </c>
      <c r="B26" s="23" t="s">
        <v>26</v>
      </c>
      <c r="C26" s="21" t="s">
        <v>2</v>
      </c>
      <c r="D26" s="22"/>
      <c r="E26" s="22">
        <f>50*D26</f>
        <v>0</v>
      </c>
      <c r="F26" s="21">
        <v>1</v>
      </c>
      <c r="G26" s="22">
        <f t="shared" si="3"/>
        <v>0</v>
      </c>
      <c r="H26" s="17">
        <f t="shared" si="6"/>
        <v>0</v>
      </c>
      <c r="I26" s="18">
        <f t="shared" si="7"/>
        <v>0</v>
      </c>
    </row>
    <row r="27" spans="1:9" ht="33.75" customHeight="1">
      <c r="A27" s="23"/>
      <c r="B27" s="23"/>
      <c r="C27" s="21" t="s">
        <v>3</v>
      </c>
      <c r="D27" s="22"/>
      <c r="E27" s="22">
        <f>100*D27</f>
        <v>0</v>
      </c>
      <c r="F27" s="21">
        <v>3</v>
      </c>
      <c r="G27" s="22">
        <f t="shared" si="3"/>
        <v>0</v>
      </c>
      <c r="H27" s="17">
        <f t="shared" si="6"/>
        <v>0</v>
      </c>
      <c r="I27" s="18">
        <f t="shared" si="7"/>
        <v>0</v>
      </c>
    </row>
    <row r="28" spans="1:9" ht="33.75" customHeight="1">
      <c r="A28" s="23"/>
      <c r="B28" s="23"/>
      <c r="C28" s="21" t="s">
        <v>5</v>
      </c>
      <c r="D28" s="22"/>
      <c r="E28" s="22">
        <f>200*D28</f>
        <v>0</v>
      </c>
      <c r="F28" s="21">
        <v>5</v>
      </c>
      <c r="G28" s="22">
        <f t="shared" si="3"/>
        <v>0</v>
      </c>
      <c r="H28" s="17">
        <f t="shared" si="6"/>
        <v>0</v>
      </c>
      <c r="I28" s="18">
        <f t="shared" si="7"/>
        <v>0</v>
      </c>
    </row>
    <row r="29" spans="1:9" ht="33.75" customHeight="1">
      <c r="A29" s="23"/>
      <c r="B29" s="23"/>
      <c r="C29" s="21" t="s">
        <v>8</v>
      </c>
      <c r="D29" s="22"/>
      <c r="E29" s="22">
        <f>400*D29</f>
        <v>0</v>
      </c>
      <c r="F29" s="21">
        <v>1</v>
      </c>
      <c r="G29" s="22">
        <f t="shared" si="3"/>
        <v>0</v>
      </c>
      <c r="H29" s="17">
        <f t="shared" si="6"/>
        <v>0</v>
      </c>
      <c r="I29" s="18">
        <f t="shared" si="7"/>
        <v>0</v>
      </c>
    </row>
    <row r="30" spans="1:9" ht="33.75" customHeight="1">
      <c r="A30" s="32"/>
      <c r="B30" s="33"/>
      <c r="C30" s="33"/>
      <c r="D30" s="33"/>
      <c r="E30" s="33"/>
      <c r="F30" s="34" t="s">
        <v>10</v>
      </c>
      <c r="G30" s="35">
        <f>SUM(G10:G29)</f>
        <v>0</v>
      </c>
      <c r="H30" s="36">
        <f>SUM(H10:H29)</f>
        <v>0</v>
      </c>
      <c r="I30" s="36">
        <f>SUM(I10:I29)</f>
        <v>0</v>
      </c>
    </row>
    <row r="31" spans="1:9" ht="48" customHeight="1">
      <c r="A31" s="37" t="s">
        <v>11</v>
      </c>
      <c r="B31" s="37"/>
      <c r="C31" s="37"/>
      <c r="D31" s="37"/>
      <c r="E31" s="37"/>
      <c r="F31" s="37"/>
      <c r="G31" s="37"/>
      <c r="H31" s="37"/>
      <c r="I31" s="37"/>
    </row>
    <row r="32" spans="1:9" ht="33" customHeight="1">
      <c r="A32" s="38" t="s">
        <v>9</v>
      </c>
      <c r="B32" s="38"/>
      <c r="C32" s="38"/>
      <c r="D32" s="38"/>
      <c r="E32" s="38"/>
      <c r="F32" s="38"/>
      <c r="G32" s="38"/>
      <c r="H32" s="38"/>
      <c r="I32" s="38"/>
    </row>
    <row r="33" spans="1:9" ht="18.75" customHeight="1">
      <c r="A33" s="38" t="s">
        <v>18</v>
      </c>
      <c r="B33" s="38"/>
      <c r="C33" s="38"/>
      <c r="D33" s="38"/>
      <c r="E33" s="38"/>
      <c r="F33" s="38"/>
      <c r="G33" s="38"/>
      <c r="H33" s="38"/>
      <c r="I33" s="38"/>
    </row>
    <row r="34" spans="1:9" ht="31.5" customHeight="1">
      <c r="A34" s="39" t="s">
        <v>21</v>
      </c>
      <c r="B34" s="39"/>
      <c r="C34" s="39"/>
      <c r="D34" s="39"/>
      <c r="E34" s="39"/>
      <c r="F34" s="39"/>
      <c r="G34" s="39"/>
      <c r="H34" s="39"/>
      <c r="I34" s="39"/>
    </row>
    <row r="39" spans="1:9">
      <c r="G39" s="44"/>
      <c r="H39" s="45"/>
      <c r="I39" s="46" t="s">
        <v>33</v>
      </c>
    </row>
    <row r="40" spans="1:9">
      <c r="G40" s="44"/>
      <c r="H40" s="45"/>
      <c r="I40" s="46" t="s">
        <v>34</v>
      </c>
    </row>
    <row r="41" spans="1:9">
      <c r="H41" s="45"/>
      <c r="I41" s="46" t="s">
        <v>35</v>
      </c>
    </row>
  </sheetData>
  <mergeCells count="18">
    <mergeCell ref="A2:I2"/>
    <mergeCell ref="A3:D3"/>
    <mergeCell ref="A10:A13"/>
    <mergeCell ref="B10:B13"/>
    <mergeCell ref="A5:I5"/>
    <mergeCell ref="A6:I6"/>
    <mergeCell ref="A22:A25"/>
    <mergeCell ref="B22:B25"/>
    <mergeCell ref="A18:A21"/>
    <mergeCell ref="B18:B21"/>
    <mergeCell ref="A14:A17"/>
    <mergeCell ref="B14:B17"/>
    <mergeCell ref="A34:I34"/>
    <mergeCell ref="A26:A29"/>
    <mergeCell ref="B26:B29"/>
    <mergeCell ref="A33:I33"/>
    <mergeCell ref="A31:I31"/>
    <mergeCell ref="A32:I32"/>
  </mergeCells>
  <pageMargins left="0.70866141732283472" right="0.70866141732283472" top="0.35433070866141736" bottom="0.35433070866141736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Arkusz3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</dc:creator>
  <cp:lastModifiedBy>adminpg</cp:lastModifiedBy>
  <cp:lastPrinted>2021-03-29T07:05:27Z</cp:lastPrinted>
  <dcterms:created xsi:type="dcterms:W3CDTF">2015-06-23T10:19:55Z</dcterms:created>
  <dcterms:modified xsi:type="dcterms:W3CDTF">2021-04-20T07:27:09Z</dcterms:modified>
</cp:coreProperties>
</file>