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25440" windowHeight="12540"/>
  </bookViews>
  <sheets>
    <sheet name="PAKIETY" sheetId="1" r:id="rId1"/>
    <sheet name="Arkusz2" sheetId="2" state="hidden" r:id="rId2"/>
    <sheet name="Arkusz3" sheetId="3" state="hidden" r:id="rId3"/>
  </sheets>
  <calcPr calcId="125725"/>
</workbook>
</file>

<file path=xl/calcChain.xml><?xml version="1.0" encoding="utf-8"?>
<calcChain xmlns="http://schemas.openxmlformats.org/spreadsheetml/2006/main">
  <c r="I59" i="1"/>
  <c r="I55"/>
  <c r="I41"/>
  <c r="I36"/>
  <c r="I34"/>
  <c r="I32"/>
  <c r="I31"/>
  <c r="I24"/>
  <c r="I62" l="1"/>
  <c r="I135"/>
  <c r="I137"/>
  <c r="I152"/>
  <c r="I150"/>
  <c r="I149"/>
  <c r="I123"/>
  <c r="I118"/>
  <c r="I102"/>
  <c r="I90"/>
  <c r="I89"/>
  <c r="I88"/>
  <c r="I87"/>
  <c r="I86"/>
  <c r="I85"/>
  <c r="I73"/>
  <c r="I74" s="1"/>
  <c r="I12"/>
  <c r="I13" s="1"/>
  <c r="I138" l="1"/>
  <c r="I124"/>
  <c r="I153"/>
  <c r="I91"/>
</calcChain>
</file>

<file path=xl/sharedStrings.xml><?xml version="1.0" encoding="utf-8"?>
<sst xmlns="http://schemas.openxmlformats.org/spreadsheetml/2006/main" count="411" uniqueCount="124">
  <si>
    <t>FORMULARZ CENOWY</t>
  </si>
  <si>
    <t xml:space="preserve"> </t>
  </si>
  <si>
    <t>PAKIET 1 Stabilizatory odcinka szyjnego kręgosłupa</t>
  </si>
  <si>
    <t>L.p.</t>
  </si>
  <si>
    <t>Rodzaj asortymentu</t>
  </si>
  <si>
    <t xml:space="preserve">Producent </t>
  </si>
  <si>
    <t>Nazwa handlowa</t>
  </si>
  <si>
    <t>Nr katalogowy</t>
  </si>
  <si>
    <t>Jednostka miary</t>
  </si>
  <si>
    <t xml:space="preserve">Cena jednostkowa brutto </t>
  </si>
  <si>
    <t>Wartość brutto</t>
  </si>
  <si>
    <t>I</t>
  </si>
  <si>
    <t>Stabilizatory odcinka szyjnego kręgosłupa</t>
  </si>
  <si>
    <t>x</t>
  </si>
  <si>
    <t>1</t>
  </si>
  <si>
    <t>zestaw</t>
  </si>
  <si>
    <t>wg załącznika</t>
  </si>
  <si>
    <t>1 szt.</t>
  </si>
  <si>
    <t>Śruba potyliczna</t>
  </si>
  <si>
    <t>Nakrętka mocująca pręt do płytki potylicznej</t>
  </si>
  <si>
    <t>Płytka potyliczna</t>
  </si>
  <si>
    <t>Razem:</t>
  </si>
  <si>
    <t>2</t>
  </si>
  <si>
    <t>Cena jednostkowa brutto</t>
  </si>
  <si>
    <t xml:space="preserve">Ilość/12 miesięcy  </t>
  </si>
  <si>
    <t>a</t>
  </si>
  <si>
    <t>Śruba</t>
  </si>
  <si>
    <t>Nakrętka</t>
  </si>
  <si>
    <t>Pręt</t>
  </si>
  <si>
    <t>Poprzeczka</t>
  </si>
  <si>
    <t>Matryca hemostatyczna na bazie żelatyny wieprzowej</t>
  </si>
  <si>
    <t>b</t>
  </si>
  <si>
    <t xml:space="preserve">Śruba </t>
  </si>
  <si>
    <t>c</t>
  </si>
  <si>
    <t>d</t>
  </si>
  <si>
    <t>e</t>
  </si>
  <si>
    <t>Wiertła do kraniotomu pasujące do dołączonego do zestawu kraniotomu - 20 szt..</t>
  </si>
  <si>
    <t>Drut - prowadnik</t>
  </si>
  <si>
    <t>Płytka</t>
  </si>
  <si>
    <t>System do laminoplastyki odcinka szyjnego kręgosłupa</t>
  </si>
  <si>
    <t>Zestaw na jeden poziom składa się z płytki, 4 śrub mocujących oraz opatrunku szyjnego.Płytki tytanowe, niskoprofilowe, wstępnie dogięte jedno- lub dwu- stronnie, mocowane za pomocą śrub. Profil płytek nie przekracza 2 mm. Płytki dostępne w 5 rozmiarach.Śruby samogwintujące i samowiercące o średnicy 2.0mm. Śruby rewizyjne o średnicy 2,4mm. Prosta płytka 20 otworowa. Komplet wierteł i śrubokrętów samoutrzymujących, uchwyt do płytek oraz implanty próbne do określenia właściwej długości płytki. Specjalny przyrząd umożliwiający podniesienie łuku laminarnego. Łyżeczka odpowiednio zagięta jak i giętarko-obcinarka do płytek. Instrumentarium wraz z implantami w kontenerze ze stali nierdzewnej przeznaczonym do ich przechowywania i sterylizacji.</t>
  </si>
  <si>
    <t>Śruba mocująca</t>
  </si>
  <si>
    <t>PAKIET 2 Systemy do stabilizacji odcinka szyjno - piersiowo - lędźwiowego kręgosłupa</t>
  </si>
  <si>
    <t>Systemy do stabilizacji odcinka piersiowo - lędźwiowego kręgosłupa</t>
  </si>
  <si>
    <t>f</t>
  </si>
  <si>
    <t>II</t>
  </si>
  <si>
    <t>III</t>
  </si>
  <si>
    <r>
      <rPr>
        <b/>
        <i/>
        <sz val="9"/>
        <color indexed="8"/>
        <rFont val="Arial"/>
        <family val="2"/>
        <charset val="238"/>
      </rPr>
      <t>Instrumentarium:</t>
    </r>
    <r>
      <rPr>
        <i/>
        <sz val="9"/>
        <color indexed="8"/>
        <rFont val="Arial"/>
        <family val="2"/>
        <charset val="238"/>
      </rPr>
      <t xml:space="preserve">  </t>
    </r>
    <r>
      <rPr>
        <sz val="9"/>
        <color indexed="8"/>
        <rFont val="Arial"/>
        <family val="2"/>
        <charset val="238"/>
      </rPr>
      <t xml:space="preserve">wiertarka  szybkoobrotowa z kątnicą, trepanem i kraniotomem. O prędkosci do 90 tys.obrotów na minutę.  Regulacja prędkości pracy wiertarki z użyciem pedała nożnego pozwalający na płynna zmiane jej predkości pracy. W przypadku konieczności dokonania naprawy wiertarki lub jej osprzętu Wykonawca zobowiązuje się wykonać naprawę na własny koszt z jednoczesnym dostarczeniem sprzętu zamiennego na czas naprawy. </t>
    </r>
  </si>
  <si>
    <t>Stabilizacja przednia odcinka szyjnego płytą dynamiczną</t>
  </si>
  <si>
    <t xml:space="preserve">Ilość/12 miesięcy </t>
  </si>
  <si>
    <t>PAKIET 3 Proteza trzonu kręgowego: odcinek piersiowo - lędźwiowy</t>
  </si>
  <si>
    <t>PAKIET 4 Systemy do leczenia wodogłowia</t>
  </si>
  <si>
    <t>Systemy do leczenia wodogłowia</t>
  </si>
  <si>
    <t xml:space="preserve">             </t>
  </si>
  <si>
    <t>szt.</t>
  </si>
  <si>
    <t xml:space="preserve">Dren dootrzewnowy dł. 120cm </t>
  </si>
  <si>
    <t xml:space="preserve">Łącznik prosty wykonany z tytanu </t>
  </si>
  <si>
    <t xml:space="preserve">Łącznik typu Y wykonany z tytanu </t>
  </si>
  <si>
    <t xml:space="preserve">                     dnia </t>
  </si>
  <si>
    <t>Wiertła i frezy wielokrotnego użytku do wyboru przez zamawiającego z katalogu wykonawcy, rozetki, diamentowe, wiertła do kraniotomu. Wszystkie wielkości i rodzaje.</t>
  </si>
  <si>
    <t>wg. załącznika</t>
  </si>
  <si>
    <t>Śruby - 200 szt.</t>
  </si>
  <si>
    <t>Nakrętka - 200 szt.</t>
  </si>
  <si>
    <t>Pręty - 100 szt.</t>
  </si>
  <si>
    <t>Łącznik prętów - 15 szt.</t>
  </si>
  <si>
    <t>Wiertła i frezy - 150 szt.</t>
  </si>
  <si>
    <t>Proteza trzonu kręgowego: odcinek piersiowo - lędźwiowy</t>
  </si>
  <si>
    <t xml:space="preserve">Dren dokomorowy zaopatrzony w metalową prowadnicę dł. 25cm, impregnowany barem wraz z nakładką antyzłamaniową  tytanową
W pełni kompatybilny z systemem firmy B.Braun </t>
  </si>
  <si>
    <t>Zestaw do laminoplastyki w odcinku szyjnym, piersiowym i lędźwiowym</t>
  </si>
  <si>
    <t>1 ml*</t>
  </si>
  <si>
    <t>PAKIET 5 Zestaw do operacji guzów kręgosłupa</t>
  </si>
  <si>
    <t>Tytanowy system do jedno- i wielosegmentowej stabilizacji odcinka piersiowo - lędźwiowo - krzyżowego kręgosłupa</t>
  </si>
  <si>
    <t>1) pręty proste o zakończeniach heksagonalnych  i okrągłych   f5,5mm ,24 rożnych rozmiarów długości   od 30 do 500mm . Od 35mm do 55 mm skok co 5mm i od 60mm do 200mm co 10 mm i od 200mm do 500 mm co 100 mm. Pręty dostępne w wersji sterylnej i niesterylnej.</t>
  </si>
  <si>
    <t>2) pręty wstępnie dogięte  o zakończeniach heksagonalnych i okrągłych f5,5mm , dłg. 35-150mm, w 16 rozmiarach.
Od 30mm do 55mm skok co 5mm od 60mm do 150mm co 10mm</t>
  </si>
  <si>
    <t>3) jeden uniwersalny, wewnętrzny element blokujący</t>
  </si>
  <si>
    <t>4) poprzeczki sztywne na pręt o grubości 5,5mm w rozmiarach od 30mm do 40mm ze skokiem co 2mm .</t>
  </si>
  <si>
    <t>5) poprzeczki ruchome na pręt o grubości 5,5 mm w 13 rozmiarach</t>
  </si>
  <si>
    <t>6) łączniki pręta 5,5 mm:
    a) osiowy w rozmiarach 19mm i 34 mm
    b) zamknięty typu domino w rozmiarach 7mm i 11mm
    c) zamknięto otwarty typu domino w rozmiarach 7mm i 11mm</t>
  </si>
  <si>
    <t>7) łączniki offsetowe:
    a) zamknięte w rozmiarach 20mm ,35mm,50mm
    b) otwarte w rozmiarach 20mm, 35mm,50mm</t>
  </si>
  <si>
    <t>Do zestawu na czas umowy użyczenie wiertarki szybkoobrotowej (80 000 obr/min), neurochirurgicznej, w skład której wchodzi: 
Trepan – rozmiar do wyboru przez zamawiającego z katalogu wykonawcy
Kraniotom – rozmiar do wyboru przez zamawiającego z katalogu wykonawcy
Kątnice 2 szt. – długości do wyboru przez zamawiającego z katalogu wykonawcy</t>
  </si>
  <si>
    <t xml:space="preserve">Zestaw składa się z:
4 śrub , 4 nakrętek , 2 prętów </t>
  </si>
  <si>
    <t>Zaciski do mocowania płata kostnego</t>
  </si>
  <si>
    <t>op.</t>
  </si>
  <si>
    <t>Zaciski plastikowe do hemostazy brzegu płata skórnego czepca, jednorazowe, sterylne 20 magazynków (opakowanie 20 magazynków po 10 zacisków)</t>
  </si>
  <si>
    <t>3</t>
  </si>
  <si>
    <t>4</t>
  </si>
  <si>
    <t>5</t>
  </si>
  <si>
    <t>6</t>
  </si>
  <si>
    <t>Śruba szyjna/hak</t>
  </si>
  <si>
    <t>Nakrętka do śrub szyjnych/haków</t>
  </si>
  <si>
    <t>Poprzeczks</t>
  </si>
  <si>
    <t>Pręt przejściowy</t>
  </si>
  <si>
    <t>Pręt wstępnie dogięty</t>
  </si>
  <si>
    <t>Łącznik pręta o średnicach 3,5/3,5</t>
  </si>
  <si>
    <t>Łącznik pręta o średnicach 3,5/5,5</t>
  </si>
  <si>
    <r>
      <rPr>
        <b/>
        <sz val="9"/>
        <color indexed="8"/>
        <rFont val="Arial"/>
        <family val="2"/>
        <charset val="238"/>
      </rPr>
      <t xml:space="preserve">Zestaw do stabilizacji transpedikularnej </t>
    </r>
    <r>
      <rPr>
        <sz val="9"/>
        <color indexed="8"/>
        <rFont val="Arial"/>
        <family val="2"/>
        <charset val="238"/>
      </rPr>
      <t xml:space="preserve">
</t>
    </r>
    <r>
      <rPr>
        <b/>
        <u/>
        <sz val="9"/>
        <color indexed="8"/>
        <rFont val="Arial"/>
        <family val="2"/>
        <charset val="238"/>
      </rPr>
      <t>Cechy produktu:</t>
    </r>
    <r>
      <rPr>
        <sz val="9"/>
        <color indexed="8"/>
        <rFont val="Arial"/>
        <family val="2"/>
        <charset val="238"/>
      </rPr>
      <t xml:space="preserve">
*Stabilizacja transpedikularna:
*materiał: tytan (stop);
*mocowanie pręta bezpośrednio do śruby/haka za pomocą jednego elementu od góry z punktu widzenia operatora – wszystkie śruby/haki tulipanowe,
*niezbędny klucz dynamometryczny, zapewniający stałą siłę fiksacji pręta; 
*do wyboru śruby monoaksjalne i poliaksjalne, zwykłe i wyciągowe, nie wymagające gwintowania; 
*śruby transpedikularne samogwintujące o konikalnym trzonie i gwincie na całej długości;
*w śrubach poliaksjalnych podwójnie (dwustronnie) prowadzony gwint; 
*średnice śrub: od 4,35 - 7 mm, zakres długości: od 30-55 mm ze skokiem co 5mm (dopuszczone długości 25-50 mm dla śrub o średnicy 4,35-5mm);
*prostokątny przekrój pióra gwintu nakrętki mocującej pręt do śruby/haka; wykluczone systemy mocujące o skośnym przekroju gwintu na nakrętce i  wewnątrz tulipana;
*wysokość głowy śruby nie może przekroczyć 14mm;
*wysokość głowy powyżej pręta nie może przekroczyć 4mm;
*stabilizatory poprzeczne mocowane od góry; 
*pręty 5,5 mm o długościach od 30-480; docięte i wyprofilowane  do kształtu kręgosłupa (kyfotyczne, lordotyczne i proste do wyboru);
</t>
    </r>
    <r>
      <rPr>
        <b/>
        <i/>
        <sz val="9"/>
        <color indexed="8"/>
        <rFont val="Arial"/>
        <family val="2"/>
        <charset val="238"/>
      </rPr>
      <t>KOMPLET:</t>
    </r>
    <r>
      <rPr>
        <sz val="9"/>
        <color indexed="8"/>
        <rFont val="Arial"/>
        <family val="2"/>
        <charset val="238"/>
      </rPr>
      <t>6 śrub, 6 nakretek, 1 poprzeczka, 2 pręty, 1 matryca hemostatyczna na bazie żelatyny wieprzowej</t>
    </r>
  </si>
  <si>
    <r>
      <rPr>
        <b/>
        <sz val="9"/>
        <color indexed="8"/>
        <rFont val="Arial"/>
        <family val="2"/>
        <charset val="238"/>
      </rPr>
      <t xml:space="preserve">Klatki międzytrzonowe lędźwiowe z dostępu bocznego – TLIF </t>
    </r>
    <r>
      <rPr>
        <sz val="9"/>
        <color indexed="8"/>
        <rFont val="Arial"/>
        <family val="2"/>
        <charset val="238"/>
      </rPr>
      <t xml:space="preserve">
</t>
    </r>
    <r>
      <rPr>
        <b/>
        <u/>
        <sz val="9"/>
        <color indexed="8"/>
        <rFont val="Arial"/>
        <family val="2"/>
        <charset val="238"/>
      </rPr>
      <t>Cechy produktu:</t>
    </r>
    <r>
      <rPr>
        <sz val="9"/>
        <color indexed="8"/>
        <rFont val="Arial"/>
        <family val="2"/>
        <charset val="238"/>
      </rPr>
      <t xml:space="preserve">
*materiał: Carbon Fiber Reinforced Polimer (CFRP) – poliwęglan (PEEK + włókna węglowe) lub tytan do wyboru;
*kształt anatomiczny o ściętych, wygładzonych ściankach przedniej i tylnej, ułatwiających małoinwazyjną implantacją; 
*możliwa implantacja klatki z dwóch stron do wyboru dla operatora;
*dostępne w dwóch opcjach: równoległe oraz z kątem nachylenia 5 stopni w płaszczyźnie strzałkowej dla odtworzenia lordozy;
*szeroki wybór rozmiarów klatek: wys. przedniej ścianki od 7 – 13 mm
*implant zaopatrzony w nieprzezierne dla promieni RTG, zintegrowane znaczniki radiologiczne; 
</t>
    </r>
    <r>
      <rPr>
        <b/>
        <i/>
        <sz val="9"/>
        <color indexed="8"/>
        <rFont val="Arial"/>
        <family val="2"/>
        <charset val="238"/>
      </rPr>
      <t>KOMPLET:</t>
    </r>
    <r>
      <rPr>
        <sz val="9"/>
        <color indexed="8"/>
        <rFont val="Arial"/>
        <family val="2"/>
        <charset val="238"/>
      </rPr>
      <t xml:space="preserve"> 1 klatka międzytrzonowa TLIF.</t>
    </r>
  </si>
  <si>
    <r>
      <rPr>
        <b/>
        <sz val="9"/>
        <color indexed="8"/>
        <rFont val="Arial"/>
        <family val="2"/>
        <charset val="238"/>
      </rPr>
      <t xml:space="preserve">Cementowy implant do piersiowego i lędźwiowego odcinka  kręgosłupa o wysokiej gęstości </t>
    </r>
    <r>
      <rPr>
        <sz val="9"/>
        <color indexed="8"/>
        <rFont val="Arial"/>
        <family val="2"/>
        <charset val="238"/>
      </rPr>
      <t xml:space="preserve">
</t>
    </r>
    <r>
      <rPr>
        <b/>
        <u/>
        <sz val="9"/>
        <color indexed="8"/>
        <rFont val="Arial"/>
        <family val="2"/>
        <charset val="238"/>
      </rPr>
      <t xml:space="preserve">Cechy produktu:
</t>
    </r>
    <r>
      <rPr>
        <sz val="9"/>
        <color indexed="8"/>
        <rFont val="Arial"/>
        <family val="2"/>
        <charset val="238"/>
      </rPr>
      <t xml:space="preserve">*cement PMMA
*czas zastygania cementu - 8 min 
*Podwyższona gęstość i lepkość natychmisat po rozmieszaniu- konsystencja plasteliny  
*cement nieprzezierny dla promieni RTG (kontrast- siarczan baru)
*zestaw sterylny jednorazowy
*zestaw do podawania cementu wyposażony w dwie igły transpedikularne i jedną biopsyjną, młotek, uchwyt do trzymania igły, podajnik pozwalający na kontrolę ilości podawanego cementu 0,3cc przy jednym pełnym cyklu.
*Podawanie cementu za pomocą pompy wodnej
</t>
    </r>
    <r>
      <rPr>
        <b/>
        <i/>
        <sz val="9"/>
        <color indexed="8"/>
        <rFont val="Arial"/>
        <family val="2"/>
        <charset val="238"/>
      </rPr>
      <t>KOMPLET:</t>
    </r>
    <r>
      <rPr>
        <sz val="9"/>
        <color indexed="8"/>
        <rFont val="Arial"/>
        <family val="2"/>
        <charset val="238"/>
      </rPr>
      <t xml:space="preserve"> 1 zestaw (cement i  zestaw do wymieszania i podania cementu), 1 igła przez nasadowa;</t>
    </r>
  </si>
  <si>
    <r>
      <rPr>
        <b/>
        <sz val="9"/>
        <color indexed="8"/>
        <rFont val="Arial"/>
        <family val="2"/>
        <charset val="238"/>
      </rPr>
      <t xml:space="preserve">System do przezskórnej stabilizacji kręgosłupa lędźwiowego </t>
    </r>
    <r>
      <rPr>
        <sz val="9"/>
        <color indexed="8"/>
        <rFont val="Arial"/>
        <family val="2"/>
        <charset val="238"/>
      </rPr>
      <t xml:space="preserve">
</t>
    </r>
    <r>
      <rPr>
        <b/>
        <u/>
        <sz val="9"/>
        <color indexed="8"/>
        <rFont val="Arial"/>
        <family val="2"/>
        <charset val="238"/>
      </rPr>
      <t>Cechy systemu:</t>
    </r>
    <r>
      <rPr>
        <sz val="9"/>
        <color indexed="8"/>
        <rFont val="Arial"/>
        <family val="2"/>
        <charset val="238"/>
      </rPr>
      <t xml:space="preserve">
*materiał: tytan (stop); 
*śruby poliaksjalne; 
*śruby transpedikularne tulipanowe samogwintujące, nie samonacinające, o konikalnym trzonie i gwincie na całej długości;
*na trzonach śrub poliaksjalnych  gwint poprowadzony podwójnie (obustronnie)- dzięki czemu implantowanie śrub przebiega znacząco szybciej; 
*średnice śrub: 5, 6 i 7 mm; zakres długości: od 35-55 mm ze skokiem co 5mm;
*prostokątny przekrój pióra gwintu nakrętki mocującej
*zestaw wyposażony w narzędzie pozwalające na przezskórną korekcję kręgozmyku na konstrukcji cztero-śrubowej;
*mocowanie pręta bezpośrednio do śruby za pomocą jednego elementu od góry z punktu widzenia operatora;
*w zestawie klucz dynamometryczny, zapewniający stałą siłę fiksacji pręta; 
*pręty wstępnie dogięte o długościach: 35-70 mm ze skokiem co 5 mm;
*komplementarne instrumentarium pozwalające na stabilizację jedno-poziomową przez cztery nacięcia skóry;
</t>
    </r>
    <r>
      <rPr>
        <b/>
        <i/>
        <sz val="9"/>
        <color indexed="8"/>
        <rFont val="Arial"/>
        <family val="2"/>
        <charset val="238"/>
      </rPr>
      <t>KOMPLET:</t>
    </r>
    <r>
      <rPr>
        <sz val="9"/>
        <color indexed="8"/>
        <rFont val="Arial"/>
        <family val="2"/>
        <charset val="238"/>
      </rPr>
      <t xml:space="preserve"> 6 śrub, 6 nakrętek, 2 pręty, 2 druty-prowadniki. </t>
    </r>
  </si>
  <si>
    <t xml:space="preserve">Zestaw zawierający zastawkę programowalną kompatybilną  z rezonansem magnetycznym o natężeniu do 3T i nieprzestawiającą się w trakcie obrazowania, możliwość ustawienia parametrów zastawki od 0-20 cm H2O płynnie, ze zbiornikiem przepływowym na drenie zaopatrzoną w system antysyfonowy 10,15,20,25,30,35cm H2O
*zastawka wykonana z tytanu
*25 cm dren dokomorowy z prowadnicą i nakładką antyzłamaniową tytanową 
*120 cm dren dootrzewnowy
*możliwość programowania oraz sprawdzenia poziomu otwarcia zastawki za pomocą zewnętrznego urządzenia, które na czas realizacji kontraktu pozostaje u zamawiającego </t>
  </si>
  <si>
    <t>Płytki do laminoplastyki, jednokrotnie zagięte, pięciootworowe, w rozmiarach od 4 do 12 mm, kodowane kolorami. Śruby samotnące, samogwintujące o średnicy 2 mm, w długościach od 4mm, 5mm, 6mm,8mm, 10mm, 12mm ze skokiem co 2 mm. Śruby rewizyjne o średnicy 2,4 mm w długościach 5/6/7/9/11/13 mm - wszystkie długości kodowane kolorami.</t>
  </si>
  <si>
    <t xml:space="preserve">Śruby o trzonie pięciokątnym i podwójnie prowadzonym gwintem na całej długości, tulipanowe kaniulowane  sztywne oraz ruchome, kaniulowane oraz augumentacyjne. Śruby kodowane kolorami w celu prawidłowej identyfikacji rozmiaru. Śruby samotnące i samogwintujące  z atraumatycznym zakończeniem sterylne i niesterylne. Możliwość blokady poliaksjalności śrub w dowolnym momencie bez jednoczesnego blokowania możliwości przesunięcia pręta względem śruby.
Śruby sztywne pełne oraz kaniulowane o rozmiarach:
*f4,5mm i f5,5mm o dłg. 25-50mm, ze skokiem co 5mm
*f6,5mm o dłg. 25-55mm, ze skokiem co 5mm; oraz o dł 60-80mm ze skokiem co 10 mm
*f7,5mm o dłg. 25-55mm, ze skokiem co 5mm;oraz o dł 60-80 ze skokiem co 10 mm
*f8,5mm o dłg. 30-55mm, ze skokiem co 5mm;oraz o dł 60-80 ze skokiem co 10 mm
*f9,5mm o dłg. 35-55mm, ze skokiem co 5mm;oraz o dł 60-80 ze skokiem co 10 mm
Śruby ruchome pełne oraz kaniulowane o rozmiarach:
*f4,5mm i f5,5mm o dłg. 25-50mm, ze skokiem co 5mm
*f6,5mm o dłg. 25-55mm, ze skokiem co 5mm; oraz o dł 60-80mm ze skokiem co 10 mm
*f7,5mm o dłg. 25-55mm, ze skokiem co 5mm;oraz o dł 60-110 ze skokiem co 10 mm
*f8,5mm o dłg. 30-55mm, ze skokiem co 5mm;oraz o dł 60-110 ze skokiem co 10 mm
*f9,5mm o dłg. 35-55mm, ze skokiem co 5mm;oraz o dł 60-110 ze skokiem co 10 mm
*f10,5mm o dłg. 35-55mm,ze skokiem co 5mm;oraz o dł 60-110 ze skokiem co 10 mm
</t>
  </si>
  <si>
    <t>Śruby sztywne i ruchome augumentacyjne o rozmiarach: 
*f5,5mm o dłg. 35-50mm, ze skokiem co 5mm;
*f6,5mm o dłg. 35-55mm, ze skokiem co 5mm; oraz o dł 60-80mm ze skokiem co 10 mm
*f7,5mm o dłg. 35-55mm, ze skokiem co 5mm;oraz o dł 60-80 ze skokiem co 10 mm
*f8,5mm o dłg. 35-55mm, ze skokiem co 5mm;oraz o dł 60-80 ze skokiem co 10 mm
*f9,5mm o dłg. 35-55mm, ze skokiem co 5mm;oraz o dł 60-80 ze skokiem co 10 mm
*f10,5mm o dłg. 35-55mm,ze skokiem co 5mm;oraz o dł 60-80 ze skokiem co 10 mm</t>
  </si>
  <si>
    <t>PAKIET 7 Zaciski</t>
  </si>
  <si>
    <t>Klatki międzytrzonowe szyjne PEEK NAPYLONE TYTANEM</t>
  </si>
  <si>
    <t>Substytut kostny</t>
  </si>
  <si>
    <t>PAKIET 6 Klatki międzytrzonowe szyjne PEEK NAPYLONE TYTANEM</t>
  </si>
  <si>
    <t>*zaciski ze stopu tytanowego, system zapadkowy sprężyną płaską na ryflowanym trzpieniu,
*pakowane sterylnie,
*zaciski o średnicach 16 mm z otworami na drenaż,
*minimalne artefakty w obrazowaniu MRI o natężeniu do 3 Tesli,
*wszystkie narzędzia dostosowane do sterylizacji autoklawowej,
*dostępny specjalny kosz stalowy lub z tworzywa sztucznego do przechowywania i sterylizacji, zestawu narzędziowego,
*opcjonalny bezobsługowy kontener do sterylizacji i sterylnego przechowywania instrumentarium. Łatwość założenia:
*założenie polega na wsunięciu nad oponę dolnych talerzyków podtrzymywanych specjalnymi kleszczykami, po nałożeniu aplikatora docisk określony jest systemem dynamometrycznym
*specjalnie ukształtowane szczęki kleszczy odcinających pozostawiają dwa rowki na pozostającej wystającej części gładko ściętego trzpienia, co zapewnia bezpieczeństwo mocowania
*dodatkowe kleszcze do zdejmowania zacisków do reoperacji umożliwiają bezpieczne usunięcie zacisków przy konieczności powtórnego otwarcia
*gładkie zakończenia trzpieni nie zagrażają uszkodzeniem rękawiczek</t>
  </si>
  <si>
    <t>Ilość/12 miesięcy</t>
  </si>
  <si>
    <t>Możliwość wielokrotnego blokowania ruchomości śruby bez zakładania pręta i nakrętki blokującej
zestaw z kompletnym instrumentarium trwałe oznaczenie każdego implantu numerem serii oraz kodem
narzędzia oraz implanty umieszczone w oznakowanych miejscach, zamykanych pojemnikach do sterylizacji
poręczne, ergonomiczne i ograniczone do niezbędnego minimum instrumentarium, zawierające kaniulowane narzędzia implantacyjne
poręczne, ergonomiczne i ograniczone do niezbędnego minimum instrumentarium, zawierające kaniulowane narzędzia implantacyjne 
zestaw w kontenerach wraz z filtrami wielorazowymi do 5000 cykli sterylizacyjnych</t>
  </si>
  <si>
    <r>
      <t xml:space="preserve">* </t>
    </r>
    <r>
      <rPr>
        <i/>
        <sz val="8"/>
        <color indexed="8"/>
        <rFont val="Arial"/>
        <family val="2"/>
        <charset val="238"/>
      </rPr>
      <t>należy podać cenę za 1 ml</t>
    </r>
  </si>
  <si>
    <r>
      <rPr>
        <b/>
        <u/>
        <sz val="9"/>
        <color indexed="8"/>
        <rFont val="Arial"/>
        <family val="2"/>
        <charset val="238"/>
      </rPr>
      <t>Substytut kostny :</t>
    </r>
    <r>
      <rPr>
        <sz val="9"/>
        <color indexed="8"/>
        <rFont val="Arial"/>
        <family val="2"/>
        <charset val="238"/>
      </rPr>
      <t xml:space="preserve">
*żelopostaciowy, nanocząsteczkowy hydroksyapatyt fosforanowo – wapniowy Ca10(PO4)6(OH)2  (stosunek wagowy 30/70)
*nanocząsteczki o wymiarach od 100 nm do 200 nm
*żel o ciastowatej konsystencji zachowujący stabilność in situ nawet przy komórkowym przepływie krwi
*forma sterylnego żelu w wypełnionej strzykawce dostępnej o  pojemnościach: 0,5 ml; 1 ml;  2,5 ml</t>
    </r>
  </si>
  <si>
    <t xml:space="preserve">zaciski do płata kostnego, śr. 11 mm, wykonane ze stopu tytanu, sterylne - 12 szt. </t>
  </si>
  <si>
    <t>zaciski do płata kostnego, śr. 16 mm, wykonane ze stopu tytanu, sterylne - 6 szt.</t>
  </si>
  <si>
    <t>1.</t>
  </si>
  <si>
    <r>
      <t xml:space="preserve">Stabilizacja potyliczno - szyjna
</t>
    </r>
    <r>
      <rPr>
        <sz val="9"/>
        <rFont val="Arial"/>
        <family val="2"/>
        <charset val="238"/>
      </rPr>
      <t xml:space="preserve">Śruby szyjne wieloosiowe (+/-50 stopni), samogwintujące, tulipanowe, wkręcane w masyw wyrostków stawowych. Mocowanie pręta jednym elementem blokującym, z możliwością stałej, powtarzalnej siły docisku (śrubokręt dynamometryczny). Element blokujący z gwintem prostokątnym zapobiegającym niewłaściwemu przykręceniu.
Śruby dostępne w średnicach 4,0mm i 4,5mm, długościach 8-50 mm.
Śruby do odcinka C1/C2 (wkręcane przezstawowo) dostępne w wersji z gwintem do kości korowej. W zestawie również dostępne śruby do odcinka C1/C2 z przedłużonym niegwintowanym rdzeniem pod główką śruby na długości 10mm.
Śruby potyliczne samogwintujące, stosownie do metody połączenia z potylicą odpowiednio o średnicy 4,5mm lub 5,0mm, oraz długościach 4-18 mm.
Pręty potyliczno-szyjne niskoprofilowe (jednoelementowy płytko-pręt), średnicy 3,5 mm. Możliwość gięcia i skracania części prostej i płytkowej pręta. Mozłiwość połączenia prętów do potylicy za pomocą płytek. Łączniki poprzeczne. W zestawie haki laminarne prawe, lewe, krótkie, długie oraz tulipanowe.
W zestawie dostępne również łączniki śrub i pręta/prętów. Możliwość bocznego zamocowania pręta do śruby (offset).
W instrumentarium narzędzia do wyginania i cięcia prętów, klucz dynamometryczny do śrub szyjnych, narzędzia do remobilizacji wieloosiowych główek śrub szyjnych „in situ“, celownik z ogranicznikiem do nawiercania otworów pod śruby potyliczne i szyjne w zakresie 6-50 mm (stopniowanie co 2 mm), miarka do ustalania długości śrub, znaczniki radiologiczne na prawą i lewą stronę. W zestawie pręt próbny do tworzenia wzorca dla wyginania prętów właściwych.
Opcjonalnie dostępne również pręty przejściowe o różnej średnicy (3,5/5,0mm; 3,5/5,5mm 3,5/6,0mm), dł. 300-500 mm.
Implanty posiadające oznaczenia.
Instrumentarium wraz z implantami w kontenerze przeznaczonym do  przechowywania i sterylizacji.
</t>
    </r>
    <r>
      <rPr>
        <b/>
        <i/>
        <sz val="9"/>
        <rFont val="Arial"/>
        <family val="2"/>
        <charset val="238"/>
      </rPr>
      <t xml:space="preserve">ZESTAW: </t>
    </r>
    <r>
      <rPr>
        <sz val="9"/>
        <rFont val="Arial"/>
        <family val="2"/>
        <charset val="238"/>
      </rPr>
      <t>6 śrub szyjnych/haków, 6 nakretek do śrub szyjnych/haków, 2 pręty, 1 płytka potyliczna, 4 śruby potyliczne, 2 nakrętkin mocującve pręty do płytki potylicznej, 1 poprzeczka, 2 pręty przejściowe, 2 prętyb wstępnie dogięte, 2 łączniki pręta o średnicach 3,5/3,5, 2 łączniki 3,5/5,5</t>
    </r>
  </si>
  <si>
    <t xml:space="preserve"> ……………………………………………………...............................................................                                                                                                                                                                                     (Dokument należy złożyć w postaci elektronicznej opatrzony  kwalifikowalnym podpisem elektronicznym,  podpisem zaufanym lub podpisem osobistym)</t>
  </si>
  <si>
    <r>
      <rPr>
        <b/>
        <sz val="9"/>
        <rFont val="Arial"/>
        <family val="2"/>
        <charset val="238"/>
      </rPr>
      <t>Protezy trzonów szyjnych</t>
    </r>
    <r>
      <rPr>
        <sz val="9"/>
        <rFont val="Arial"/>
        <family val="2"/>
        <charset val="238"/>
      </rPr>
      <t xml:space="preserve">
</t>
    </r>
    <r>
      <rPr>
        <b/>
        <u/>
        <sz val="9"/>
        <rFont val="Arial"/>
        <family val="2"/>
        <charset val="238"/>
      </rPr>
      <t>Cechy produktu:</t>
    </r>
    <r>
      <rPr>
        <b/>
        <sz val="9"/>
        <rFont val="Arial"/>
        <family val="2"/>
        <charset val="238"/>
      </rPr>
      <t xml:space="preserve">
*</t>
    </r>
    <r>
      <rPr>
        <sz val="9"/>
        <rFont val="Arial"/>
        <family val="2"/>
        <charset val="238"/>
      </rPr>
      <t xml:space="preserve">materiał: tytan;
*w kształcie walca o średnicach od 10 do 16 mm ze skokiem co 2 mm i długościach od 10 do 130 mm;
</t>
    </r>
    <r>
      <rPr>
        <b/>
        <i/>
        <sz val="9"/>
        <rFont val="Arial"/>
        <family val="2"/>
        <charset val="238"/>
      </rPr>
      <t xml:space="preserve">KOMPLET: </t>
    </r>
    <r>
      <rPr>
        <sz val="9"/>
        <rFont val="Arial"/>
        <family val="2"/>
        <charset val="238"/>
      </rPr>
      <t>1 proteza trzonu szyjnego.</t>
    </r>
  </si>
  <si>
    <r>
      <rPr>
        <b/>
        <sz val="9"/>
        <color indexed="8"/>
        <rFont val="Arial"/>
        <family val="2"/>
        <charset val="238"/>
      </rPr>
      <t xml:space="preserve">Płyty tytanowe od jedno do wielosegmentowych. </t>
    </r>
    <r>
      <rPr>
        <sz val="9"/>
        <color indexed="8"/>
        <rFont val="Arial"/>
        <family val="2"/>
        <charset val="238"/>
      </rPr>
      <t xml:space="preserve">
Dostępne w rozmiarach 23-109 mm. Szeroki otwór/otwory centralne w płytce poprawiające widoczność przestrzeni poza płytką.
Śruby dynamiczne, samonawiercające, jedno- i wieloosiowe.Śruby długości 12 do 18 mm stopniowane co 2mm, średnicy 4,0 i 4,5 mm (typy śrub kodowane kolorami). Możliwość jedno – i wielokątowego ustawienia śrub (28 stopni). Możliwość wykonania stabilizacji hybrydowej (możliwość stosowania równocześnie śrub jedno- i wieloosiowych).
Płytki niskoprofilowe – wysokość płytki wraz z zablokowanymi śrubami nie przekraczająca 2,5mm.
Samoczynna blokada śruby w płytce, wbudowana w otwór płytki (brak dodatkowych elementów blokujących oraz elementów wystających ponad otwory płytki).
Mechanizm blokowania śruby w płytce z możliwością powtórzenia. Płytki wstępnie dogięte. Możliwość zmiany krzywizny płytki bez utraty możliwości blokady śrub. Specjalne zagłębienia na spodzie płytki ułatwiające jej doginanie. Instrumentarium umożliwiające odpowiednie ustawienie płytki (w zestawie szpile fiksacyjne). Instrumentarium pozwalające na bezpieczne, centralne umieszczenie śrub w otworach (specjalne szydło do przekłuwania kości korowej trzonów, celownik do śrub jedno- i wieloosiowych). W instrumentarium narzędzie do doginania płytek (wyginarka z możliwością gięcia płytek na krótkim odcinku).
W instrumentarium  śrubokręty w podwójnym powtórzeniu. Zestaw zawierający narzędzia do ewentualnej ekstrakcji śrub. Instrumentarium i  implanty w kontenerze przeznaczonym do  przechowywania i sterylizacji.</t>
    </r>
    <r>
      <rPr>
        <b/>
        <i/>
        <sz val="9"/>
        <color indexed="8"/>
        <rFont val="Arial"/>
        <family val="2"/>
        <charset val="238"/>
      </rPr>
      <t xml:space="preserve">
PODSTAWOWY ZESTAW:</t>
    </r>
    <r>
      <rPr>
        <sz val="9"/>
        <color indexed="8"/>
        <rFont val="Arial"/>
        <family val="2"/>
        <charset val="238"/>
      </rPr>
      <t xml:space="preserve"> 1 płytka, 4 śruby.  </t>
    </r>
  </si>
  <si>
    <r>
      <rPr>
        <u/>
        <sz val="9"/>
        <color indexed="8"/>
        <rFont val="Arial"/>
        <family val="2"/>
        <charset val="238"/>
      </rPr>
      <t>Implant tytanowy.</t>
    </r>
    <r>
      <rPr>
        <sz val="9"/>
        <color indexed="8"/>
        <rFont val="Arial"/>
        <family val="2"/>
        <charset val="238"/>
      </rPr>
      <t xml:space="preserve">
Dwie średnice (proteza trzonu: piersiowa i lędźwiowa) i dodatkowo różne kąty nachylenia płytek granicznych o dowolnej mozliwości montażu do protezy (min.3 kąty). Możliwość rozszerzania konstrukcji implantu „in situ”. Blokada implantu wymagająca stosowania dodatkowego elementu blokującego - śrubki. Płytki graniczne implantu o ząbkowanej powierzchni. Otwarta struktura implantu umożliwiająca wypełnienie przeszczepami kostnymi. Możliwość płynnej  powtarzalnej/kontrolowanej regulacji wysokości implantu. Rozszerzenie implantu dzałające na zasadzie </t>
    </r>
    <r>
      <rPr>
        <b/>
        <sz val="9"/>
        <color indexed="8"/>
        <rFont val="Arial"/>
        <family val="2"/>
        <charset val="238"/>
      </rPr>
      <t>"śruby rzymskiej"</t>
    </r>
    <r>
      <rPr>
        <sz val="9"/>
        <color indexed="8"/>
        <rFont val="Arial"/>
        <family val="2"/>
        <charset val="238"/>
      </rPr>
      <t xml:space="preserve"> . W instrumentarium dodatkowy dystraktor małoinwazyjny do implantu. Proteza trzonu dokręcona do instrumentarium tak, aby po ich połaczeniu nie było możliwości ruchu tych elementów względem siebie.</t>
    </r>
  </si>
  <si>
    <t xml:space="preserve">Zestawy zastawkowe z zaworem antysyfonowym z drenem komorowym, zbiornikiem pośrednim do nakłuwania i pompowania płynu oraz drenem dootrzewnowym.
-Zastawka cylindryczna ze zintegrowanym, grawitacyjnym zaworem antysyfonowym o działaniu proporcjonalnym do kąta pionizacji pacjenta
*Średnica obudowy  do 4,7 mm i długości  do 24 mm z  jednym łącznikiem od strony drenu komorowego i zespolonym drenem dystalnym
*Sztywna obudowa cienkościenna, ze stopu tytanowego, dopuszczalna do diagnozowania rezonansem magnetycznym
*Mechanizm zastawkowy sprężynowy z zaworem kulka /stożek z kulką szafirową w gnieździe tytanowym
*Oddzielny dren komorowy o długości 180mm z mandrynem
*Zbiornik pompujacy dootworowy z silikonową membraną do nakłuwania i zintegrowanym drenem dozastawkowym o długości 200 mm
*Dren dystalny silikonowy o długości 1200 mm na stałe złączony z zastawką
*Obudowa oznakowana trwale symbolem kodowym, strzałką kierunku przepływu oraz znacznikiem identyfikacyjnym ciśnień
*Zasadnicze ciśnienie otwarcia 5  lub 10 cm H2O do wyboru przez Zamawiającego
*Opcje zestawów zastawkowych dla pacjentów o 3 zakresach wzrostu
*Możliwość zastosowania wymiennie,  do wyboru przez zamawiającego, systemu  zastawkowego z jednym złączem wyposażonego w komorę pompującą oraz dren komorowy z nakładką przeciwzałamaniową
W pełni kompatybilny z systemem firmy B.Braun  </t>
  </si>
  <si>
    <r>
      <rPr>
        <b/>
        <u/>
        <sz val="9"/>
        <color indexed="8"/>
        <rFont val="Arial"/>
        <family val="2"/>
        <charset val="238"/>
      </rPr>
      <t>Klatki międzytrzonowe szyjne PEEK NAPYLONE TYTANEM:</t>
    </r>
    <r>
      <rPr>
        <sz val="9"/>
        <color indexed="8"/>
        <rFont val="Arial"/>
        <family val="2"/>
        <charset val="238"/>
      </rPr>
      <t xml:space="preserve">
*wykonane z PEEK, przezierne, ząbkowane implanty do międzykręgowej, tylnej  stabilizacji odcinka szyjnego (poziomy C3-C7) o kształcie owalnych bloków, napylone tytanem.
*implanty dostępne w czternastu  rozmiarach o wys. 4-10 mm (ze skokiem co 1mm) oraz średnicy 14mm (głęb. 11,5mm) lub 16mm (głęb. 13,5mm);
*w celu zachowania odpowiedniego kąta lordozy implanty mają kształt klinów pochylonych pod kątem  5º;
*implanty o wypukłej górnej powierzchni, odtwarzającej naturalny kształt powierzchni kręgu;
*zaokrąglony kształt (patrząc od góry) umożliwia uzyskanie maksymalnego kontaktu z kością;
*otwór wewnątrz implantu umożliwia umieszczenie wiórów kostnych, materiału syntetycznego lub przerost tkanką kostną;
*dwa tantalowe znaczniki rtg, umożliwiające pooperacyjną lokalizację implantu;
*stabilizacja pierwotna - typu press-fit zwiększająca stabilność założonego implantu oraz ząbkowana powierzchnia kontaktu z kręgami;
*trwałe oznaczenie każdego implantu numerem serii oraz kodem;
*każdy implant osobno, sterylnie zapakowany;
*narzędzie do zakładania implantu z- lub bez ogranicznika głębokości;
*rozporowe, niegwintowane mocowanie implantu w narzędziu do jego zakładania;
*przymiary próbne do określenia rozmiaru wstawianego implantu; 
*podkładka do wypełniania otworu wewnętrznego implantu;
*plastikowy, zamykany pojemnik na narzędzia;
*poręczne, ergonomiczne i ograniczone do niezbędnego minimum instrumentarium;  </t>
    </r>
  </si>
  <si>
    <t>Załącznik nr 1 do SWZ</t>
  </si>
  <si>
    <t>17/24 Dostawa implantów neurochirurgicznych dla SPZZOZ w Gryficach</t>
  </si>
</sst>
</file>

<file path=xl/styles.xml><?xml version="1.0" encoding="utf-8"?>
<styleSheet xmlns="http://schemas.openxmlformats.org/spreadsheetml/2006/main">
  <numFmts count="2">
    <numFmt numFmtId="164" formatCode="0.00;0.00"/>
    <numFmt numFmtId="165" formatCode="#,##0.00\ &quot;zł&quot;"/>
  </numFmts>
  <fonts count="34">
    <font>
      <sz val="11"/>
      <color theme="1"/>
      <name val="Czcionka tekstu podstawowego"/>
      <family val="2"/>
      <charset val="238"/>
    </font>
    <font>
      <sz val="10"/>
      <color indexed="8"/>
      <name val="Arial CE"/>
    </font>
    <font>
      <b/>
      <sz val="12"/>
      <color indexed="8"/>
      <name val="Arial"/>
      <family val="2"/>
      <charset val="238"/>
    </font>
    <font>
      <b/>
      <sz val="11"/>
      <color indexed="8"/>
      <name val="Arial"/>
      <family val="2"/>
      <charset val="238"/>
    </font>
    <font>
      <b/>
      <i/>
      <sz val="9"/>
      <color indexed="8"/>
      <name val="Arial"/>
      <family val="2"/>
      <charset val="238"/>
    </font>
    <font>
      <b/>
      <sz val="14"/>
      <color indexed="8"/>
      <name val="Arial"/>
      <family val="2"/>
      <charset val="238"/>
    </font>
    <font>
      <b/>
      <sz val="8"/>
      <color indexed="8"/>
      <name val="Arial"/>
      <family val="2"/>
      <charset val="238"/>
    </font>
    <font>
      <sz val="9"/>
      <color indexed="8"/>
      <name val="Arial"/>
      <family val="2"/>
      <charset val="238"/>
    </font>
    <font>
      <b/>
      <u/>
      <sz val="9"/>
      <color indexed="8"/>
      <name val="Arial"/>
      <family val="2"/>
      <charset val="238"/>
    </font>
    <font>
      <sz val="8"/>
      <color indexed="8"/>
      <name val="Arial"/>
      <family val="2"/>
      <charset val="238"/>
    </font>
    <font>
      <b/>
      <sz val="11"/>
      <name val="Arial"/>
      <family val="2"/>
      <charset val="238"/>
    </font>
    <font>
      <sz val="9"/>
      <name val="Arial"/>
      <family val="2"/>
      <charset val="238"/>
    </font>
    <font>
      <i/>
      <sz val="9"/>
      <color indexed="8"/>
      <name val="Arial"/>
      <family val="2"/>
      <charset val="238"/>
    </font>
    <font>
      <b/>
      <sz val="9"/>
      <name val="Arial"/>
      <family val="2"/>
      <charset val="238"/>
    </font>
    <font>
      <b/>
      <i/>
      <sz val="9"/>
      <name val="Arial"/>
      <family val="2"/>
      <charset val="238"/>
    </font>
    <font>
      <b/>
      <sz val="9"/>
      <color indexed="8"/>
      <name val="Arial"/>
      <family val="2"/>
      <charset val="238"/>
    </font>
    <font>
      <b/>
      <i/>
      <sz val="10"/>
      <name val="Arial CE"/>
      <charset val="238"/>
    </font>
    <font>
      <sz val="11"/>
      <color indexed="8"/>
      <name val="Arial"/>
      <family val="2"/>
      <charset val="238"/>
    </font>
    <font>
      <sz val="14"/>
      <color theme="1"/>
      <name val="Czcionka tekstu podstawowego"/>
      <family val="2"/>
      <charset val="238"/>
    </font>
    <font>
      <b/>
      <sz val="14"/>
      <color theme="1"/>
      <name val="Arial"/>
      <family val="2"/>
      <charset val="238"/>
    </font>
    <font>
      <sz val="11"/>
      <color theme="1"/>
      <name val="Czcionka tekstu podstawowego"/>
      <family val="2"/>
      <charset val="238"/>
    </font>
    <font>
      <u/>
      <sz val="9"/>
      <color indexed="8"/>
      <name val="Arial"/>
      <family val="2"/>
      <charset val="238"/>
    </font>
    <font>
      <sz val="8"/>
      <color theme="1"/>
      <name val="Czcionka tekstu podstawowego"/>
      <family val="2"/>
      <charset val="238"/>
    </font>
    <font>
      <b/>
      <sz val="11"/>
      <color theme="1"/>
      <name val="Arial"/>
      <family val="2"/>
      <charset val="238"/>
    </font>
    <font>
      <i/>
      <sz val="8"/>
      <color indexed="8"/>
      <name val="Arial"/>
      <family val="2"/>
      <charset val="238"/>
    </font>
    <font>
      <b/>
      <u/>
      <sz val="9"/>
      <name val="Arial"/>
      <family val="2"/>
      <charset val="238"/>
    </font>
    <font>
      <b/>
      <i/>
      <sz val="8"/>
      <name val="Arial CE"/>
      <charset val="238"/>
    </font>
    <font>
      <b/>
      <sz val="9"/>
      <color theme="1"/>
      <name val="Arial"/>
      <family val="2"/>
      <charset val="238"/>
    </font>
    <font>
      <sz val="9"/>
      <color theme="1"/>
      <name val="Arial"/>
      <family val="2"/>
      <charset val="238"/>
    </font>
    <font>
      <sz val="9"/>
      <color indexed="13"/>
      <name val="Arial"/>
      <family val="2"/>
      <charset val="238"/>
    </font>
    <font>
      <b/>
      <sz val="12"/>
      <name val="Arial"/>
      <family val="2"/>
      <charset val="238"/>
    </font>
    <font>
      <b/>
      <sz val="18"/>
      <color theme="1"/>
      <name val="Arial"/>
      <family val="2"/>
      <charset val="238"/>
    </font>
    <font>
      <b/>
      <sz val="16"/>
      <color indexed="8"/>
      <name val="Arial"/>
      <family val="2"/>
      <charset val="238"/>
    </font>
    <font>
      <i/>
      <sz val="12"/>
      <color theme="1"/>
      <name val="Arial"/>
      <family val="2"/>
      <charset val="238"/>
    </font>
  </fonts>
  <fills count="6">
    <fill>
      <patternFill patternType="none"/>
    </fill>
    <fill>
      <patternFill patternType="gray125"/>
    </fill>
    <fill>
      <patternFill patternType="solid">
        <fgColor indexed="9"/>
        <bgColor auto="1"/>
      </patternFill>
    </fill>
    <fill>
      <patternFill patternType="solid">
        <fgColor theme="9" tint="-0.24994659260841701"/>
        <bgColor indexed="64"/>
      </patternFill>
    </fill>
    <fill>
      <patternFill patternType="solid">
        <fgColor theme="0" tint="-0.34998626667073579"/>
        <bgColor indexed="64"/>
      </patternFill>
    </fill>
    <fill>
      <patternFill patternType="solid">
        <fgColor theme="0" tint="-0.149967955565050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indexed="11"/>
      </bottom>
      <diagonal/>
    </border>
    <border>
      <left style="thin">
        <color indexed="10"/>
      </left>
      <right style="thin">
        <color indexed="8"/>
      </right>
      <top style="thin">
        <color indexed="8"/>
      </top>
      <bottom/>
      <diagonal/>
    </border>
    <border>
      <left style="thin">
        <color indexed="10"/>
      </left>
      <right style="thin">
        <color indexed="8"/>
      </right>
      <top/>
      <bottom style="thin">
        <color indexed="11"/>
      </bottom>
      <diagonal/>
    </border>
    <border>
      <left style="thin">
        <color indexed="8"/>
      </left>
      <right style="thin">
        <color indexed="8"/>
      </right>
      <top style="thin">
        <color indexed="8"/>
      </top>
      <bottom style="thin">
        <color indexed="12"/>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right/>
      <top/>
      <bottom style="thin">
        <color auto="1"/>
      </bottom>
      <diagonal/>
    </border>
  </borders>
  <cellStyleXfs count="2">
    <xf numFmtId="0" fontId="0" fillId="0" borderId="0"/>
    <xf numFmtId="0" fontId="1" fillId="0" borderId="0" applyNumberFormat="0" applyFill="0" applyBorder="0" applyProtection="0"/>
  </cellStyleXfs>
  <cellXfs count="187">
    <xf numFmtId="0" fontId="0" fillId="0" borderId="0" xfId="0"/>
    <xf numFmtId="49" fontId="3" fillId="2" borderId="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left" vertical="center" wrapText="1"/>
    </xf>
    <xf numFmtId="0" fontId="3" fillId="2" borderId="1" xfId="1" applyFont="1" applyFill="1" applyBorder="1" applyAlignment="1">
      <alignment horizontal="center" vertical="center" wrapText="1"/>
    </xf>
    <xf numFmtId="49" fontId="10" fillId="2" borderId="1" xfId="1" applyNumberFormat="1" applyFont="1" applyFill="1" applyBorder="1" applyAlignment="1">
      <alignment horizontal="center" vertical="center"/>
    </xf>
    <xf numFmtId="49" fontId="9" fillId="2" borderId="8" xfId="1" applyNumberFormat="1" applyFont="1" applyFill="1" applyBorder="1" applyAlignment="1">
      <alignment vertical="center"/>
    </xf>
    <xf numFmtId="49" fontId="3" fillId="4" borderId="1" xfId="1" applyNumberFormat="1" applyFont="1" applyFill="1" applyBorder="1" applyAlignment="1">
      <alignment horizontal="center" vertical="center" wrapText="1"/>
    </xf>
    <xf numFmtId="0" fontId="7" fillId="2" borderId="1" xfId="1" applyNumberFormat="1" applyFont="1" applyFill="1" applyBorder="1" applyAlignment="1">
      <alignment vertical="center" wrapText="1"/>
    </xf>
    <xf numFmtId="0" fontId="3" fillId="4" borderId="1" xfId="1" applyFont="1" applyFill="1" applyBorder="1" applyAlignment="1">
      <alignment horizontal="center" vertical="center" wrapText="1"/>
    </xf>
    <xf numFmtId="49" fontId="3" fillId="2" borderId="1" xfId="1" applyNumberFormat="1" applyFont="1" applyFill="1" applyBorder="1" applyAlignment="1">
      <alignment horizontal="center" vertical="center"/>
    </xf>
    <xf numFmtId="49" fontId="3" fillId="4" borderId="1" xfId="1" applyNumberFormat="1" applyFont="1" applyFill="1" applyBorder="1" applyAlignment="1">
      <alignment horizontal="center" vertical="center"/>
    </xf>
    <xf numFmtId="0" fontId="17" fillId="2" borderId="1" xfId="1" applyFont="1" applyFill="1" applyBorder="1" applyAlignment="1">
      <alignment horizontal="center" vertical="center"/>
    </xf>
    <xf numFmtId="49" fontId="7" fillId="2" borderId="1" xfId="1" applyNumberFormat="1" applyFont="1" applyFill="1" applyBorder="1" applyAlignment="1">
      <alignment horizontal="center" vertical="center" wrapText="1"/>
    </xf>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49" fontId="3" fillId="2" borderId="9" xfId="1" applyNumberFormat="1" applyFont="1" applyFill="1" applyBorder="1" applyAlignment="1">
      <alignment horizontal="center" vertical="center" wrapText="1"/>
    </xf>
    <xf numFmtId="0" fontId="6" fillId="2" borderId="9"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0" fontId="3" fillId="2" borderId="9" xfId="1" applyFont="1" applyFill="1" applyBorder="1" applyAlignment="1">
      <alignment horizontal="center" vertical="center" wrapText="1"/>
    </xf>
    <xf numFmtId="0" fontId="7" fillId="2" borderId="9" xfId="1" applyNumberFormat="1" applyFont="1" applyFill="1" applyBorder="1" applyAlignment="1">
      <alignment horizontal="left" vertical="center" wrapText="1"/>
    </xf>
    <xf numFmtId="0" fontId="7" fillId="2" borderId="9" xfId="1" applyNumberFormat="1" applyFont="1" applyFill="1" applyBorder="1" applyAlignment="1">
      <alignment vertical="center" wrapText="1"/>
    </xf>
    <xf numFmtId="0" fontId="7" fillId="2" borderId="10" xfId="1" applyNumberFormat="1" applyFont="1" applyFill="1" applyBorder="1" applyAlignment="1">
      <alignment horizontal="left" vertical="center" wrapText="1"/>
    </xf>
    <xf numFmtId="0" fontId="15" fillId="2" borderId="9" xfId="1" applyNumberFormat="1" applyFont="1" applyFill="1" applyBorder="1" applyAlignment="1">
      <alignment vertical="center" wrapText="1"/>
    </xf>
    <xf numFmtId="0" fontId="22" fillId="0" borderId="0" xfId="0" applyFont="1" applyAlignment="1">
      <alignment vertical="center"/>
    </xf>
    <xf numFmtId="0" fontId="3" fillId="4" borderId="9" xfId="1" applyFont="1" applyFill="1" applyBorder="1" applyAlignment="1">
      <alignment horizontal="center" vertical="center" wrapText="1"/>
    </xf>
    <xf numFmtId="0" fontId="7" fillId="2" borderId="12" xfId="1" applyNumberFormat="1" applyFont="1" applyFill="1" applyBorder="1" applyAlignment="1">
      <alignment vertical="center" wrapText="1"/>
    </xf>
    <xf numFmtId="49" fontId="3" fillId="4" borderId="9"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xf>
    <xf numFmtId="49" fontId="3" fillId="2" borderId="9" xfId="1" applyNumberFormat="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49" fontId="3" fillId="4" borderId="9" xfId="1" applyNumberFormat="1" applyFont="1" applyFill="1" applyBorder="1" applyAlignment="1">
      <alignment horizontal="center" vertical="center"/>
    </xf>
    <xf numFmtId="0" fontId="7" fillId="2" borderId="12" xfId="1" applyNumberFormat="1" applyFont="1" applyFill="1" applyBorder="1" applyAlignment="1">
      <alignment horizontal="left" vertical="center" wrapText="1"/>
    </xf>
    <xf numFmtId="49" fontId="23" fillId="0" borderId="9" xfId="0" applyNumberFormat="1" applyFont="1" applyBorder="1" applyAlignment="1">
      <alignment horizontal="center" vertical="center"/>
    </xf>
    <xf numFmtId="0" fontId="23" fillId="0" borderId="18" xfId="0" applyFont="1" applyBorder="1" applyAlignment="1">
      <alignment horizontal="center" vertical="center"/>
    </xf>
    <xf numFmtId="0" fontId="23" fillId="4" borderId="9" xfId="0" applyNumberFormat="1" applyFont="1" applyFill="1" applyBorder="1" applyAlignment="1">
      <alignment horizontal="center" vertical="center"/>
    </xf>
    <xf numFmtId="49" fontId="23" fillId="4" borderId="9" xfId="0" applyNumberFormat="1" applyFont="1" applyFill="1" applyBorder="1" applyAlignment="1">
      <alignment horizontal="center" vertical="center"/>
    </xf>
    <xf numFmtId="165" fontId="6" fillId="2" borderId="1" xfId="1" applyNumberFormat="1" applyFont="1" applyFill="1" applyBorder="1" applyAlignment="1">
      <alignment horizontal="center" vertical="center" wrapText="1"/>
    </xf>
    <xf numFmtId="165" fontId="0" fillId="0" borderId="0" xfId="0" applyNumberFormat="1" applyAlignment="1">
      <alignment vertical="center"/>
    </xf>
    <xf numFmtId="165" fontId="6" fillId="2" borderId="9"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center"/>
    </xf>
    <xf numFmtId="0" fontId="16" fillId="0" borderId="0" xfId="0" applyFont="1" applyAlignment="1">
      <alignment horizontal="center" vertical="center" wrapText="1"/>
    </xf>
    <xf numFmtId="0" fontId="3" fillId="2" borderId="7" xfId="1" applyFont="1" applyFill="1" applyBorder="1" applyAlignment="1">
      <alignment horizontal="center" vertical="center" wrapText="1"/>
    </xf>
    <xf numFmtId="0" fontId="16" fillId="0" borderId="0" xfId="0" applyFont="1" applyAlignment="1">
      <alignment vertical="center" wrapText="1"/>
    </xf>
    <xf numFmtId="49" fontId="17" fillId="2" borderId="8" xfId="1" applyNumberFormat="1" applyFont="1" applyFill="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49" fontId="15" fillId="4" borderId="9" xfId="0" applyNumberFormat="1" applyFont="1" applyFill="1" applyBorder="1" applyAlignment="1">
      <alignment horizontal="left" vertical="center"/>
    </xf>
    <xf numFmtId="0" fontId="27" fillId="4" borderId="9" xfId="0" applyFont="1" applyFill="1" applyBorder="1" applyAlignment="1">
      <alignment horizontal="center" vertical="center"/>
    </xf>
    <xf numFmtId="165" fontId="27" fillId="4" borderId="9" xfId="0" applyNumberFormat="1" applyFont="1" applyFill="1" applyBorder="1" applyAlignment="1">
      <alignment horizontal="center" vertical="center"/>
    </xf>
    <xf numFmtId="0" fontId="28" fillId="0" borderId="9" xfId="0" applyFont="1" applyBorder="1" applyAlignment="1">
      <alignment horizontal="center" vertical="center"/>
    </xf>
    <xf numFmtId="49" fontId="28" fillId="0" borderId="9" xfId="0" applyNumberFormat="1" applyFont="1" applyBorder="1" applyAlignment="1">
      <alignment horizontal="center" vertical="center"/>
    </xf>
    <xf numFmtId="165" fontId="28" fillId="0" borderId="9" xfId="0" applyNumberFormat="1" applyFont="1" applyBorder="1" applyAlignment="1">
      <alignment horizontal="center" vertical="center"/>
    </xf>
    <xf numFmtId="0" fontId="28" fillId="0" borderId="9" xfId="0" applyNumberFormat="1" applyFont="1" applyBorder="1" applyAlignment="1">
      <alignment horizontal="center" vertical="center"/>
    </xf>
    <xf numFmtId="0" fontId="7" fillId="0" borderId="9" xfId="0" applyFont="1" applyBorder="1" applyAlignment="1">
      <alignment horizontal="center" vertical="center"/>
    </xf>
    <xf numFmtId="0" fontId="15" fillId="4" borderId="9" xfId="0" applyFont="1" applyFill="1" applyBorder="1" applyAlignment="1">
      <alignment horizontal="center" vertical="center"/>
    </xf>
    <xf numFmtId="49" fontId="15" fillId="4" borderId="9" xfId="0" applyNumberFormat="1" applyFont="1" applyFill="1" applyBorder="1" applyAlignment="1">
      <alignment horizontal="center" vertical="center"/>
    </xf>
    <xf numFmtId="0" fontId="15" fillId="4" borderId="9" xfId="1" applyNumberFormat="1" applyFont="1" applyFill="1" applyBorder="1" applyAlignment="1">
      <alignment horizontal="left" vertical="center" wrapText="1"/>
    </xf>
    <xf numFmtId="49" fontId="15" fillId="4" borderId="9" xfId="1" applyNumberFormat="1" applyFont="1" applyFill="1" applyBorder="1" applyAlignment="1">
      <alignment horizontal="center" vertical="center" wrapText="1"/>
    </xf>
    <xf numFmtId="165" fontId="15" fillId="4" borderId="9" xfId="1" applyNumberFormat="1" applyFont="1" applyFill="1" applyBorder="1" applyAlignment="1">
      <alignment horizontal="center" vertical="center" wrapText="1"/>
    </xf>
    <xf numFmtId="0" fontId="7" fillId="2" borderId="9" xfId="1" applyFont="1" applyFill="1" applyBorder="1" applyAlignment="1">
      <alignment vertical="center" wrapText="1"/>
    </xf>
    <xf numFmtId="49" fontId="7" fillId="2" borderId="9" xfId="1" applyNumberFormat="1" applyFont="1" applyFill="1" applyBorder="1" applyAlignment="1">
      <alignment horizontal="center" vertical="center" wrapText="1"/>
    </xf>
    <xf numFmtId="165" fontId="11" fillId="2" borderId="9" xfId="1" applyNumberFormat="1" applyFont="1" applyFill="1" applyBorder="1" applyAlignment="1">
      <alignment horizontal="center" vertical="center" wrapText="1"/>
    </xf>
    <xf numFmtId="0" fontId="11" fillId="2" borderId="9" xfId="1" applyNumberFormat="1" applyFont="1" applyFill="1" applyBorder="1" applyAlignment="1">
      <alignment horizontal="center" vertical="center" wrapText="1"/>
    </xf>
    <xf numFmtId="0" fontId="15" fillId="4" borderId="9" xfId="1" applyFont="1" applyFill="1" applyBorder="1" applyAlignment="1">
      <alignment horizontal="center" vertical="center" wrapText="1"/>
    </xf>
    <xf numFmtId="165" fontId="13" fillId="4" borderId="9" xfId="1" applyNumberFormat="1" applyFont="1" applyFill="1" applyBorder="1" applyAlignment="1">
      <alignment horizontal="center" vertical="center" wrapText="1"/>
    </xf>
    <xf numFmtId="0" fontId="13" fillId="4" borderId="9" xfId="1" applyNumberFormat="1" applyFont="1" applyFill="1" applyBorder="1" applyAlignment="1">
      <alignment horizontal="center" vertical="center" wrapText="1"/>
    </xf>
    <xf numFmtId="0" fontId="15" fillId="4" borderId="9" xfId="1" applyNumberFormat="1" applyFont="1" applyFill="1" applyBorder="1" applyAlignment="1">
      <alignment vertical="center" wrapText="1"/>
    </xf>
    <xf numFmtId="0" fontId="7" fillId="2" borderId="9" xfId="1" applyFont="1" applyFill="1" applyBorder="1" applyAlignment="1">
      <alignment horizontal="center" vertical="center"/>
    </xf>
    <xf numFmtId="49" fontId="7" fillId="2" borderId="9" xfId="1" applyNumberFormat="1" applyFont="1" applyFill="1" applyBorder="1" applyAlignment="1">
      <alignment horizontal="center" vertical="center"/>
    </xf>
    <xf numFmtId="165" fontId="7" fillId="2" borderId="9" xfId="1" applyNumberFormat="1" applyFont="1" applyFill="1" applyBorder="1" applyAlignment="1">
      <alignment horizontal="center" vertical="center"/>
    </xf>
    <xf numFmtId="0" fontId="7" fillId="2" borderId="9" xfId="1" applyNumberFormat="1" applyFont="1" applyFill="1" applyBorder="1" applyAlignment="1">
      <alignment horizontal="center" vertical="center"/>
    </xf>
    <xf numFmtId="49" fontId="7" fillId="2" borderId="9" xfId="1" applyNumberFormat="1" applyFont="1" applyFill="1" applyBorder="1" applyAlignment="1">
      <alignment vertical="center"/>
    </xf>
    <xf numFmtId="0" fontId="7" fillId="2" borderId="9" xfId="1" applyFont="1" applyFill="1" applyBorder="1" applyAlignment="1">
      <alignment vertical="center"/>
    </xf>
    <xf numFmtId="165" fontId="7" fillId="2" borderId="9" xfId="1" applyNumberFormat="1" applyFont="1" applyFill="1" applyBorder="1" applyAlignment="1">
      <alignment vertical="center"/>
    </xf>
    <xf numFmtId="2" fontId="29" fillId="5" borderId="9" xfId="1" applyNumberFormat="1" applyFont="1" applyFill="1" applyBorder="1" applyAlignment="1">
      <alignment horizontal="center" vertical="center" wrapText="1"/>
    </xf>
    <xf numFmtId="165" fontId="29" fillId="5" borderId="9" xfId="1" applyNumberFormat="1" applyFont="1" applyFill="1" applyBorder="1" applyAlignment="1">
      <alignment horizontal="center" vertical="center" wrapText="1"/>
    </xf>
    <xf numFmtId="49" fontId="15" fillId="4" borderId="9" xfId="1" applyNumberFormat="1" applyFont="1" applyFill="1" applyBorder="1" applyAlignment="1">
      <alignment horizontal="center" vertical="center"/>
    </xf>
    <xf numFmtId="165" fontId="15" fillId="4" borderId="9" xfId="1" applyNumberFormat="1" applyFont="1" applyFill="1" applyBorder="1" applyAlignment="1">
      <alignment horizontal="center" vertical="center"/>
    </xf>
    <xf numFmtId="165" fontId="11" fillId="2" borderId="9" xfId="1" applyNumberFormat="1" applyFont="1" applyFill="1" applyBorder="1" applyAlignment="1">
      <alignment horizontal="center" vertical="center"/>
    </xf>
    <xf numFmtId="0" fontId="11" fillId="2" borderId="9" xfId="1" applyFont="1" applyFill="1" applyBorder="1" applyAlignment="1">
      <alignment vertical="center"/>
    </xf>
    <xf numFmtId="0" fontId="7" fillId="2" borderId="10" xfId="1" applyFont="1" applyFill="1" applyBorder="1" applyAlignment="1">
      <alignment vertical="center"/>
    </xf>
    <xf numFmtId="165" fontId="11" fillId="2" borderId="10" xfId="1" applyNumberFormat="1" applyFont="1" applyFill="1" applyBorder="1" applyAlignment="1">
      <alignment horizontal="center" vertical="center"/>
    </xf>
    <xf numFmtId="0" fontId="11" fillId="2" borderId="10" xfId="1" applyFont="1" applyFill="1" applyBorder="1" applyAlignment="1">
      <alignment vertical="center"/>
    </xf>
    <xf numFmtId="0" fontId="7" fillId="2" borderId="12" xfId="1" applyFont="1" applyFill="1" applyBorder="1" applyAlignment="1">
      <alignment vertical="center"/>
    </xf>
    <xf numFmtId="165" fontId="11" fillId="2" borderId="12" xfId="1" applyNumberFormat="1" applyFont="1" applyFill="1" applyBorder="1" applyAlignment="1">
      <alignment horizontal="center" vertical="center"/>
    </xf>
    <xf numFmtId="0" fontId="11" fillId="2" borderId="12" xfId="1" applyFont="1" applyFill="1" applyBorder="1" applyAlignment="1">
      <alignment vertical="center"/>
    </xf>
    <xf numFmtId="165" fontId="13" fillId="4" borderId="9" xfId="1" applyNumberFormat="1" applyFont="1" applyFill="1" applyBorder="1" applyAlignment="1">
      <alignment horizontal="center" vertical="center"/>
    </xf>
    <xf numFmtId="49" fontId="13" fillId="4" borderId="9" xfId="1" applyNumberFormat="1" applyFont="1" applyFill="1" applyBorder="1" applyAlignment="1">
      <alignment horizontal="center" vertical="center"/>
    </xf>
    <xf numFmtId="2" fontId="11" fillId="5" borderId="9" xfId="1" applyNumberFormat="1" applyFont="1" applyFill="1" applyBorder="1" applyAlignment="1">
      <alignment horizontal="center" vertical="center" wrapText="1"/>
    </xf>
    <xf numFmtId="165" fontId="11" fillId="5" borderId="9" xfId="1" applyNumberFormat="1" applyFont="1" applyFill="1" applyBorder="1" applyAlignment="1">
      <alignment horizontal="center" vertical="center" wrapText="1"/>
    </xf>
    <xf numFmtId="0" fontId="15" fillId="2" borderId="11" xfId="1" applyNumberFormat="1" applyFont="1" applyFill="1" applyBorder="1" applyAlignment="1">
      <alignment vertical="center" wrapText="1"/>
    </xf>
    <xf numFmtId="0" fontId="7" fillId="2" borderId="11" xfId="1" applyFont="1" applyFill="1" applyBorder="1" applyAlignment="1">
      <alignment vertical="center"/>
    </xf>
    <xf numFmtId="49" fontId="7" fillId="2" borderId="11" xfId="1" applyNumberFormat="1" applyFont="1" applyFill="1" applyBorder="1" applyAlignment="1">
      <alignment horizontal="center" vertical="center"/>
    </xf>
    <xf numFmtId="165" fontId="11" fillId="2" borderId="11" xfId="1" applyNumberFormat="1" applyFont="1" applyFill="1" applyBorder="1" applyAlignment="1">
      <alignment horizontal="center" vertical="center"/>
    </xf>
    <xf numFmtId="0" fontId="11" fillId="2" borderId="11" xfId="1" applyNumberFormat="1" applyFont="1" applyFill="1" applyBorder="1" applyAlignment="1">
      <alignment horizontal="center" vertical="center"/>
    </xf>
    <xf numFmtId="0" fontId="11" fillId="2" borderId="9" xfId="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wrapText="1"/>
    </xf>
    <xf numFmtId="165" fontId="7" fillId="2" borderId="12" xfId="1" applyNumberFormat="1" applyFont="1" applyFill="1" applyBorder="1" applyAlignment="1">
      <alignment horizontal="center" vertical="center" wrapText="1"/>
    </xf>
    <xf numFmtId="0" fontId="7" fillId="2" borderId="12" xfId="1" applyNumberFormat="1" applyFont="1" applyFill="1" applyBorder="1" applyAlignment="1">
      <alignment horizontal="center" vertical="center"/>
    </xf>
    <xf numFmtId="165"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65" fontId="7" fillId="2" borderId="9" xfId="1" applyNumberFormat="1" applyFont="1" applyFill="1" applyBorder="1" applyAlignment="1">
      <alignment horizontal="center" vertical="center" wrapText="1"/>
    </xf>
    <xf numFmtId="0" fontId="7" fillId="2" borderId="9" xfId="1" applyNumberFormat="1" applyFont="1" applyFill="1" applyBorder="1" applyAlignment="1">
      <alignment horizontal="center" vertical="center" wrapText="1"/>
    </xf>
    <xf numFmtId="0" fontId="15" fillId="4" borderId="1" xfId="1" applyNumberFormat="1" applyFont="1" applyFill="1" applyBorder="1" applyAlignment="1">
      <alignment horizontal="center" vertical="center" wrapText="1"/>
    </xf>
    <xf numFmtId="49" fontId="15" fillId="4" borderId="1" xfId="1" applyNumberFormat="1" applyFont="1" applyFill="1" applyBorder="1" applyAlignment="1">
      <alignment horizontal="center" vertical="center" wrapText="1"/>
    </xf>
    <xf numFmtId="165" fontId="15" fillId="4" borderId="1" xfId="1" applyNumberFormat="1" applyFont="1" applyFill="1" applyBorder="1" applyAlignment="1">
      <alignment horizontal="center" vertical="center" wrapText="1"/>
    </xf>
    <xf numFmtId="0" fontId="7" fillId="2" borderId="1" xfId="1" applyFont="1" applyFill="1" applyBorder="1" applyAlignment="1">
      <alignment vertical="center" wrapText="1"/>
    </xf>
    <xf numFmtId="165" fontId="7" fillId="2" borderId="1" xfId="1" applyNumberFormat="1" applyFont="1" applyFill="1" applyBorder="1" applyAlignment="1">
      <alignment horizontal="center" vertical="center" wrapText="1"/>
    </xf>
    <xf numFmtId="0" fontId="11" fillId="2"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165" fontId="7" fillId="5"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15" fillId="4" borderId="1" xfId="1" applyNumberFormat="1" applyFont="1" applyFill="1" applyBorder="1" applyAlignment="1">
      <alignment vertical="center" wrapText="1"/>
    </xf>
    <xf numFmtId="49" fontId="15" fillId="4" borderId="1" xfId="1" applyNumberFormat="1" applyFont="1" applyFill="1" applyBorder="1" applyAlignment="1">
      <alignment horizontal="center" vertical="center"/>
    </xf>
    <xf numFmtId="165" fontId="15" fillId="4" borderId="1" xfId="1" applyNumberFormat="1" applyFont="1" applyFill="1" applyBorder="1" applyAlignment="1">
      <alignment horizontal="center" vertical="center"/>
    </xf>
    <xf numFmtId="2" fontId="29" fillId="5" borderId="1" xfId="1" applyNumberFormat="1" applyFont="1" applyFill="1" applyBorder="1" applyAlignment="1">
      <alignment horizontal="center" vertical="center" wrapText="1"/>
    </xf>
    <xf numFmtId="165" fontId="29" fillId="5" borderId="1" xfId="1" applyNumberFormat="1" applyFont="1" applyFill="1" applyBorder="1" applyAlignment="1">
      <alignment horizontal="center" vertical="center" wrapText="1"/>
    </xf>
    <xf numFmtId="0" fontId="11" fillId="2" borderId="1" xfId="1" applyNumberFormat="1" applyFont="1" applyFill="1" applyBorder="1" applyAlignment="1">
      <alignment horizontal="left" vertical="center" wrapText="1"/>
    </xf>
    <xf numFmtId="0" fontId="7" fillId="2" borderId="1" xfId="1" applyNumberFormat="1" applyFont="1" applyFill="1" applyBorder="1" applyAlignment="1">
      <alignment horizontal="justify" vertical="center" wrapText="1"/>
    </xf>
    <xf numFmtId="0" fontId="7" fillId="2" borderId="10" xfId="1" applyNumberFormat="1" applyFont="1" applyFill="1" applyBorder="1" applyAlignment="1">
      <alignment vertical="center" wrapText="1"/>
    </xf>
    <xf numFmtId="0" fontId="7" fillId="2" borderId="15" xfId="1" applyNumberFormat="1" applyFont="1" applyFill="1" applyBorder="1" applyAlignment="1">
      <alignment vertical="center" wrapText="1"/>
    </xf>
    <xf numFmtId="0" fontId="7" fillId="0" borderId="9" xfId="0" applyNumberFormat="1" applyFont="1" applyFill="1" applyBorder="1" applyAlignment="1">
      <alignment horizontal="left" vertical="center" wrapText="1"/>
    </xf>
    <xf numFmtId="49" fontId="15" fillId="4" borderId="9" xfId="0" applyNumberFormat="1" applyFont="1" applyFill="1" applyBorder="1" applyAlignment="1">
      <alignment horizontal="left" vertical="center" wrapText="1"/>
    </xf>
    <xf numFmtId="0" fontId="7" fillId="0" borderId="9" xfId="0" applyNumberFormat="1" applyFont="1" applyFill="1" applyBorder="1" applyAlignment="1">
      <alignment vertical="center" wrapText="1"/>
    </xf>
    <xf numFmtId="0" fontId="11" fillId="2" borderId="1" xfId="1" applyFont="1" applyFill="1" applyBorder="1" applyAlignment="1">
      <alignment vertical="center" wrapText="1"/>
    </xf>
    <xf numFmtId="49" fontId="11" fillId="2" borderId="1" xfId="1" applyNumberFormat="1" applyFont="1" applyFill="1" applyBorder="1" applyAlignment="1">
      <alignment horizontal="center" vertical="center" wrapText="1"/>
    </xf>
    <xf numFmtId="165" fontId="11" fillId="2" borderId="1" xfId="1" applyNumberFormat="1" applyFont="1" applyFill="1" applyBorder="1" applyAlignment="1">
      <alignment horizontal="center" vertical="center" wrapText="1"/>
    </xf>
    <xf numFmtId="165" fontId="30" fillId="2" borderId="1" xfId="1" applyNumberFormat="1" applyFont="1" applyFill="1" applyBorder="1" applyAlignment="1">
      <alignment horizontal="center" vertical="center" wrapText="1"/>
    </xf>
    <xf numFmtId="0" fontId="26" fillId="0" borderId="0" xfId="0" applyFont="1" applyAlignment="1">
      <alignment horizontal="center" vertical="top" wrapText="1"/>
    </xf>
    <xf numFmtId="0" fontId="17" fillId="2" borderId="5" xfId="1" applyFont="1" applyFill="1" applyBorder="1" applyAlignment="1">
      <alignment horizontal="center" vertical="center"/>
    </xf>
    <xf numFmtId="0" fontId="17" fillId="2" borderId="7" xfId="1" applyFont="1" applyFill="1" applyBorder="1" applyAlignment="1">
      <alignment horizontal="center" vertical="center"/>
    </xf>
    <xf numFmtId="49" fontId="32" fillId="2" borderId="0" xfId="1" applyNumberFormat="1" applyFont="1" applyFill="1" applyBorder="1" applyAlignment="1">
      <alignment horizontal="center" vertical="center"/>
    </xf>
    <xf numFmtId="0" fontId="19" fillId="3" borderId="1" xfId="0" applyFont="1" applyFill="1" applyBorder="1" applyAlignment="1">
      <alignment horizontal="lef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4" xfId="1" applyNumberFormat="1" applyFont="1" applyFill="1" applyBorder="1" applyAlignment="1">
      <alignment horizontal="center" vertical="center"/>
    </xf>
    <xf numFmtId="165" fontId="11" fillId="2" borderId="12" xfId="1" applyNumberFormat="1" applyFont="1" applyFill="1" applyBorder="1" applyAlignment="1">
      <alignment horizontal="center" vertical="center"/>
    </xf>
    <xf numFmtId="165" fontId="11" fillId="2" borderId="15" xfId="1" applyNumberFormat="1" applyFont="1" applyFill="1" applyBorder="1" applyAlignment="1">
      <alignment horizontal="center" vertical="center"/>
    </xf>
    <xf numFmtId="0" fontId="11" fillId="2" borderId="12" xfId="1" applyFont="1" applyFill="1" applyBorder="1" applyAlignment="1">
      <alignment horizontal="center" vertical="center"/>
    </xf>
    <xf numFmtId="0" fontId="11"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164" fontId="17" fillId="2" borderId="5" xfId="1" applyNumberFormat="1" applyFont="1" applyFill="1" applyBorder="1" applyAlignment="1">
      <alignment horizontal="center" vertical="center" wrapText="1"/>
    </xf>
    <xf numFmtId="164" fontId="17" fillId="2" borderId="6" xfId="1" applyNumberFormat="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164" fontId="3" fillId="2" borderId="5" xfId="1" applyNumberFormat="1" applyFont="1" applyFill="1" applyBorder="1" applyAlignment="1">
      <alignment horizontal="center" vertical="center" wrapText="1"/>
    </xf>
    <xf numFmtId="164" fontId="3" fillId="2" borderId="7" xfId="1" applyNumberFormat="1" applyFont="1" applyFill="1" applyBorder="1" applyAlignment="1">
      <alignment horizontal="center"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7" fillId="2" borderId="5" xfId="1" applyFont="1" applyFill="1" applyBorder="1" applyAlignment="1">
      <alignment horizontal="center" vertical="center" wrapText="1"/>
    </xf>
    <xf numFmtId="0" fontId="7" fillId="2" borderId="7" xfId="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165" fontId="7" fillId="2" borderId="5" xfId="1" applyNumberFormat="1" applyFont="1" applyFill="1" applyBorder="1" applyAlignment="1">
      <alignment horizontal="center" vertical="center" wrapText="1"/>
    </xf>
    <xf numFmtId="165" fontId="7" fillId="2" borderId="7"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wrapText="1"/>
    </xf>
    <xf numFmtId="165" fontId="7" fillId="0" borderId="5" xfId="1" applyNumberFormat="1" applyFont="1" applyFill="1" applyBorder="1" applyAlignment="1">
      <alignment horizontal="center" vertical="center" wrapText="1"/>
    </xf>
    <xf numFmtId="165" fontId="7" fillId="0" borderId="7"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xf>
    <xf numFmtId="49" fontId="32" fillId="2" borderId="22" xfId="1" applyNumberFormat="1" applyFont="1" applyFill="1" applyBorder="1" applyAlignment="1">
      <alignment horizontal="center" vertical="center"/>
    </xf>
    <xf numFmtId="0" fontId="31" fillId="0" borderId="0" xfId="0" applyFont="1" applyAlignment="1">
      <alignment horizontal="center" vertical="center"/>
    </xf>
    <xf numFmtId="49" fontId="2" fillId="2" borderId="19" xfId="1" applyNumberFormat="1" applyFont="1" applyFill="1" applyBorder="1" applyAlignment="1">
      <alignment horizontal="center" vertical="center"/>
    </xf>
    <xf numFmtId="49" fontId="2" fillId="2" borderId="20" xfId="1" applyNumberFormat="1" applyFont="1" applyFill="1" applyBorder="1" applyAlignment="1">
      <alignment horizontal="center" vertical="center"/>
    </xf>
    <xf numFmtId="49" fontId="2" fillId="2" borderId="21" xfId="1" applyNumberFormat="1" applyFont="1" applyFill="1" applyBorder="1" applyAlignment="1">
      <alignment horizontal="center" vertical="center"/>
    </xf>
    <xf numFmtId="49" fontId="17" fillId="2" borderId="12" xfId="1" applyNumberFormat="1" applyFont="1" applyFill="1" applyBorder="1" applyAlignment="1">
      <alignment horizontal="center" vertical="center"/>
    </xf>
    <xf numFmtId="49" fontId="17" fillId="2" borderId="14" xfId="1" applyNumberFormat="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5" xfId="1" applyFont="1" applyFill="1" applyBorder="1" applyAlignment="1">
      <alignment horizontal="center" vertical="center"/>
    </xf>
    <xf numFmtId="165" fontId="33" fillId="0" borderId="0" xfId="0" applyNumberFormat="1" applyFont="1" applyAlignment="1">
      <alignment horizontal="right" vertical="center"/>
    </xf>
  </cellXfs>
  <cellStyles count="2">
    <cellStyle name="Normalny" xfId="0" builtinId="0"/>
    <cellStyle name="Normalny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74"/>
  <sheetViews>
    <sheetView tabSelected="1" zoomScaleNormal="100" workbookViewId="0">
      <selection activeCell="L6" sqref="L6"/>
    </sheetView>
  </sheetViews>
  <sheetFormatPr defaultRowHeight="14.25"/>
  <cols>
    <col min="1" max="1" width="5.25" style="50" customWidth="1"/>
    <col min="2" max="2" width="43" style="15" customWidth="1"/>
    <col min="3" max="3" width="10.75" style="15" bestFit="1" customWidth="1"/>
    <col min="4" max="4" width="9" style="15"/>
    <col min="5" max="5" width="9.375" style="15" customWidth="1"/>
    <col min="6" max="6" width="9" style="15"/>
    <col min="7" max="7" width="13" style="43" customWidth="1"/>
    <col min="8" max="8" width="8" style="15" customWidth="1"/>
    <col min="9" max="9" width="16.125" style="43" customWidth="1"/>
    <col min="10" max="16384" width="9" style="15"/>
  </cols>
  <sheetData>
    <row r="1" spans="1:9" ht="15">
      <c r="G1" s="186" t="s">
        <v>122</v>
      </c>
      <c r="H1" s="186"/>
      <c r="I1" s="186"/>
    </row>
    <row r="4" spans="1:9">
      <c r="B4" s="175" t="s">
        <v>123</v>
      </c>
      <c r="C4" s="175"/>
      <c r="D4" s="175"/>
      <c r="E4" s="175"/>
      <c r="F4" s="175"/>
      <c r="G4" s="175"/>
      <c r="H4" s="175"/>
      <c r="I4" s="175"/>
    </row>
    <row r="5" spans="1:9">
      <c r="B5" s="175"/>
      <c r="C5" s="175"/>
      <c r="D5" s="175"/>
      <c r="E5" s="175"/>
      <c r="F5" s="175"/>
      <c r="G5" s="175"/>
      <c r="H5" s="175"/>
      <c r="I5" s="175"/>
    </row>
    <row r="8" spans="1:9" ht="20.25">
      <c r="A8" s="139" t="s">
        <v>0</v>
      </c>
      <c r="B8" s="139"/>
      <c r="C8" s="139"/>
      <c r="D8" s="139"/>
      <c r="E8" s="139"/>
      <c r="F8" s="139"/>
      <c r="G8" s="139"/>
      <c r="H8" s="139"/>
      <c r="I8" s="139"/>
    </row>
    <row r="9" spans="1:9" ht="18">
      <c r="A9" s="11" t="s">
        <v>1</v>
      </c>
      <c r="B9" s="173" t="s">
        <v>2</v>
      </c>
      <c r="C9" s="173"/>
      <c r="D9" s="173"/>
      <c r="E9" s="173"/>
      <c r="F9" s="173"/>
      <c r="G9" s="173"/>
      <c r="H9" s="173"/>
      <c r="I9" s="173"/>
    </row>
    <row r="10" spans="1:9" s="26" customFormat="1" ht="35.1" customHeight="1">
      <c r="A10" s="1" t="s">
        <v>3</v>
      </c>
      <c r="B10" s="2" t="s">
        <v>4</v>
      </c>
      <c r="C10" s="3" t="s">
        <v>5</v>
      </c>
      <c r="D10" s="3" t="s">
        <v>6</v>
      </c>
      <c r="E10" s="3" t="s">
        <v>7</v>
      </c>
      <c r="F10" s="3" t="s">
        <v>8</v>
      </c>
      <c r="G10" s="42" t="s">
        <v>9</v>
      </c>
      <c r="H10" s="3" t="s">
        <v>108</v>
      </c>
      <c r="I10" s="42" t="s">
        <v>10</v>
      </c>
    </row>
    <row r="11" spans="1:9" ht="24.95" customHeight="1">
      <c r="A11" s="8" t="s">
        <v>11</v>
      </c>
      <c r="B11" s="110" t="s">
        <v>12</v>
      </c>
      <c r="C11" s="111" t="s">
        <v>13</v>
      </c>
      <c r="D11" s="111" t="s">
        <v>13</v>
      </c>
      <c r="E11" s="111" t="s">
        <v>13</v>
      </c>
      <c r="F11" s="111" t="s">
        <v>13</v>
      </c>
      <c r="G11" s="112" t="s">
        <v>13</v>
      </c>
      <c r="H11" s="111" t="s">
        <v>13</v>
      </c>
      <c r="I11" s="112" t="s">
        <v>13</v>
      </c>
    </row>
    <row r="12" spans="1:9" ht="85.5" customHeight="1">
      <c r="A12" s="6" t="s">
        <v>114</v>
      </c>
      <c r="B12" s="125" t="s">
        <v>117</v>
      </c>
      <c r="C12" s="132"/>
      <c r="D12" s="132"/>
      <c r="E12" s="132"/>
      <c r="F12" s="133" t="s">
        <v>15</v>
      </c>
      <c r="G12" s="134"/>
      <c r="H12" s="115">
        <v>5</v>
      </c>
      <c r="I12" s="134">
        <f>G12*H12</f>
        <v>0</v>
      </c>
    </row>
    <row r="13" spans="1:9" ht="20.25" customHeight="1">
      <c r="A13" s="49" t="s">
        <v>1</v>
      </c>
      <c r="B13" s="7"/>
      <c r="C13" s="7"/>
      <c r="D13" s="7"/>
      <c r="E13" s="7"/>
      <c r="F13" s="141" t="s">
        <v>21</v>
      </c>
      <c r="G13" s="142"/>
      <c r="H13" s="143"/>
      <c r="I13" s="135">
        <f>I12</f>
        <v>0</v>
      </c>
    </row>
    <row r="14" spans="1:9" ht="15.95" customHeight="1"/>
    <row r="15" spans="1:9" ht="15.95" customHeight="1"/>
    <row r="16" spans="1:9" ht="15.95" customHeight="1">
      <c r="B16" s="136" t="s">
        <v>116</v>
      </c>
      <c r="C16" s="136"/>
      <c r="D16" s="136"/>
    </row>
    <row r="17" spans="1:9" ht="15.95" customHeight="1">
      <c r="B17" s="136"/>
      <c r="C17" s="136"/>
      <c r="D17" s="136"/>
    </row>
    <row r="18" spans="1:9" ht="15.95" customHeight="1">
      <c r="B18" s="46"/>
    </row>
    <row r="19" spans="1:9" ht="15.95" customHeight="1"/>
    <row r="20" spans="1:9" ht="20.25">
      <c r="A20" s="174" t="s">
        <v>0</v>
      </c>
      <c r="B20" s="174"/>
      <c r="C20" s="174"/>
      <c r="D20" s="174"/>
      <c r="E20" s="174"/>
      <c r="F20" s="174"/>
      <c r="G20" s="174"/>
      <c r="H20" s="174"/>
      <c r="I20" s="174"/>
    </row>
    <row r="21" spans="1:9" ht="18">
      <c r="A21" s="51"/>
      <c r="B21" s="153" t="s">
        <v>42</v>
      </c>
      <c r="C21" s="154"/>
      <c r="D21" s="154"/>
      <c r="E21" s="154"/>
      <c r="F21" s="154"/>
      <c r="G21" s="154"/>
      <c r="H21" s="154"/>
      <c r="I21" s="155"/>
    </row>
    <row r="22" spans="1:9" ht="33.75">
      <c r="A22" s="1" t="s">
        <v>3</v>
      </c>
      <c r="B22" s="2" t="s">
        <v>4</v>
      </c>
      <c r="C22" s="3" t="s">
        <v>5</v>
      </c>
      <c r="D22" s="3" t="s">
        <v>6</v>
      </c>
      <c r="E22" s="3" t="s">
        <v>7</v>
      </c>
      <c r="F22" s="3" t="s">
        <v>8</v>
      </c>
      <c r="G22" s="42" t="s">
        <v>23</v>
      </c>
      <c r="H22" s="3" t="s">
        <v>24</v>
      </c>
      <c r="I22" s="42" t="s">
        <v>10</v>
      </c>
    </row>
    <row r="23" spans="1:9" ht="50.25" customHeight="1">
      <c r="A23" s="8" t="s">
        <v>11</v>
      </c>
      <c r="B23" s="110" t="s">
        <v>43</v>
      </c>
      <c r="C23" s="111" t="s">
        <v>13</v>
      </c>
      <c r="D23" s="111" t="s">
        <v>13</v>
      </c>
      <c r="E23" s="111" t="s">
        <v>13</v>
      </c>
      <c r="F23" s="111" t="s">
        <v>13</v>
      </c>
      <c r="G23" s="112" t="s">
        <v>13</v>
      </c>
      <c r="H23" s="111" t="s">
        <v>13</v>
      </c>
      <c r="I23" s="112" t="s">
        <v>13</v>
      </c>
    </row>
    <row r="24" spans="1:9" ht="369.75" customHeight="1">
      <c r="A24" s="1" t="s">
        <v>25</v>
      </c>
      <c r="B24" s="4" t="s">
        <v>95</v>
      </c>
      <c r="C24" s="113"/>
      <c r="D24" s="113"/>
      <c r="E24" s="113"/>
      <c r="F24" s="14" t="s">
        <v>15</v>
      </c>
      <c r="G24" s="114"/>
      <c r="H24" s="115">
        <v>50</v>
      </c>
      <c r="I24" s="114">
        <f>G24*H24</f>
        <v>0</v>
      </c>
    </row>
    <row r="25" spans="1:9" ht="24">
      <c r="A25" s="150"/>
      <c r="B25" s="4" t="s">
        <v>26</v>
      </c>
      <c r="C25" s="113"/>
      <c r="D25" s="113"/>
      <c r="E25" s="14" t="s">
        <v>16</v>
      </c>
      <c r="F25" s="14" t="s">
        <v>17</v>
      </c>
      <c r="G25" s="114"/>
      <c r="H25" s="116"/>
      <c r="I25" s="117"/>
    </row>
    <row r="26" spans="1:9" ht="24">
      <c r="A26" s="151"/>
      <c r="B26" s="4" t="s">
        <v>27</v>
      </c>
      <c r="C26" s="113"/>
      <c r="D26" s="113"/>
      <c r="E26" s="14" t="s">
        <v>16</v>
      </c>
      <c r="F26" s="14" t="s">
        <v>17</v>
      </c>
      <c r="G26" s="114"/>
      <c r="H26" s="116"/>
      <c r="I26" s="117"/>
    </row>
    <row r="27" spans="1:9" s="16" customFormat="1" ht="24.75" customHeight="1">
      <c r="A27" s="151"/>
      <c r="B27" s="4" t="s">
        <v>28</v>
      </c>
      <c r="C27" s="113"/>
      <c r="D27" s="113"/>
      <c r="E27" s="14" t="s">
        <v>16</v>
      </c>
      <c r="F27" s="14" t="s">
        <v>17</v>
      </c>
      <c r="G27" s="114"/>
      <c r="H27" s="116"/>
      <c r="I27" s="117"/>
    </row>
    <row r="28" spans="1:9" s="26" customFormat="1" ht="24" customHeight="1">
      <c r="A28" s="151"/>
      <c r="B28" s="4" t="s">
        <v>29</v>
      </c>
      <c r="C28" s="113"/>
      <c r="D28" s="113"/>
      <c r="E28" s="14" t="s">
        <v>16</v>
      </c>
      <c r="F28" s="14" t="s">
        <v>17</v>
      </c>
      <c r="G28" s="114"/>
      <c r="H28" s="116"/>
      <c r="I28" s="117"/>
    </row>
    <row r="29" spans="1:9" ht="24" customHeight="1">
      <c r="A29" s="152"/>
      <c r="B29" s="4" t="s">
        <v>30</v>
      </c>
      <c r="C29" s="113"/>
      <c r="D29" s="113"/>
      <c r="E29" s="14" t="s">
        <v>16</v>
      </c>
      <c r="F29" s="14" t="s">
        <v>17</v>
      </c>
      <c r="G29" s="114"/>
      <c r="H29" s="116"/>
      <c r="I29" s="117"/>
    </row>
    <row r="30" spans="1:9" ht="51" customHeight="1">
      <c r="A30" s="10"/>
      <c r="B30" s="110" t="s">
        <v>13</v>
      </c>
      <c r="C30" s="111" t="s">
        <v>13</v>
      </c>
      <c r="D30" s="111" t="s">
        <v>13</v>
      </c>
      <c r="E30" s="111" t="s">
        <v>13</v>
      </c>
      <c r="F30" s="111" t="s">
        <v>13</v>
      </c>
      <c r="G30" s="112" t="s">
        <v>13</v>
      </c>
      <c r="H30" s="111" t="s">
        <v>13</v>
      </c>
      <c r="I30" s="112" t="s">
        <v>13</v>
      </c>
    </row>
    <row r="31" spans="1:9" ht="211.5" customHeight="1">
      <c r="A31" s="1" t="s">
        <v>31</v>
      </c>
      <c r="B31" s="4" t="s">
        <v>96</v>
      </c>
      <c r="C31" s="113"/>
      <c r="D31" s="113"/>
      <c r="E31" s="113"/>
      <c r="F31" s="14" t="s">
        <v>15</v>
      </c>
      <c r="G31" s="114"/>
      <c r="H31" s="115">
        <v>50</v>
      </c>
      <c r="I31" s="114">
        <f>G31*H31</f>
        <v>0</v>
      </c>
    </row>
    <row r="32" spans="1:9" ht="210.75" customHeight="1">
      <c r="A32" s="1" t="s">
        <v>33</v>
      </c>
      <c r="B32" s="4" t="s">
        <v>97</v>
      </c>
      <c r="C32" s="113"/>
      <c r="D32" s="113"/>
      <c r="E32" s="113"/>
      <c r="F32" s="14" t="s">
        <v>15</v>
      </c>
      <c r="G32" s="114"/>
      <c r="H32" s="115">
        <v>20</v>
      </c>
      <c r="I32" s="114">
        <f>G32*H32</f>
        <v>0</v>
      </c>
    </row>
    <row r="33" spans="1:9" ht="51" customHeight="1">
      <c r="A33" s="8" t="s">
        <v>13</v>
      </c>
      <c r="B33" s="110" t="s">
        <v>13</v>
      </c>
      <c r="C33" s="111" t="s">
        <v>13</v>
      </c>
      <c r="D33" s="111" t="s">
        <v>13</v>
      </c>
      <c r="E33" s="111" t="s">
        <v>13</v>
      </c>
      <c r="F33" s="111" t="s">
        <v>13</v>
      </c>
      <c r="G33" s="112" t="s">
        <v>13</v>
      </c>
      <c r="H33" s="111" t="s">
        <v>13</v>
      </c>
      <c r="I33" s="112" t="s">
        <v>13</v>
      </c>
    </row>
    <row r="34" spans="1:9" ht="43.5" customHeight="1">
      <c r="A34" s="1" t="s">
        <v>34</v>
      </c>
      <c r="B34" s="4" t="s">
        <v>36</v>
      </c>
      <c r="C34" s="113"/>
      <c r="D34" s="113"/>
      <c r="E34" s="113"/>
      <c r="F34" s="14" t="s">
        <v>17</v>
      </c>
      <c r="G34" s="114"/>
      <c r="H34" s="118">
        <v>20</v>
      </c>
      <c r="I34" s="114">
        <f>G34*H34</f>
        <v>0</v>
      </c>
    </row>
    <row r="35" spans="1:9" ht="111.75" customHeight="1">
      <c r="A35" s="5"/>
      <c r="B35" s="9" t="s">
        <v>47</v>
      </c>
      <c r="C35" s="113"/>
      <c r="D35" s="113"/>
      <c r="E35" s="14" t="s">
        <v>1</v>
      </c>
      <c r="F35" s="111" t="s">
        <v>13</v>
      </c>
      <c r="G35" s="112" t="s">
        <v>13</v>
      </c>
      <c r="H35" s="111" t="s">
        <v>13</v>
      </c>
      <c r="I35" s="112" t="s">
        <v>13</v>
      </c>
    </row>
    <row r="36" spans="1:9" ht="328.5" customHeight="1">
      <c r="A36" s="1" t="s">
        <v>35</v>
      </c>
      <c r="B36" s="9" t="s">
        <v>98</v>
      </c>
      <c r="C36" s="113"/>
      <c r="D36" s="113"/>
      <c r="E36" s="118"/>
      <c r="F36" s="14" t="s">
        <v>15</v>
      </c>
      <c r="G36" s="114"/>
      <c r="H36" s="119">
        <v>30</v>
      </c>
      <c r="I36" s="114">
        <f>G36*H36</f>
        <v>0</v>
      </c>
    </row>
    <row r="37" spans="1:9" ht="25.5" customHeight="1">
      <c r="A37" s="156"/>
      <c r="B37" s="4" t="s">
        <v>26</v>
      </c>
      <c r="C37" s="113"/>
      <c r="D37" s="113"/>
      <c r="E37" s="14" t="s">
        <v>16</v>
      </c>
      <c r="F37" s="14" t="s">
        <v>17</v>
      </c>
      <c r="G37" s="114"/>
      <c r="H37" s="116"/>
      <c r="I37" s="117"/>
    </row>
    <row r="38" spans="1:9" ht="24">
      <c r="A38" s="157"/>
      <c r="B38" s="4" t="s">
        <v>27</v>
      </c>
      <c r="C38" s="113"/>
      <c r="D38" s="113"/>
      <c r="E38" s="14" t="s">
        <v>16</v>
      </c>
      <c r="F38" s="14" t="s">
        <v>17</v>
      </c>
      <c r="G38" s="114"/>
      <c r="H38" s="116"/>
      <c r="I38" s="117"/>
    </row>
    <row r="39" spans="1:9" s="26" customFormat="1" ht="24.75" customHeight="1">
      <c r="A39" s="157"/>
      <c r="B39" s="4" t="s">
        <v>28</v>
      </c>
      <c r="C39" s="113"/>
      <c r="D39" s="113"/>
      <c r="E39" s="14" t="s">
        <v>16</v>
      </c>
      <c r="F39" s="14" t="s">
        <v>17</v>
      </c>
      <c r="G39" s="114"/>
      <c r="H39" s="116"/>
      <c r="I39" s="117"/>
    </row>
    <row r="40" spans="1:9" s="17" customFormat="1" ht="24.95" customHeight="1">
      <c r="A40" s="158"/>
      <c r="B40" s="4" t="s">
        <v>37</v>
      </c>
      <c r="C40" s="113"/>
      <c r="D40" s="113"/>
      <c r="E40" s="14" t="s">
        <v>16</v>
      </c>
      <c r="F40" s="14" t="s">
        <v>17</v>
      </c>
      <c r="G40" s="114"/>
      <c r="H40" s="116"/>
      <c r="I40" s="117"/>
    </row>
    <row r="41" spans="1:9" ht="375" customHeight="1">
      <c r="A41" s="159" t="s">
        <v>44</v>
      </c>
      <c r="B41" s="161" t="s">
        <v>115</v>
      </c>
      <c r="C41" s="163"/>
      <c r="D41" s="163"/>
      <c r="E41" s="165"/>
      <c r="F41" s="165" t="s">
        <v>15</v>
      </c>
      <c r="G41" s="167"/>
      <c r="H41" s="169">
        <v>10</v>
      </c>
      <c r="I41" s="171">
        <f>G41*H41</f>
        <v>0</v>
      </c>
    </row>
    <row r="42" spans="1:9" ht="168" customHeight="1">
      <c r="A42" s="160"/>
      <c r="B42" s="162"/>
      <c r="C42" s="164"/>
      <c r="D42" s="164"/>
      <c r="E42" s="166"/>
      <c r="F42" s="166"/>
      <c r="G42" s="168"/>
      <c r="H42" s="170"/>
      <c r="I42" s="172"/>
    </row>
    <row r="43" spans="1:9" ht="24.95" customHeight="1">
      <c r="A43" s="150"/>
      <c r="B43" s="4" t="s">
        <v>88</v>
      </c>
      <c r="C43" s="113"/>
      <c r="D43" s="113"/>
      <c r="E43" s="14" t="s">
        <v>16</v>
      </c>
      <c r="F43" s="14" t="s">
        <v>17</v>
      </c>
      <c r="G43" s="114"/>
      <c r="H43" s="116"/>
      <c r="I43" s="117"/>
    </row>
    <row r="44" spans="1:9" ht="24.95" customHeight="1">
      <c r="A44" s="151"/>
      <c r="B44" s="4" t="s">
        <v>89</v>
      </c>
      <c r="C44" s="113"/>
      <c r="D44" s="113"/>
      <c r="E44" s="14" t="s">
        <v>16</v>
      </c>
      <c r="F44" s="14" t="s">
        <v>17</v>
      </c>
      <c r="G44" s="114"/>
      <c r="H44" s="116"/>
      <c r="I44" s="117"/>
    </row>
    <row r="45" spans="1:9" ht="24.95" customHeight="1">
      <c r="A45" s="151"/>
      <c r="B45" s="4" t="s">
        <v>28</v>
      </c>
      <c r="C45" s="113"/>
      <c r="D45" s="113"/>
      <c r="E45" s="14" t="s">
        <v>16</v>
      </c>
      <c r="F45" s="14" t="s">
        <v>17</v>
      </c>
      <c r="G45" s="114"/>
      <c r="H45" s="116"/>
      <c r="I45" s="117"/>
    </row>
    <row r="46" spans="1:9" ht="24" customHeight="1">
      <c r="A46" s="151"/>
      <c r="B46" s="4" t="s">
        <v>20</v>
      </c>
      <c r="C46" s="113"/>
      <c r="D46" s="113"/>
      <c r="E46" s="14" t="s">
        <v>16</v>
      </c>
      <c r="F46" s="14" t="s">
        <v>17</v>
      </c>
      <c r="G46" s="114"/>
      <c r="H46" s="116"/>
      <c r="I46" s="117"/>
    </row>
    <row r="47" spans="1:9" ht="24">
      <c r="A47" s="152"/>
      <c r="B47" s="4" t="s">
        <v>18</v>
      </c>
      <c r="C47" s="113"/>
      <c r="D47" s="113"/>
      <c r="E47" s="14" t="s">
        <v>16</v>
      </c>
      <c r="F47" s="14" t="s">
        <v>17</v>
      </c>
      <c r="G47" s="114"/>
      <c r="H47" s="116"/>
      <c r="I47" s="117"/>
    </row>
    <row r="48" spans="1:9" ht="24">
      <c r="A48" s="47"/>
      <c r="B48" s="4" t="s">
        <v>19</v>
      </c>
      <c r="C48" s="113"/>
      <c r="D48" s="113"/>
      <c r="E48" s="14" t="s">
        <v>16</v>
      </c>
      <c r="F48" s="14" t="s">
        <v>17</v>
      </c>
      <c r="G48" s="114"/>
      <c r="H48" s="116"/>
      <c r="I48" s="117"/>
    </row>
    <row r="49" spans="1:9" ht="24">
      <c r="A49" s="47"/>
      <c r="B49" s="4" t="s">
        <v>90</v>
      </c>
      <c r="C49" s="113"/>
      <c r="D49" s="113"/>
      <c r="E49" s="14" t="s">
        <v>16</v>
      </c>
      <c r="F49" s="14" t="s">
        <v>17</v>
      </c>
      <c r="G49" s="114"/>
      <c r="H49" s="116"/>
      <c r="I49" s="117"/>
    </row>
    <row r="50" spans="1:9" ht="24" customHeight="1">
      <c r="A50" s="47"/>
      <c r="B50" s="4" t="s">
        <v>91</v>
      </c>
      <c r="C50" s="113"/>
      <c r="D50" s="113"/>
      <c r="E50" s="14" t="s">
        <v>16</v>
      </c>
      <c r="F50" s="14" t="s">
        <v>17</v>
      </c>
      <c r="G50" s="114"/>
      <c r="H50" s="116"/>
      <c r="I50" s="117"/>
    </row>
    <row r="51" spans="1:9" ht="24">
      <c r="A51" s="47"/>
      <c r="B51" s="4" t="s">
        <v>92</v>
      </c>
      <c r="C51" s="113"/>
      <c r="D51" s="113"/>
      <c r="E51" s="14" t="s">
        <v>16</v>
      </c>
      <c r="F51" s="14" t="s">
        <v>17</v>
      </c>
      <c r="G51" s="114"/>
      <c r="H51" s="116"/>
      <c r="I51" s="117"/>
    </row>
    <row r="52" spans="1:9" ht="24">
      <c r="A52" s="47"/>
      <c r="B52" s="4" t="s">
        <v>93</v>
      </c>
      <c r="C52" s="113"/>
      <c r="D52" s="113"/>
      <c r="E52" s="14" t="s">
        <v>16</v>
      </c>
      <c r="F52" s="14" t="s">
        <v>17</v>
      </c>
      <c r="G52" s="114"/>
      <c r="H52" s="116"/>
      <c r="I52" s="117"/>
    </row>
    <row r="53" spans="1:9" ht="24">
      <c r="A53" s="47"/>
      <c r="B53" s="4" t="s">
        <v>94</v>
      </c>
      <c r="C53" s="113"/>
      <c r="D53" s="113"/>
      <c r="E53" s="14" t="s">
        <v>16</v>
      </c>
      <c r="F53" s="14" t="s">
        <v>17</v>
      </c>
      <c r="G53" s="114"/>
      <c r="H53" s="116"/>
      <c r="I53" s="117"/>
    </row>
    <row r="54" spans="1:9" ht="35.25" customHeight="1">
      <c r="A54" s="12" t="s">
        <v>45</v>
      </c>
      <c r="B54" s="120" t="s">
        <v>48</v>
      </c>
      <c r="C54" s="121" t="s">
        <v>13</v>
      </c>
      <c r="D54" s="121" t="s">
        <v>13</v>
      </c>
      <c r="E54" s="121" t="s">
        <v>13</v>
      </c>
      <c r="F54" s="121" t="s">
        <v>13</v>
      </c>
      <c r="G54" s="122" t="s">
        <v>13</v>
      </c>
      <c r="H54" s="121" t="s">
        <v>13</v>
      </c>
      <c r="I54" s="122" t="s">
        <v>13</v>
      </c>
    </row>
    <row r="55" spans="1:9" s="26" customFormat="1" ht="395.25" customHeight="1">
      <c r="A55" s="1" t="s">
        <v>25</v>
      </c>
      <c r="B55" s="4" t="s">
        <v>118</v>
      </c>
      <c r="C55" s="113"/>
      <c r="D55" s="113"/>
      <c r="E55" s="113"/>
      <c r="F55" s="14" t="s">
        <v>15</v>
      </c>
      <c r="G55" s="114"/>
      <c r="H55" s="119">
        <v>10</v>
      </c>
      <c r="I55" s="114">
        <f>G55*H55</f>
        <v>0</v>
      </c>
    </row>
    <row r="56" spans="1:9" ht="24">
      <c r="A56" s="150"/>
      <c r="B56" s="4" t="s">
        <v>38</v>
      </c>
      <c r="C56" s="113"/>
      <c r="D56" s="113"/>
      <c r="E56" s="14" t="s">
        <v>16</v>
      </c>
      <c r="F56" s="14" t="s">
        <v>17</v>
      </c>
      <c r="G56" s="114"/>
      <c r="H56" s="123"/>
      <c r="I56" s="124"/>
    </row>
    <row r="57" spans="1:9" ht="24">
      <c r="A57" s="152"/>
      <c r="B57" s="4" t="s">
        <v>26</v>
      </c>
      <c r="C57" s="113"/>
      <c r="D57" s="113"/>
      <c r="E57" s="14" t="s">
        <v>16</v>
      </c>
      <c r="F57" s="14" t="s">
        <v>17</v>
      </c>
      <c r="G57" s="114"/>
      <c r="H57" s="123"/>
      <c r="I57" s="124"/>
    </row>
    <row r="58" spans="1:9" ht="31.5" customHeight="1">
      <c r="A58" s="12" t="s">
        <v>46</v>
      </c>
      <c r="B58" s="120" t="s">
        <v>39</v>
      </c>
      <c r="C58" s="111" t="s">
        <v>13</v>
      </c>
      <c r="D58" s="111" t="s">
        <v>13</v>
      </c>
      <c r="E58" s="111" t="s">
        <v>13</v>
      </c>
      <c r="F58" s="111" t="s">
        <v>13</v>
      </c>
      <c r="G58" s="112" t="s">
        <v>13</v>
      </c>
      <c r="H58" s="111" t="s">
        <v>13</v>
      </c>
      <c r="I58" s="112" t="s">
        <v>13</v>
      </c>
    </row>
    <row r="59" spans="1:9" ht="174.75" customHeight="1">
      <c r="A59" s="13"/>
      <c r="B59" s="126" t="s">
        <v>40</v>
      </c>
      <c r="C59" s="113"/>
      <c r="D59" s="113"/>
      <c r="E59" s="118"/>
      <c r="F59" s="14" t="s">
        <v>15</v>
      </c>
      <c r="G59" s="114"/>
      <c r="H59" s="119">
        <v>10</v>
      </c>
      <c r="I59" s="114">
        <f>G59*H59</f>
        <v>0</v>
      </c>
    </row>
    <row r="60" spans="1:9" ht="24">
      <c r="A60" s="137"/>
      <c r="B60" s="4" t="s">
        <v>38</v>
      </c>
      <c r="C60" s="113"/>
      <c r="D60" s="113"/>
      <c r="E60" s="14" t="s">
        <v>16</v>
      </c>
      <c r="F60" s="14" t="s">
        <v>17</v>
      </c>
      <c r="G60" s="114"/>
      <c r="H60" s="123"/>
      <c r="I60" s="124"/>
    </row>
    <row r="61" spans="1:9" ht="24" customHeight="1">
      <c r="A61" s="138"/>
      <c r="B61" s="4" t="s">
        <v>41</v>
      </c>
      <c r="C61" s="113"/>
      <c r="D61" s="113"/>
      <c r="E61" s="14" t="s">
        <v>16</v>
      </c>
      <c r="F61" s="14" t="s">
        <v>17</v>
      </c>
      <c r="G61" s="114"/>
      <c r="H61" s="123"/>
      <c r="I61" s="124"/>
    </row>
    <row r="62" spans="1:9" ht="21" customHeight="1">
      <c r="A62" s="49" t="s">
        <v>1</v>
      </c>
      <c r="B62" s="7"/>
      <c r="C62" s="7"/>
      <c r="D62" s="7"/>
      <c r="E62" s="7"/>
      <c r="F62" s="141" t="s">
        <v>21</v>
      </c>
      <c r="G62" s="142"/>
      <c r="H62" s="143"/>
      <c r="I62" s="45">
        <f>I24+I31+I32+I34+I36+I55+I59+I41</f>
        <v>0</v>
      </c>
    </row>
    <row r="63" spans="1:9" ht="15.95" customHeight="1"/>
    <row r="64" spans="1:9" ht="15.95" customHeight="1">
      <c r="G64" s="15"/>
      <c r="I64" s="15"/>
    </row>
    <row r="65" spans="1:9" ht="15.95" customHeight="1">
      <c r="B65" s="136" t="s">
        <v>116</v>
      </c>
      <c r="C65" s="136"/>
      <c r="D65" s="136"/>
      <c r="G65" s="15"/>
      <c r="I65" s="15"/>
    </row>
    <row r="66" spans="1:9" ht="15.95" customHeight="1">
      <c r="B66" s="136"/>
      <c r="C66" s="136"/>
      <c r="D66" s="136"/>
      <c r="G66" s="15"/>
      <c r="I66" s="15"/>
    </row>
    <row r="67" spans="1:9" ht="15.95" customHeight="1">
      <c r="G67" s="15"/>
      <c r="I67" s="15"/>
    </row>
    <row r="68" spans="1:9" ht="15.95" customHeight="1"/>
    <row r="69" spans="1:9" ht="24" customHeight="1">
      <c r="A69" s="139" t="s">
        <v>0</v>
      </c>
      <c r="B69" s="139"/>
      <c r="C69" s="139"/>
      <c r="D69" s="139"/>
      <c r="E69" s="139"/>
      <c r="F69" s="139"/>
      <c r="G69" s="139"/>
      <c r="H69" s="139"/>
      <c r="I69" s="139"/>
    </row>
    <row r="70" spans="1:9" ht="18" customHeight="1">
      <c r="A70" s="51"/>
      <c r="B70" s="140" t="s">
        <v>50</v>
      </c>
      <c r="C70" s="140"/>
      <c r="D70" s="140"/>
      <c r="E70" s="140"/>
      <c r="F70" s="140"/>
      <c r="G70" s="140"/>
      <c r="H70" s="140"/>
      <c r="I70" s="140"/>
    </row>
    <row r="71" spans="1:9" ht="33.75" customHeight="1">
      <c r="A71" s="18" t="s">
        <v>3</v>
      </c>
      <c r="B71" s="19" t="s">
        <v>4</v>
      </c>
      <c r="C71" s="20" t="s">
        <v>5</v>
      </c>
      <c r="D71" s="20" t="s">
        <v>6</v>
      </c>
      <c r="E71" s="20" t="s">
        <v>7</v>
      </c>
      <c r="F71" s="20" t="s">
        <v>8</v>
      </c>
      <c r="G71" s="44" t="s">
        <v>23</v>
      </c>
      <c r="H71" s="20" t="s">
        <v>49</v>
      </c>
      <c r="I71" s="44" t="s">
        <v>10</v>
      </c>
    </row>
    <row r="72" spans="1:9" ht="38.25" customHeight="1">
      <c r="A72" s="29" t="s">
        <v>11</v>
      </c>
      <c r="B72" s="72" t="s">
        <v>66</v>
      </c>
      <c r="C72" s="63" t="s">
        <v>13</v>
      </c>
      <c r="D72" s="63" t="s">
        <v>13</v>
      </c>
      <c r="E72" s="63" t="s">
        <v>13</v>
      </c>
      <c r="F72" s="63" t="s">
        <v>13</v>
      </c>
      <c r="G72" s="64" t="s">
        <v>13</v>
      </c>
      <c r="H72" s="63" t="s">
        <v>13</v>
      </c>
      <c r="I72" s="64" t="s">
        <v>13</v>
      </c>
    </row>
    <row r="73" spans="1:9" ht="204.75" customHeight="1">
      <c r="A73" s="21">
        <v>1</v>
      </c>
      <c r="B73" s="22" t="s">
        <v>119</v>
      </c>
      <c r="C73" s="65"/>
      <c r="D73" s="65"/>
      <c r="E73" s="65"/>
      <c r="F73" s="66" t="s">
        <v>15</v>
      </c>
      <c r="G73" s="108"/>
      <c r="H73" s="109">
        <v>10</v>
      </c>
      <c r="I73" s="108">
        <f>G73*H73</f>
        <v>0</v>
      </c>
    </row>
    <row r="74" spans="1:9" ht="21" customHeight="1">
      <c r="A74" s="49" t="s">
        <v>1</v>
      </c>
      <c r="B74" s="7"/>
      <c r="C74" s="7"/>
      <c r="D74" s="7"/>
      <c r="E74" s="7"/>
      <c r="F74" s="141" t="s">
        <v>21</v>
      </c>
      <c r="G74" s="142"/>
      <c r="H74" s="143"/>
      <c r="I74" s="45">
        <f>I73</f>
        <v>0</v>
      </c>
    </row>
    <row r="75" spans="1:9" ht="15.95" customHeight="1"/>
    <row r="76" spans="1:9" ht="15.95" customHeight="1"/>
    <row r="77" spans="1:9" ht="15.95" customHeight="1">
      <c r="B77" s="136" t="s">
        <v>116</v>
      </c>
      <c r="C77" s="136"/>
      <c r="D77" s="136"/>
    </row>
    <row r="78" spans="1:9" ht="20.25" customHeight="1">
      <c r="B78" s="136"/>
      <c r="C78" s="136"/>
      <c r="D78" s="136"/>
    </row>
    <row r="79" spans="1:9" ht="15.95" customHeight="1">
      <c r="B79" s="48"/>
    </row>
    <row r="80" spans="1:9" ht="15.95" customHeight="1"/>
    <row r="81" spans="1:9" ht="20.25">
      <c r="A81" s="139" t="s">
        <v>0</v>
      </c>
      <c r="B81" s="139"/>
      <c r="C81" s="139"/>
      <c r="D81" s="139"/>
      <c r="E81" s="139"/>
      <c r="F81" s="139"/>
      <c r="G81" s="139"/>
      <c r="H81" s="139"/>
      <c r="I81" s="139"/>
    </row>
    <row r="82" spans="1:9" ht="18">
      <c r="A82" s="51"/>
      <c r="B82" s="140" t="s">
        <v>51</v>
      </c>
      <c r="C82" s="140"/>
      <c r="D82" s="140"/>
      <c r="E82" s="140"/>
      <c r="F82" s="140"/>
      <c r="G82" s="140"/>
      <c r="H82" s="140"/>
      <c r="I82" s="140"/>
    </row>
    <row r="83" spans="1:9" ht="33.75">
      <c r="A83" s="18" t="s">
        <v>3</v>
      </c>
      <c r="B83" s="19" t="s">
        <v>4</v>
      </c>
      <c r="C83" s="20" t="s">
        <v>5</v>
      </c>
      <c r="D83" s="20" t="s">
        <v>6</v>
      </c>
      <c r="E83" s="20" t="s">
        <v>7</v>
      </c>
      <c r="F83" s="20" t="s">
        <v>8</v>
      </c>
      <c r="G83" s="44" t="s">
        <v>23</v>
      </c>
      <c r="H83" s="20" t="s">
        <v>49</v>
      </c>
      <c r="I83" s="44" t="s">
        <v>10</v>
      </c>
    </row>
    <row r="84" spans="1:9" ht="33" customHeight="1">
      <c r="A84" s="27" t="s">
        <v>11</v>
      </c>
      <c r="B84" s="72" t="s">
        <v>52</v>
      </c>
      <c r="C84" s="69" t="s">
        <v>13</v>
      </c>
      <c r="D84" s="69" t="s">
        <v>13</v>
      </c>
      <c r="E84" s="69" t="s">
        <v>13</v>
      </c>
      <c r="F84" s="69" t="s">
        <v>13</v>
      </c>
      <c r="G84" s="64" t="s">
        <v>13</v>
      </c>
      <c r="H84" s="69" t="s">
        <v>13</v>
      </c>
      <c r="I84" s="64" t="s">
        <v>13</v>
      </c>
    </row>
    <row r="85" spans="1:9" ht="372.75" customHeight="1">
      <c r="A85" s="30" t="s">
        <v>14</v>
      </c>
      <c r="B85" s="127" t="s">
        <v>120</v>
      </c>
      <c r="C85" s="102" t="s">
        <v>53</v>
      </c>
      <c r="D85" s="103"/>
      <c r="E85" s="103"/>
      <c r="F85" s="102" t="s">
        <v>15</v>
      </c>
      <c r="G85" s="104"/>
      <c r="H85" s="105">
        <v>10</v>
      </c>
      <c r="I85" s="106">
        <f t="shared" ref="I85:I90" si="0">G85*H85</f>
        <v>0</v>
      </c>
    </row>
    <row r="86" spans="1:9" ht="65.25" customHeight="1">
      <c r="A86" s="31" t="s">
        <v>22</v>
      </c>
      <c r="B86" s="28" t="s">
        <v>67</v>
      </c>
      <c r="C86" s="107"/>
      <c r="D86" s="107"/>
      <c r="E86" s="107"/>
      <c r="F86" s="102" t="s">
        <v>54</v>
      </c>
      <c r="G86" s="106"/>
      <c r="H86" s="105">
        <v>10</v>
      </c>
      <c r="I86" s="106">
        <f t="shared" si="0"/>
        <v>0</v>
      </c>
    </row>
    <row r="87" spans="1:9" ht="15">
      <c r="A87" s="32" t="s">
        <v>84</v>
      </c>
      <c r="B87" s="23" t="s">
        <v>55</v>
      </c>
      <c r="C87" s="73"/>
      <c r="D87" s="73"/>
      <c r="E87" s="73"/>
      <c r="F87" s="74" t="s">
        <v>54</v>
      </c>
      <c r="G87" s="75"/>
      <c r="H87" s="76">
        <v>10</v>
      </c>
      <c r="I87" s="75">
        <f t="shared" si="0"/>
        <v>0</v>
      </c>
    </row>
    <row r="88" spans="1:9" ht="15">
      <c r="A88" s="32" t="s">
        <v>85</v>
      </c>
      <c r="B88" s="23" t="s">
        <v>56</v>
      </c>
      <c r="C88" s="73"/>
      <c r="D88" s="73"/>
      <c r="E88" s="73"/>
      <c r="F88" s="74" t="s">
        <v>54</v>
      </c>
      <c r="G88" s="75"/>
      <c r="H88" s="76">
        <v>10</v>
      </c>
      <c r="I88" s="75">
        <f t="shared" si="0"/>
        <v>0</v>
      </c>
    </row>
    <row r="89" spans="1:9" s="26" customFormat="1" ht="15">
      <c r="A89" s="32" t="s">
        <v>86</v>
      </c>
      <c r="B89" s="23" t="s">
        <v>57</v>
      </c>
      <c r="C89" s="73"/>
      <c r="D89" s="73"/>
      <c r="E89" s="73"/>
      <c r="F89" s="74" t="s">
        <v>54</v>
      </c>
      <c r="G89" s="75"/>
      <c r="H89" s="76">
        <v>10</v>
      </c>
      <c r="I89" s="75">
        <f t="shared" si="0"/>
        <v>0</v>
      </c>
    </row>
    <row r="90" spans="1:9" s="17" customFormat="1" ht="176.25" customHeight="1">
      <c r="A90" s="32" t="s">
        <v>87</v>
      </c>
      <c r="B90" s="23" t="s">
        <v>99</v>
      </c>
      <c r="C90" s="73"/>
      <c r="D90" s="73"/>
      <c r="E90" s="73"/>
      <c r="F90" s="74" t="s">
        <v>54</v>
      </c>
      <c r="G90" s="75"/>
      <c r="H90" s="76">
        <v>5</v>
      </c>
      <c r="I90" s="75">
        <f t="shared" si="0"/>
        <v>0</v>
      </c>
    </row>
    <row r="91" spans="1:9" ht="21" customHeight="1">
      <c r="A91" s="49" t="s">
        <v>1</v>
      </c>
      <c r="B91" s="7"/>
      <c r="C91" s="7"/>
      <c r="D91" s="7"/>
      <c r="E91" s="7"/>
      <c r="F91" s="141" t="s">
        <v>21</v>
      </c>
      <c r="G91" s="142"/>
      <c r="H91" s="143"/>
      <c r="I91" s="45">
        <f>SUM(I85:I90)</f>
        <v>0</v>
      </c>
    </row>
    <row r="92" spans="1:9" ht="15.95" customHeight="1"/>
    <row r="93" spans="1:9" ht="15.95" customHeight="1"/>
    <row r="94" spans="1:9" ht="19.5" customHeight="1">
      <c r="B94" s="136" t="s">
        <v>116</v>
      </c>
      <c r="C94" s="136"/>
      <c r="D94" s="136"/>
    </row>
    <row r="95" spans="1:9" ht="19.5" customHeight="1">
      <c r="B95" s="136"/>
      <c r="C95" s="136"/>
      <c r="D95" s="136"/>
    </row>
    <row r="96" spans="1:9" ht="15.95" customHeight="1">
      <c r="B96" s="48"/>
    </row>
    <row r="97" spans="1:9" ht="15.95" customHeight="1"/>
    <row r="98" spans="1:9" ht="20.25">
      <c r="A98" s="139" t="s">
        <v>0</v>
      </c>
      <c r="B98" s="139"/>
      <c r="C98" s="139"/>
      <c r="D98" s="139"/>
      <c r="E98" s="139"/>
      <c r="F98" s="139"/>
      <c r="G98" s="139"/>
      <c r="H98" s="139"/>
      <c r="I98" s="139"/>
    </row>
    <row r="99" spans="1:9" ht="18" customHeight="1">
      <c r="A99" s="51"/>
      <c r="B99" s="140" t="s">
        <v>70</v>
      </c>
      <c r="C99" s="140"/>
      <c r="D99" s="140"/>
      <c r="E99" s="140"/>
      <c r="F99" s="140"/>
      <c r="G99" s="140"/>
      <c r="H99" s="140"/>
      <c r="I99" s="140"/>
    </row>
    <row r="100" spans="1:9" ht="33.75">
      <c r="A100" s="18" t="s">
        <v>3</v>
      </c>
      <c r="B100" s="19" t="s">
        <v>4</v>
      </c>
      <c r="C100" s="20" t="s">
        <v>5</v>
      </c>
      <c r="D100" s="20" t="s">
        <v>6</v>
      </c>
      <c r="E100" s="20" t="s">
        <v>7</v>
      </c>
      <c r="F100" s="20" t="s">
        <v>8</v>
      </c>
      <c r="G100" s="44" t="s">
        <v>23</v>
      </c>
      <c r="H100" s="20" t="s">
        <v>49</v>
      </c>
      <c r="I100" s="44" t="s">
        <v>10</v>
      </c>
    </row>
    <row r="101" spans="1:9" ht="33" customHeight="1">
      <c r="A101" s="27" t="s">
        <v>11</v>
      </c>
      <c r="B101" s="72" t="s">
        <v>68</v>
      </c>
      <c r="C101" s="69" t="s">
        <v>13</v>
      </c>
      <c r="D101" s="69" t="s">
        <v>13</v>
      </c>
      <c r="E101" s="69" t="s">
        <v>13</v>
      </c>
      <c r="F101" s="69" t="s">
        <v>13</v>
      </c>
      <c r="G101" s="64" t="s">
        <v>13</v>
      </c>
      <c r="H101" s="69" t="s">
        <v>13</v>
      </c>
      <c r="I101" s="64" t="s">
        <v>13</v>
      </c>
    </row>
    <row r="102" spans="1:9" ht="84">
      <c r="A102" s="33"/>
      <c r="B102" s="23" t="s">
        <v>100</v>
      </c>
      <c r="C102" s="73"/>
      <c r="D102" s="73"/>
      <c r="E102" s="73"/>
      <c r="F102" s="74" t="s">
        <v>15</v>
      </c>
      <c r="G102" s="75"/>
      <c r="H102" s="76">
        <v>10</v>
      </c>
      <c r="I102" s="75">
        <f>G102*H102</f>
        <v>0</v>
      </c>
    </row>
    <row r="103" spans="1:9" s="26" customFormat="1" ht="24">
      <c r="A103" s="179" t="s">
        <v>58</v>
      </c>
      <c r="B103" s="23" t="s">
        <v>38</v>
      </c>
      <c r="C103" s="77" t="s">
        <v>53</v>
      </c>
      <c r="D103" s="78"/>
      <c r="E103" s="66" t="s">
        <v>16</v>
      </c>
      <c r="F103" s="66" t="s">
        <v>17</v>
      </c>
      <c r="G103" s="79"/>
      <c r="H103" s="80"/>
      <c r="I103" s="81"/>
    </row>
    <row r="104" spans="1:9" ht="24">
      <c r="A104" s="180"/>
      <c r="B104" s="22" t="s">
        <v>32</v>
      </c>
      <c r="C104" s="78"/>
      <c r="D104" s="78"/>
      <c r="E104" s="66" t="s">
        <v>16</v>
      </c>
      <c r="F104" s="66" t="s">
        <v>17</v>
      </c>
      <c r="G104" s="79"/>
      <c r="H104" s="80"/>
      <c r="I104" s="81"/>
    </row>
    <row r="105" spans="1:9" ht="56.25" customHeight="1">
      <c r="A105" s="36" t="s">
        <v>45</v>
      </c>
      <c r="B105" s="72" t="s">
        <v>71</v>
      </c>
      <c r="C105" s="82" t="s">
        <v>13</v>
      </c>
      <c r="D105" s="82" t="s">
        <v>13</v>
      </c>
      <c r="E105" s="82" t="s">
        <v>13</v>
      </c>
      <c r="F105" s="82" t="s">
        <v>13</v>
      </c>
      <c r="G105" s="83" t="s">
        <v>13</v>
      </c>
      <c r="H105" s="82" t="s">
        <v>13</v>
      </c>
      <c r="I105" s="83" t="s">
        <v>13</v>
      </c>
    </row>
    <row r="106" spans="1:9" ht="24.75" customHeight="1">
      <c r="A106" s="148"/>
      <c r="B106" s="28" t="s">
        <v>101</v>
      </c>
      <c r="C106" s="184"/>
      <c r="D106" s="184"/>
      <c r="E106" s="184"/>
      <c r="F106" s="184"/>
      <c r="G106" s="144"/>
      <c r="H106" s="146"/>
      <c r="I106" s="144"/>
    </row>
    <row r="107" spans="1:9" ht="150" customHeight="1">
      <c r="A107" s="149"/>
      <c r="B107" s="128" t="s">
        <v>102</v>
      </c>
      <c r="C107" s="185"/>
      <c r="D107" s="185"/>
      <c r="E107" s="185"/>
      <c r="F107" s="185"/>
      <c r="G107" s="145"/>
      <c r="H107" s="147"/>
      <c r="I107" s="145"/>
    </row>
    <row r="108" spans="1:9" ht="76.5" customHeight="1">
      <c r="A108" s="33"/>
      <c r="B108" s="22" t="s">
        <v>72</v>
      </c>
      <c r="C108" s="78"/>
      <c r="D108" s="78"/>
      <c r="E108" s="78"/>
      <c r="F108" s="78"/>
      <c r="G108" s="84"/>
      <c r="H108" s="85"/>
      <c r="I108" s="84"/>
    </row>
    <row r="109" spans="1:9" ht="50.25" customHeight="1">
      <c r="A109" s="34"/>
      <c r="B109" s="24" t="s">
        <v>73</v>
      </c>
      <c r="C109" s="86"/>
      <c r="D109" s="86"/>
      <c r="E109" s="86"/>
      <c r="F109" s="86"/>
      <c r="G109" s="87"/>
      <c r="H109" s="88"/>
      <c r="I109" s="84"/>
    </row>
    <row r="110" spans="1:9" ht="18.75" customHeight="1">
      <c r="A110" s="33"/>
      <c r="B110" s="22" t="s">
        <v>74</v>
      </c>
      <c r="C110" s="78"/>
      <c r="D110" s="78"/>
      <c r="E110" s="78"/>
      <c r="F110" s="78"/>
      <c r="G110" s="84"/>
      <c r="H110" s="85"/>
      <c r="I110" s="84"/>
    </row>
    <row r="111" spans="1:9" ht="32.25" customHeight="1">
      <c r="A111" s="33"/>
      <c r="B111" s="22" t="s">
        <v>75</v>
      </c>
      <c r="C111" s="78"/>
      <c r="D111" s="78"/>
      <c r="E111" s="78"/>
      <c r="F111" s="78"/>
      <c r="G111" s="84"/>
      <c r="H111" s="85"/>
      <c r="I111" s="84"/>
    </row>
    <row r="112" spans="1:9" ht="31.5" customHeight="1">
      <c r="A112" s="33"/>
      <c r="B112" s="22" t="s">
        <v>76</v>
      </c>
      <c r="C112" s="78"/>
      <c r="D112" s="78"/>
      <c r="E112" s="78"/>
      <c r="F112" s="78"/>
      <c r="G112" s="84"/>
      <c r="H112" s="85"/>
      <c r="I112" s="84"/>
    </row>
    <row r="113" spans="1:9" ht="65.25" customHeight="1">
      <c r="A113" s="34"/>
      <c r="B113" s="24" t="s">
        <v>77</v>
      </c>
      <c r="C113" s="86"/>
      <c r="D113" s="86"/>
      <c r="E113" s="86"/>
      <c r="F113" s="86"/>
      <c r="G113" s="87"/>
      <c r="H113" s="88"/>
      <c r="I113" s="84"/>
    </row>
    <row r="114" spans="1:9" ht="38.25" customHeight="1">
      <c r="A114" s="34"/>
      <c r="B114" s="24" t="s">
        <v>78</v>
      </c>
      <c r="C114" s="86"/>
      <c r="D114" s="86"/>
      <c r="E114" s="86"/>
      <c r="F114" s="86"/>
      <c r="G114" s="87"/>
      <c r="H114" s="88"/>
      <c r="I114" s="84"/>
    </row>
    <row r="115" spans="1:9" ht="175.5" customHeight="1">
      <c r="A115" s="34"/>
      <c r="B115" s="37" t="s">
        <v>109</v>
      </c>
      <c r="C115" s="89"/>
      <c r="D115" s="89"/>
      <c r="E115" s="89"/>
      <c r="F115" s="89"/>
      <c r="G115" s="90"/>
      <c r="H115" s="91"/>
      <c r="I115" s="84"/>
    </row>
    <row r="116" spans="1:9" ht="115.5" customHeight="1">
      <c r="A116" s="34"/>
      <c r="B116" s="23" t="s">
        <v>79</v>
      </c>
      <c r="C116" s="82" t="s">
        <v>13</v>
      </c>
      <c r="D116" s="82" t="s">
        <v>13</v>
      </c>
      <c r="E116" s="82" t="s">
        <v>13</v>
      </c>
      <c r="F116" s="82" t="s">
        <v>13</v>
      </c>
      <c r="G116" s="92" t="s">
        <v>13</v>
      </c>
      <c r="H116" s="93" t="s">
        <v>13</v>
      </c>
      <c r="I116" s="92" t="s">
        <v>13</v>
      </c>
    </row>
    <row r="117" spans="1:9" ht="39.75" customHeight="1">
      <c r="A117" s="33"/>
      <c r="B117" s="23" t="s">
        <v>59</v>
      </c>
      <c r="C117" s="78"/>
      <c r="D117" s="78"/>
      <c r="E117" s="66" t="s">
        <v>60</v>
      </c>
      <c r="F117" s="66" t="s">
        <v>17</v>
      </c>
      <c r="G117" s="84"/>
      <c r="H117" s="94"/>
      <c r="I117" s="95"/>
    </row>
    <row r="118" spans="1:9" ht="24">
      <c r="A118" s="35"/>
      <c r="B118" s="96" t="s">
        <v>80</v>
      </c>
      <c r="C118" s="97"/>
      <c r="D118" s="97"/>
      <c r="E118" s="97"/>
      <c r="F118" s="98" t="s">
        <v>15</v>
      </c>
      <c r="G118" s="99"/>
      <c r="H118" s="100">
        <v>50</v>
      </c>
      <c r="I118" s="99">
        <f>G118*H118</f>
        <v>0</v>
      </c>
    </row>
    <row r="119" spans="1:9" ht="24">
      <c r="A119" s="181"/>
      <c r="B119" s="25" t="s">
        <v>61</v>
      </c>
      <c r="C119" s="78"/>
      <c r="D119" s="78"/>
      <c r="E119" s="66" t="s">
        <v>16</v>
      </c>
      <c r="F119" s="66" t="s">
        <v>17</v>
      </c>
      <c r="G119" s="84"/>
      <c r="H119" s="94"/>
      <c r="I119" s="95"/>
    </row>
    <row r="120" spans="1:9" ht="24">
      <c r="A120" s="182"/>
      <c r="B120" s="25" t="s">
        <v>62</v>
      </c>
      <c r="C120" s="78"/>
      <c r="D120" s="78"/>
      <c r="E120" s="66" t="s">
        <v>16</v>
      </c>
      <c r="F120" s="66" t="s">
        <v>17</v>
      </c>
      <c r="G120" s="84"/>
      <c r="H120" s="94"/>
      <c r="I120" s="95"/>
    </row>
    <row r="121" spans="1:9" ht="24">
      <c r="A121" s="182"/>
      <c r="B121" s="25" t="s">
        <v>63</v>
      </c>
      <c r="C121" s="78"/>
      <c r="D121" s="78"/>
      <c r="E121" s="66" t="s">
        <v>16</v>
      </c>
      <c r="F121" s="66" t="s">
        <v>17</v>
      </c>
      <c r="G121" s="84"/>
      <c r="H121" s="94"/>
      <c r="I121" s="95"/>
    </row>
    <row r="122" spans="1:9" ht="24">
      <c r="A122" s="183"/>
      <c r="B122" s="25" t="s">
        <v>64</v>
      </c>
      <c r="C122" s="78"/>
      <c r="D122" s="78"/>
      <c r="E122" s="66" t="s">
        <v>16</v>
      </c>
      <c r="F122" s="66" t="s">
        <v>17</v>
      </c>
      <c r="G122" s="84"/>
      <c r="H122" s="94"/>
      <c r="I122" s="95"/>
    </row>
    <row r="123" spans="1:9" ht="24">
      <c r="A123" s="33"/>
      <c r="B123" s="25" t="s">
        <v>65</v>
      </c>
      <c r="C123" s="78"/>
      <c r="D123" s="78"/>
      <c r="E123" s="66" t="s">
        <v>16</v>
      </c>
      <c r="F123" s="66" t="s">
        <v>17</v>
      </c>
      <c r="G123" s="84"/>
      <c r="H123" s="101">
        <v>150</v>
      </c>
      <c r="I123" s="67">
        <f>G123*H123</f>
        <v>0</v>
      </c>
    </row>
    <row r="124" spans="1:9" ht="21" customHeight="1">
      <c r="A124" s="49" t="s">
        <v>1</v>
      </c>
      <c r="B124" s="7"/>
      <c r="C124" s="7"/>
      <c r="D124" s="7"/>
      <c r="E124" s="7"/>
      <c r="F124" s="141" t="s">
        <v>21</v>
      </c>
      <c r="G124" s="142"/>
      <c r="H124" s="143"/>
      <c r="I124" s="45">
        <f>I102+I106+I108+I109+I110+I111+I112+I113+I114+I115+I114+I115+I118+I123</f>
        <v>0</v>
      </c>
    </row>
    <row r="127" spans="1:9">
      <c r="B127" s="136" t="s">
        <v>116</v>
      </c>
      <c r="C127" s="136"/>
      <c r="D127" s="136"/>
    </row>
    <row r="128" spans="1:9" ht="19.5" customHeight="1">
      <c r="B128" s="136"/>
      <c r="C128" s="136"/>
      <c r="D128" s="136"/>
    </row>
    <row r="129" spans="1:9">
      <c r="B129" s="48"/>
    </row>
    <row r="131" spans="1:9" ht="20.25">
      <c r="A131" s="139" t="s">
        <v>0</v>
      </c>
      <c r="B131" s="139"/>
      <c r="C131" s="139"/>
      <c r="D131" s="139"/>
      <c r="E131" s="139"/>
      <c r="F131" s="139"/>
      <c r="G131" s="139"/>
      <c r="H131" s="139"/>
      <c r="I131" s="139"/>
    </row>
    <row r="132" spans="1:9" ht="18">
      <c r="A132" s="51"/>
      <c r="B132" s="140" t="s">
        <v>106</v>
      </c>
      <c r="C132" s="140"/>
      <c r="D132" s="140"/>
      <c r="E132" s="140"/>
      <c r="F132" s="140"/>
      <c r="G132" s="140"/>
      <c r="H132" s="140"/>
      <c r="I132" s="140"/>
    </row>
    <row r="133" spans="1:9" ht="33.75">
      <c r="A133" s="18" t="s">
        <v>3</v>
      </c>
      <c r="B133" s="19" t="s">
        <v>4</v>
      </c>
      <c r="C133" s="20" t="s">
        <v>5</v>
      </c>
      <c r="D133" s="20" t="s">
        <v>6</v>
      </c>
      <c r="E133" s="20" t="s">
        <v>7</v>
      </c>
      <c r="F133" s="20" t="s">
        <v>8</v>
      </c>
      <c r="G133" s="44" t="s">
        <v>23</v>
      </c>
      <c r="H133" s="20" t="s">
        <v>49</v>
      </c>
      <c r="I133" s="44" t="s">
        <v>10</v>
      </c>
    </row>
    <row r="134" spans="1:9" ht="15">
      <c r="A134" s="29" t="s">
        <v>11</v>
      </c>
      <c r="B134" s="62" t="s">
        <v>104</v>
      </c>
      <c r="C134" s="63" t="s">
        <v>13</v>
      </c>
      <c r="D134" s="63" t="s">
        <v>13</v>
      </c>
      <c r="E134" s="63" t="s">
        <v>13</v>
      </c>
      <c r="F134" s="63" t="s">
        <v>13</v>
      </c>
      <c r="G134" s="64" t="s">
        <v>13</v>
      </c>
      <c r="H134" s="63" t="s">
        <v>13</v>
      </c>
      <c r="I134" s="64" t="s">
        <v>13</v>
      </c>
    </row>
    <row r="135" spans="1:9" ht="402" customHeight="1">
      <c r="A135" s="18"/>
      <c r="B135" s="22" t="s">
        <v>121</v>
      </c>
      <c r="C135" s="65"/>
      <c r="D135" s="65"/>
      <c r="E135" s="65"/>
      <c r="F135" s="66" t="s">
        <v>54</v>
      </c>
      <c r="G135" s="67"/>
      <c r="H135" s="68">
        <v>40</v>
      </c>
      <c r="I135" s="67">
        <f t="shared" ref="I135:I137" si="1">G135*H135</f>
        <v>0</v>
      </c>
    </row>
    <row r="136" spans="1:9" ht="15">
      <c r="A136" s="29" t="s">
        <v>45</v>
      </c>
      <c r="B136" s="62" t="s">
        <v>105</v>
      </c>
      <c r="C136" s="69" t="s">
        <v>13</v>
      </c>
      <c r="D136" s="69" t="s">
        <v>13</v>
      </c>
      <c r="E136" s="69" t="s">
        <v>13</v>
      </c>
      <c r="F136" s="63" t="s">
        <v>13</v>
      </c>
      <c r="G136" s="70" t="s">
        <v>13</v>
      </c>
      <c r="H136" s="71" t="s">
        <v>13</v>
      </c>
      <c r="I136" s="70" t="s">
        <v>13</v>
      </c>
    </row>
    <row r="137" spans="1:9" ht="108">
      <c r="A137" s="18"/>
      <c r="B137" s="22" t="s">
        <v>111</v>
      </c>
      <c r="C137" s="65"/>
      <c r="D137" s="65"/>
      <c r="E137" s="65"/>
      <c r="F137" s="66" t="s">
        <v>69</v>
      </c>
      <c r="G137" s="67"/>
      <c r="H137" s="68">
        <v>60</v>
      </c>
      <c r="I137" s="67">
        <f t="shared" si="1"/>
        <v>0</v>
      </c>
    </row>
    <row r="138" spans="1:9" ht="21" customHeight="1">
      <c r="A138" s="49" t="s">
        <v>1</v>
      </c>
      <c r="B138" s="7" t="s">
        <v>110</v>
      </c>
      <c r="C138" s="7"/>
      <c r="D138" s="7"/>
      <c r="E138" s="7"/>
      <c r="F138" s="176" t="s">
        <v>21</v>
      </c>
      <c r="G138" s="177"/>
      <c r="H138" s="178"/>
      <c r="I138" s="45">
        <f>I135+I137</f>
        <v>0</v>
      </c>
    </row>
    <row r="139" spans="1:9" ht="15.95" customHeight="1"/>
    <row r="140" spans="1:9" ht="15.95" customHeight="1"/>
    <row r="141" spans="1:9" ht="15.95" customHeight="1">
      <c r="B141" s="136" t="s">
        <v>116</v>
      </c>
      <c r="C141" s="136"/>
      <c r="D141" s="136"/>
    </row>
    <row r="142" spans="1:9" ht="21" customHeight="1">
      <c r="B142" s="136"/>
      <c r="C142" s="136"/>
      <c r="D142" s="136"/>
    </row>
    <row r="143" spans="1:9" ht="15.95" customHeight="1">
      <c r="B143" s="48"/>
    </row>
    <row r="144" spans="1:9" ht="15.95" customHeight="1"/>
    <row r="145" spans="1:9" ht="20.25">
      <c r="A145" s="139" t="s">
        <v>0</v>
      </c>
      <c r="B145" s="139"/>
      <c r="C145" s="139"/>
      <c r="D145" s="139"/>
      <c r="E145" s="139"/>
      <c r="F145" s="139"/>
      <c r="G145" s="139"/>
      <c r="H145" s="139"/>
      <c r="I145" s="139"/>
    </row>
    <row r="146" spans="1:9" ht="18">
      <c r="A146" s="51"/>
      <c r="B146" s="140" t="s">
        <v>103</v>
      </c>
      <c r="C146" s="140"/>
      <c r="D146" s="140"/>
      <c r="E146" s="140"/>
      <c r="F146" s="140"/>
      <c r="G146" s="140"/>
      <c r="H146" s="140"/>
      <c r="I146" s="140"/>
    </row>
    <row r="147" spans="1:9" ht="33.75">
      <c r="A147" s="18" t="s">
        <v>3</v>
      </c>
      <c r="B147" s="19" t="s">
        <v>4</v>
      </c>
      <c r="C147" s="20" t="s">
        <v>5</v>
      </c>
      <c r="D147" s="20" t="s">
        <v>6</v>
      </c>
      <c r="E147" s="20" t="s">
        <v>7</v>
      </c>
      <c r="F147" s="20" t="s">
        <v>8</v>
      </c>
      <c r="G147" s="44" t="s">
        <v>23</v>
      </c>
      <c r="H147" s="20" t="s">
        <v>49</v>
      </c>
      <c r="I147" s="44" t="s">
        <v>10</v>
      </c>
    </row>
    <row r="148" spans="1:9" ht="15">
      <c r="A148" s="40">
        <v>1</v>
      </c>
      <c r="B148" s="52" t="s">
        <v>81</v>
      </c>
      <c r="C148" s="53" t="s">
        <v>13</v>
      </c>
      <c r="D148" s="53" t="s">
        <v>13</v>
      </c>
      <c r="E148" s="53" t="s">
        <v>13</v>
      </c>
      <c r="F148" s="53" t="s">
        <v>13</v>
      </c>
      <c r="G148" s="54" t="s">
        <v>13</v>
      </c>
      <c r="H148" s="53" t="s">
        <v>13</v>
      </c>
      <c r="I148" s="54" t="s">
        <v>13</v>
      </c>
    </row>
    <row r="149" spans="1:9" ht="27" customHeight="1">
      <c r="A149" s="38" t="s">
        <v>25</v>
      </c>
      <c r="B149" s="129" t="s">
        <v>112</v>
      </c>
      <c r="C149" s="55"/>
      <c r="D149" s="55"/>
      <c r="E149" s="55"/>
      <c r="F149" s="56" t="s">
        <v>82</v>
      </c>
      <c r="G149" s="57"/>
      <c r="H149" s="58">
        <v>40</v>
      </c>
      <c r="I149" s="57">
        <f>G149*H149</f>
        <v>0</v>
      </c>
    </row>
    <row r="150" spans="1:9" ht="27" customHeight="1">
      <c r="A150" s="38" t="s">
        <v>31</v>
      </c>
      <c r="B150" s="129" t="s">
        <v>113</v>
      </c>
      <c r="C150" s="59"/>
      <c r="D150" s="55"/>
      <c r="E150" s="55"/>
      <c r="F150" s="56" t="s">
        <v>82</v>
      </c>
      <c r="G150" s="57"/>
      <c r="H150" s="58">
        <v>40</v>
      </c>
      <c r="I150" s="57">
        <f>G150*H150</f>
        <v>0</v>
      </c>
    </row>
    <row r="151" spans="1:9" ht="40.5" customHeight="1">
      <c r="A151" s="41" t="s">
        <v>22</v>
      </c>
      <c r="B151" s="130" t="s">
        <v>83</v>
      </c>
      <c r="C151" s="60" t="s">
        <v>13</v>
      </c>
      <c r="D151" s="61" t="s">
        <v>13</v>
      </c>
      <c r="E151" s="61" t="s">
        <v>13</v>
      </c>
      <c r="F151" s="60" t="s">
        <v>13</v>
      </c>
      <c r="G151" s="54" t="s">
        <v>13</v>
      </c>
      <c r="H151" s="53" t="s">
        <v>13</v>
      </c>
      <c r="I151" s="54" t="s">
        <v>13</v>
      </c>
    </row>
    <row r="152" spans="1:9" ht="297" customHeight="1">
      <c r="A152" s="39"/>
      <c r="B152" s="131" t="s">
        <v>107</v>
      </c>
      <c r="C152" s="55"/>
      <c r="D152" s="55"/>
      <c r="E152" s="55"/>
      <c r="F152" s="56" t="s">
        <v>82</v>
      </c>
      <c r="G152" s="57"/>
      <c r="H152" s="58">
        <v>40</v>
      </c>
      <c r="I152" s="57">
        <f>G152*H152</f>
        <v>0</v>
      </c>
    </row>
    <row r="153" spans="1:9" ht="21" customHeight="1">
      <c r="A153" s="49" t="s">
        <v>1</v>
      </c>
      <c r="B153" s="7"/>
      <c r="C153" s="7"/>
      <c r="D153" s="7"/>
      <c r="E153" s="7"/>
      <c r="F153" s="141" t="s">
        <v>21</v>
      </c>
      <c r="G153" s="142"/>
      <c r="H153" s="143"/>
      <c r="I153" s="45">
        <f>I149+I150+I152</f>
        <v>0</v>
      </c>
    </row>
    <row r="156" spans="1:9">
      <c r="B156" s="136" t="s">
        <v>116</v>
      </c>
      <c r="C156" s="136"/>
      <c r="D156" s="136"/>
    </row>
    <row r="157" spans="1:9" ht="19.5" customHeight="1">
      <c r="B157" s="136"/>
      <c r="C157" s="136"/>
      <c r="D157" s="136"/>
    </row>
    <row r="161" spans="1:9">
      <c r="A161" s="15"/>
      <c r="C161" s="43"/>
      <c r="E161" s="43"/>
      <c r="G161" s="15"/>
      <c r="I161" s="15"/>
    </row>
    <row r="162" spans="1:9">
      <c r="A162" s="15"/>
      <c r="C162" s="43"/>
      <c r="E162" s="43"/>
      <c r="G162" s="15"/>
      <c r="I162" s="15"/>
    </row>
    <row r="163" spans="1:9">
      <c r="A163" s="15"/>
      <c r="C163" s="43"/>
      <c r="E163" s="43"/>
      <c r="G163" s="15"/>
      <c r="I163" s="15"/>
    </row>
    <row r="164" spans="1:9">
      <c r="A164" s="15"/>
      <c r="C164" s="43"/>
      <c r="E164" s="43"/>
      <c r="G164" s="15"/>
      <c r="I164" s="15"/>
    </row>
    <row r="165" spans="1:9">
      <c r="A165" s="15"/>
      <c r="C165" s="43"/>
      <c r="E165" s="43"/>
      <c r="G165" s="15"/>
      <c r="I165" s="15"/>
    </row>
    <row r="166" spans="1:9">
      <c r="A166" s="15"/>
      <c r="C166" s="43"/>
      <c r="E166" s="43"/>
      <c r="G166" s="15"/>
      <c r="I166" s="15"/>
    </row>
    <row r="167" spans="1:9">
      <c r="A167" s="15"/>
      <c r="C167" s="43"/>
      <c r="E167" s="43"/>
      <c r="G167" s="15"/>
      <c r="I167" s="15"/>
    </row>
    <row r="168" spans="1:9">
      <c r="A168" s="15"/>
      <c r="C168" s="43"/>
      <c r="E168" s="43"/>
      <c r="G168" s="15"/>
      <c r="I168" s="15"/>
    </row>
    <row r="169" spans="1:9">
      <c r="A169" s="15"/>
      <c r="C169" s="43"/>
      <c r="E169" s="43"/>
      <c r="G169" s="15"/>
      <c r="I169" s="15"/>
    </row>
    <row r="170" spans="1:9">
      <c r="A170" s="15"/>
      <c r="C170" s="43"/>
      <c r="E170" s="43"/>
      <c r="G170" s="15"/>
      <c r="I170" s="15"/>
    </row>
    <row r="171" spans="1:9">
      <c r="A171" s="15"/>
      <c r="C171" s="43"/>
      <c r="E171" s="43"/>
      <c r="G171" s="15"/>
      <c r="I171" s="15"/>
    </row>
    <row r="172" spans="1:9">
      <c r="A172" s="15"/>
      <c r="C172" s="43"/>
      <c r="E172" s="43"/>
      <c r="G172" s="15"/>
      <c r="I172" s="15"/>
    </row>
    <row r="173" spans="1:9">
      <c r="A173" s="15"/>
      <c r="C173" s="43"/>
      <c r="E173" s="43"/>
      <c r="G173" s="15"/>
      <c r="I173" s="15"/>
    </row>
    <row r="174" spans="1:9">
      <c r="A174" s="15"/>
      <c r="C174" s="43"/>
      <c r="E174" s="43"/>
      <c r="G174" s="15"/>
      <c r="I174" s="15"/>
    </row>
  </sheetData>
  <mergeCells count="54">
    <mergeCell ref="A98:I98"/>
    <mergeCell ref="B99:I99"/>
    <mergeCell ref="F138:H138"/>
    <mergeCell ref="A103:A104"/>
    <mergeCell ref="F153:H153"/>
    <mergeCell ref="F124:H124"/>
    <mergeCell ref="B127:D128"/>
    <mergeCell ref="B141:D142"/>
    <mergeCell ref="A131:I131"/>
    <mergeCell ref="B132:I132"/>
    <mergeCell ref="B146:I146"/>
    <mergeCell ref="A119:A122"/>
    <mergeCell ref="C106:C107"/>
    <mergeCell ref="D106:D107"/>
    <mergeCell ref="E106:E107"/>
    <mergeCell ref="F106:F107"/>
    <mergeCell ref="A8:I8"/>
    <mergeCell ref="B9:I9"/>
    <mergeCell ref="F13:H13"/>
    <mergeCell ref="A20:I20"/>
    <mergeCell ref="G1:I1"/>
    <mergeCell ref="B4:I5"/>
    <mergeCell ref="F62:H62"/>
    <mergeCell ref="B16:D17"/>
    <mergeCell ref="A25:A29"/>
    <mergeCell ref="B21:I21"/>
    <mergeCell ref="A37:A40"/>
    <mergeCell ref="A41:A42"/>
    <mergeCell ref="B41:B42"/>
    <mergeCell ref="C41:C42"/>
    <mergeCell ref="D41:D42"/>
    <mergeCell ref="E41:E42"/>
    <mergeCell ref="F41:F42"/>
    <mergeCell ref="G41:G42"/>
    <mergeCell ref="H41:H42"/>
    <mergeCell ref="I41:I42"/>
    <mergeCell ref="A43:A47"/>
    <mergeCell ref="A56:A57"/>
    <mergeCell ref="B156:D157"/>
    <mergeCell ref="B65:D66"/>
    <mergeCell ref="B77:D78"/>
    <mergeCell ref="B94:D95"/>
    <mergeCell ref="A60:A61"/>
    <mergeCell ref="A69:I69"/>
    <mergeCell ref="A81:I81"/>
    <mergeCell ref="B70:I70"/>
    <mergeCell ref="F74:H74"/>
    <mergeCell ref="F91:H91"/>
    <mergeCell ref="B82:I82"/>
    <mergeCell ref="A145:I145"/>
    <mergeCell ref="G106:G107"/>
    <mergeCell ref="H106:H107"/>
    <mergeCell ref="I106:I107"/>
    <mergeCell ref="A106:A107"/>
  </mergeCells>
  <pageMargins left="0.70866141732283472" right="0.70866141732283472" top="0.74803149606299213" bottom="0.74803149606299213" header="0.31496062992125984" footer="0.31496062992125984"/>
  <pageSetup paperSize="9" orientation="portrait" r:id="rId1"/>
  <ignoredErrors>
    <ignoredError sqref="A86:A90"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election activeCell="J22" sqref="J22"/>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PAKIETY</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paulina.elinska</dc:creator>
  <cp:lastModifiedBy>paulina.elinska</cp:lastModifiedBy>
  <cp:lastPrinted>2024-04-16T08:30:27Z</cp:lastPrinted>
  <dcterms:created xsi:type="dcterms:W3CDTF">2021-12-10T09:22:28Z</dcterms:created>
  <dcterms:modified xsi:type="dcterms:W3CDTF">2024-04-18T06:40:01Z</dcterms:modified>
</cp:coreProperties>
</file>