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aszb\Desktop\Przetarg I kwartał\"/>
    </mc:Choice>
  </mc:AlternateContent>
  <bookViews>
    <workbookView xWindow="0" yWindow="0" windowWidth="28725" windowHeight="13260"/>
  </bookViews>
  <sheets>
    <sheet name="Załącznik 7" sheetId="2" r:id="rId1"/>
    <sheet name="Arkusz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9" i="2" l="1"/>
  <c r="D169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H29" i="1" l="1"/>
  <c r="H28" i="1"/>
  <c r="H27" i="1"/>
  <c r="H26" i="1"/>
  <c r="H25" i="1"/>
  <c r="H24" i="1"/>
  <c r="H23" i="1"/>
  <c r="H22" i="1"/>
  <c r="H21" i="1"/>
  <c r="I16" i="1"/>
</calcChain>
</file>

<file path=xl/sharedStrings.xml><?xml version="1.0" encoding="utf-8"?>
<sst xmlns="http://schemas.openxmlformats.org/spreadsheetml/2006/main" count="341" uniqueCount="189">
  <si>
    <t>L.p.</t>
  </si>
  <si>
    <t>Nazwa punktu poboru (obiektu,budynku)</t>
  </si>
  <si>
    <t xml:space="preserve">Grupa </t>
  </si>
  <si>
    <t>Moc</t>
  </si>
  <si>
    <t>Planowany zakup energii</t>
  </si>
  <si>
    <t>taryfowa</t>
  </si>
  <si>
    <t>umowna</t>
  </si>
  <si>
    <t>[kW]</t>
  </si>
  <si>
    <t>[MWh]</t>
  </si>
  <si>
    <t>Przepompownia ścieków Rumia ul. Dąbrowskiego Przyłącze 1</t>
  </si>
  <si>
    <t>B 23</t>
  </si>
  <si>
    <t>Przepompownia ścieków Rumia ul. Dąbrowskiego Przyłącze 2</t>
  </si>
  <si>
    <t>Przepompownia wody P1 Gdynia ul. Morska 497</t>
  </si>
  <si>
    <r>
      <t xml:space="preserve">Przepompownia ścieków ul. Janka Wiśniewskiego Gdynia </t>
    </r>
    <r>
      <rPr>
        <sz val="9"/>
        <color theme="9" tint="-0.249977111117893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Przyłącze</t>
    </r>
    <r>
      <rPr>
        <sz val="9"/>
        <color theme="9" tint="-0.249977111117893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1</t>
    </r>
  </si>
  <si>
    <t>Przepompownia ścieków ul. Janka Wiśniewskiego Gdynia  Przyłącze 2</t>
  </si>
  <si>
    <r>
      <t>Przepompownia ścieków Rumia  PE-2  ul. Różana 77</t>
    </r>
    <r>
      <rPr>
        <sz val="9"/>
        <color theme="9" tint="-0.249977111117893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Przyłącze  1</t>
    </r>
  </si>
  <si>
    <r>
      <t>Przepompownia ścieków Rumia  PE-2  ul. Różana 77</t>
    </r>
    <r>
      <rPr>
        <sz val="9"/>
        <color theme="9" tint="-0.249977111117893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Przyłącze  2</t>
    </r>
  </si>
  <si>
    <t>Przepompownia ścieków Gdynia ul. Akacjowa Przyłacze 1</t>
  </si>
  <si>
    <t>Przepompownia ścieków Gdynia ul. Akacjowa Przyłacze 2</t>
  </si>
  <si>
    <t>Przepompownia ścieków Gdynia ul. Energetyków</t>
  </si>
  <si>
    <t>Ujęcie Wody Wiczlino  Gdynia ul. Śliska</t>
  </si>
  <si>
    <t>Przepompownia ścieków Gdynia ul. Zapolskiej Przyłacze nr 1</t>
  </si>
  <si>
    <t>Stacja Uzdatniania Wody Gdynia Wielki Kack</t>
  </si>
  <si>
    <t>Ujęcie wody Reda ul. Spółdzielcza Przyłącze nr 1</t>
  </si>
  <si>
    <t>Ujęcie wody Reda ul. Spółdzielcza Przyłącze nr 2</t>
  </si>
  <si>
    <t xml:space="preserve">Przepompownia ścieków TR.1 Reda ul. Łąkowa </t>
  </si>
  <si>
    <t xml:space="preserve">Przepompownia ścieków TR.2 Reda ul. Łąkowa </t>
  </si>
  <si>
    <t>Ujęcie Wody Wejherowo Cedron</t>
  </si>
  <si>
    <t xml:space="preserve">PŚ Mechelinki </t>
  </si>
  <si>
    <t>PŚ Śródmieście Gdynia</t>
  </si>
  <si>
    <t>Przepompownia ścieków  Gdynia Przyłącze nr 1 Żeglarzy</t>
  </si>
  <si>
    <t>B 22</t>
  </si>
  <si>
    <t>Przepompownia ścieków  Gdynia Przyłącze nr 2 Żeglarzy</t>
  </si>
  <si>
    <t>Budynek adm. Gdyni ul. Witomińska 29</t>
  </si>
  <si>
    <t>B 21</t>
  </si>
  <si>
    <t>Przepompownia wody Gdynia ul. Platynowa  Podstawowe</t>
  </si>
  <si>
    <t>C22A</t>
  </si>
  <si>
    <t>Przepompownia wody Gdynia ul. Platynowa  Rezerwowe</t>
  </si>
  <si>
    <t>Ujęcie Wody Gdynia ul. Jana z Kolna</t>
  </si>
  <si>
    <t>C 22A</t>
  </si>
  <si>
    <t>Pompownia wody Gdynia ul. Ledóchowskiego</t>
  </si>
  <si>
    <t>Ujęcie Wody Gdynia Kolibki</t>
  </si>
  <si>
    <t>Przepompownia ścieków Gdynia ul. Deszczowa 308/2</t>
  </si>
  <si>
    <t>Przepompownia ścieków Gdynia ul. Pucka</t>
  </si>
  <si>
    <t>C 21</t>
  </si>
  <si>
    <t>Przepompownia ścieków Gdynia ul. Chwarznieńska</t>
  </si>
  <si>
    <t>Pompownia wody Gdynia ul. Redłowska</t>
  </si>
  <si>
    <t>Przepompownia ścieków Gdynia ul. Energetyków – reze.</t>
  </si>
  <si>
    <t>Ujęcie Wody A Wejherowo ul. Marynarki Polskiej</t>
  </si>
  <si>
    <t>Stacja Uzdatnia Wody Gościcino ul. Brzozowa</t>
  </si>
  <si>
    <t>Pompownia ścieków Reda ul. Polna 171-44</t>
  </si>
  <si>
    <t>Ujęcie Wody D Wejherowo ul. Marynarki Wojennej</t>
  </si>
  <si>
    <t>Przepompownia ścieków Reda ul. Olchowa 32</t>
  </si>
  <si>
    <t>Przepompownia Ścieków AL. Marsz. Piłsudskiego Zasilanie Podstawowe</t>
  </si>
  <si>
    <t>Przepompownia Ścieków AL. Marsz. Piłsudskiego Zasilanie Rezerwowe</t>
  </si>
  <si>
    <t>Hydrofornia Gdynia, ul. Kameliowa</t>
  </si>
  <si>
    <t xml:space="preserve">PŚ Gołębia Gdynia </t>
  </si>
  <si>
    <t>Zbiornik Wody Gdynia Kacze Buki</t>
  </si>
  <si>
    <t>C21</t>
  </si>
  <si>
    <t xml:space="preserve">PŚ Lotnikow ul. Sieradzka Gdynia </t>
  </si>
  <si>
    <t xml:space="preserve">Hydrofornia ul. Malinowa Gdynia  </t>
  </si>
  <si>
    <t>C 12B</t>
  </si>
  <si>
    <t xml:space="preserve">Hydrornia ul. Sokola Gdynia </t>
  </si>
  <si>
    <t>C12B</t>
  </si>
  <si>
    <t>Stacja Podnoszenia Ciśnienia Gdynia ul. Kartuska</t>
  </si>
  <si>
    <t>C 11</t>
  </si>
  <si>
    <t>Hydrofornia Rumia ul. Gdańska</t>
  </si>
  <si>
    <t>Ujęcie Wody Gdynia ul. Jana z Kolna – zasila. Rezer.</t>
  </si>
  <si>
    <t>Stacja Podnoszenia Ciśnienia Gdynia ul. Wielkopolska</t>
  </si>
  <si>
    <t xml:space="preserve">Hydrofor Reda ul. Sobieskiego </t>
  </si>
  <si>
    <t>Przepompownia ścieków Wejherowo Nanice</t>
  </si>
  <si>
    <t>Stacja Podnoszenia Ciśnienia Rumia ul. Kamienna</t>
  </si>
  <si>
    <t>Budynek adm. Gdyni ul. Witomińska 29 – rezer.</t>
  </si>
  <si>
    <t>Przepompownia ścieków Gdynia ul. Chromowa</t>
  </si>
  <si>
    <t xml:space="preserve">Przepompownia ścieków Gdynia ul. Mosiężna </t>
  </si>
  <si>
    <t>Gdynia ul. Platynowa 6 – zasilanie rezerwowe</t>
  </si>
  <si>
    <t>Przepompownia wody Gdynia ul. Dembińskiego</t>
  </si>
  <si>
    <t>Przepompownia ścieków Rumia ul. Rajska</t>
  </si>
  <si>
    <t>Przepompownia ścieków Rumia ul. Sędzickiego</t>
  </si>
  <si>
    <t>Przepompownia ścieków Gdynia ul. Sokoła 81</t>
  </si>
  <si>
    <t>Przepompownia ścieków Gdynia ul. Inżynierska 128</t>
  </si>
  <si>
    <t>Hydrofornia Gdynia ul. Chwarznieńska</t>
  </si>
  <si>
    <t>Stacja Podnoszenia Ciśnienia  Gdynia ul. P.C.K. 4</t>
  </si>
  <si>
    <t>Stacja Podnoszenia Ciśnienia  Gdynia ul. Niska</t>
  </si>
  <si>
    <t>Stacja Podnoszenia Ciśnienia  Gdynia ul. Marszewska</t>
  </si>
  <si>
    <t>Hydrofornia Gdynia ul. Skarbka</t>
  </si>
  <si>
    <t>Przepompownia ścieków Rumia ul. Księdza Lucjana Gierosa 6</t>
  </si>
  <si>
    <t>Przepompownia ścieków Gdynia ul. Kościelna</t>
  </si>
  <si>
    <t>Stacja Podnoszenia Ciśnienia Rumia ul. Włókiennicza</t>
  </si>
  <si>
    <t>Biuro Gdynia ul. Witomińska 21</t>
  </si>
  <si>
    <t>Zbiornik Wody Gdynia ul. Kwidzińska</t>
  </si>
  <si>
    <t xml:space="preserve">Hydrofornia Gdynia  Chwarzno </t>
  </si>
  <si>
    <t>Hydrofor Kosakowo Kazimierz</t>
  </si>
  <si>
    <t>Przepompownia ścieków Dębogórze ul. Długa 22</t>
  </si>
  <si>
    <t>Zasilanie rezerwowe Gdynia ul. Merkurego</t>
  </si>
  <si>
    <t>Hydrofornia Rumia ul. Wrocławska 21</t>
  </si>
  <si>
    <t>Przepompownia ścieków  P-3 Dębogórze W. ul. Boczna</t>
  </si>
  <si>
    <t>Przepompownia ścieków P-15 Kosakowo ul. Żeromskiego</t>
  </si>
  <si>
    <t>Przepompownia ścieków P-16 Pogórze ul. Zamojskiego</t>
  </si>
  <si>
    <t>Przepompownia ścieków Gdynia ul. Ejsmonda 1</t>
  </si>
  <si>
    <t>Przepompownia ścieków P 1 Gdynia ul. Wiczlińska</t>
  </si>
  <si>
    <t>Przepompownia ścieków P 4 Gdynia ul. Kmicica</t>
  </si>
  <si>
    <t>Pompownia wody Gdynia ul. Uranowa</t>
  </si>
  <si>
    <t>Stacja podnoszenia ciśnienia Gdynia ul. Żurawia</t>
  </si>
  <si>
    <t>Przepompownia ścieków P-4  Kazimierz ul. Grudniowa</t>
  </si>
  <si>
    <t>Stacja podnoszenia ciśnienia  Reda ul. Różana 14</t>
  </si>
  <si>
    <t xml:space="preserve">Przepompownia ścieków PSB 3 Reda ul. Kasztanowa </t>
  </si>
  <si>
    <t>Przepompownia ścieków Reda ul. Spółdzielcza</t>
  </si>
  <si>
    <t>Przepompownia ścieków PS-A1 Reda ul. Wejherowska 72</t>
  </si>
  <si>
    <t>Przepompownia ścieków PS-A2 Reda ul. Wejherowska 34</t>
  </si>
  <si>
    <t>Przepompownia ścieków Wejherowo ul. Orzeszkowej</t>
  </si>
  <si>
    <t>Zasilanie Bazy Wejherowo ul. Przemysłowa 5</t>
  </si>
  <si>
    <t>Przepompownia ścieków PS-4 Wejherowo ul. Lelewela</t>
  </si>
  <si>
    <t>Przepompownia ścieków PS-7 Wejherowo  ul. Wierzbowa 1</t>
  </si>
  <si>
    <t>Przepompownia ścieków PS -5 Wejherowo ul. Przemysłowa</t>
  </si>
  <si>
    <t xml:space="preserve">Przepompownia ścieków  Wejherowo ul. Śmiechowska </t>
  </si>
  <si>
    <t>Przepompownia ścieków P 2 Wejherowo ul. Łąkowa</t>
  </si>
  <si>
    <t>Przepompownia ścieków Wejherowo ul. Marii Konopnickiej</t>
  </si>
  <si>
    <t>Przepompownia ścieków Wejherowo ul. Nadrzeczna</t>
  </si>
  <si>
    <t>Przepompownia ścieków PS-B 4 Reda ul. Kazimierska 85</t>
  </si>
  <si>
    <t>Przepompownia ścieków PS-B 4 Reda ul. Kazimierska 55- rezerw.</t>
  </si>
  <si>
    <t>Przepompownia ścieków Wejherowo ul. Zachodnia</t>
  </si>
  <si>
    <t>Przepompownia ścieków Reda ul. Norwida</t>
  </si>
  <si>
    <t>Przepompownia ścieków P-2  Reda ul. Gdańska dz. 435/11</t>
  </si>
  <si>
    <t>Ogrzewanie rurociągu na rzece .Reda Wejherowo</t>
  </si>
  <si>
    <t>Przepompownia ścieków Wejherowo ul. Nowowiejskiego dz.133/2</t>
  </si>
  <si>
    <t xml:space="preserve">Przepompownia wody ,,Góra'' Zamostne </t>
  </si>
  <si>
    <t>Przepompownia ścieków Reda ul. Obwodowa dz. 810/1</t>
  </si>
  <si>
    <t>Przepompownia ścieków OSP Reda ul. Gdańska dz. 164/5</t>
  </si>
  <si>
    <t>Przepompownia ścieków Reda ul. Drogowców dz. 135/2</t>
  </si>
  <si>
    <t>Przepompownia ścieków Reda ul. Polna dz. 225/22</t>
  </si>
  <si>
    <t>Przepompownia ścieków PS-B 6 Reda ul. Wierzbowa dz. 654</t>
  </si>
  <si>
    <t>Przepompownia ścieków PS – B7 Reda Al. Lipowa dz. 60</t>
  </si>
  <si>
    <t>Przepompownia ścieków P-1 Reda ul. Gdańska dz. 435/11</t>
  </si>
  <si>
    <t>Przepompownia ścieków P Reda Al. Lipowa dz. 346</t>
  </si>
  <si>
    <t>Przepompownia ścieków Bolszewo Szkolna dz. 325/7</t>
  </si>
  <si>
    <t>Przepompownia ścieków Połchowo dz. 76/6</t>
  </si>
  <si>
    <t>Przepompownia ścieków  P-2 Połchowo dz. 176</t>
  </si>
  <si>
    <t>Przepompownia ścieków PP2 Gdynia Bulwar Nadmorski</t>
  </si>
  <si>
    <t>Komory Podnoszenia Ciśnienia Wejherowo Pętkowice dz.84</t>
  </si>
  <si>
    <t>PŚ Racławicka Gdynia</t>
  </si>
  <si>
    <t>Przpeompownia ścieków Gdynia Babie Doły, ul. Ikara</t>
  </si>
  <si>
    <t>Przepompownia ścieków Gdynia ul. Artemidy</t>
  </si>
  <si>
    <t>Przepompownia ścieków Gdynia,, ul. Pokrzywowa</t>
  </si>
  <si>
    <t>Przepompownia ścieków PS-6 Gdynia, ul. Wichrowa</t>
  </si>
  <si>
    <t>Przepompownia ścieków PS-5 Gdynia, ul. Gwiezdna</t>
  </si>
  <si>
    <t>Przepompownia ścieków Bolszewo, ul. Zamostna</t>
  </si>
  <si>
    <t>Przepompownia ścieków Rekowo Górne Dz. 22/30 Połchowo</t>
  </si>
  <si>
    <t>Przepompownia Ściekow PS 1 Osada Rybacka Gdynia</t>
  </si>
  <si>
    <t>PŚ Słoneczna Gościcino</t>
  </si>
  <si>
    <t xml:space="preserve">PŚ Łopianowa Gdynia  </t>
  </si>
  <si>
    <t>PŚ Polna  dz. 478/1 Bolszewo</t>
  </si>
  <si>
    <t xml:space="preserve">PŚ P2 Jesionowa dz. 97/57 Łężyce </t>
  </si>
  <si>
    <t xml:space="preserve">PŚ P3 Klonowa  dz.80/1 Łężyce </t>
  </si>
  <si>
    <t xml:space="preserve">PII ul. Jaworowa dz. 396 Kapino </t>
  </si>
  <si>
    <t xml:space="preserve">PIII ul. Jodłowa dz. 395 Kąpino </t>
  </si>
  <si>
    <t>PŚ Pomorska Bolszewo</t>
  </si>
  <si>
    <t>PŚ Gwizdówka Orle</t>
  </si>
  <si>
    <t>PŚ Orląt Lwowskich Gdynia</t>
  </si>
  <si>
    <t>G 11</t>
  </si>
  <si>
    <t>PŚ Polanki Chwarzno</t>
  </si>
  <si>
    <t>PŚ Wspólna Bolszewo</t>
  </si>
  <si>
    <t>PŚ Prostokątna Bolszewo</t>
  </si>
  <si>
    <t>PŚ Parkowa Bolszewo</t>
  </si>
  <si>
    <t>PŚ Paradyż Orle</t>
  </si>
  <si>
    <t>PŚ Zaciszna Zasil. Podstawowe Gdynia *)</t>
  </si>
  <si>
    <t>B23</t>
  </si>
  <si>
    <t>PŚ Zaciszna Zasil. Rezerwowe Gdynia *)</t>
  </si>
  <si>
    <t>PŚ Błonie Janowskie Rumia *)</t>
  </si>
  <si>
    <t>C11</t>
  </si>
  <si>
    <t>PŚ Świętokrzyska Gdynia *)</t>
  </si>
  <si>
    <t>PŚ Różana -Północ Rumia *)</t>
  </si>
  <si>
    <t>PŚ Kwarcowa Rumia *)</t>
  </si>
  <si>
    <t>PŚ Bukowa Zamostna *)</t>
  </si>
  <si>
    <t>PŚ Bernardowska Gdynia *)</t>
  </si>
  <si>
    <t>PŚ Spółdzielcza Gdynia *)</t>
  </si>
  <si>
    <t>PŚ Handlowa Gdynia *)</t>
  </si>
  <si>
    <t>Szafka zewnętzna Debogórska Rumia *)</t>
  </si>
  <si>
    <t>Szafka zewnętzna Wielkopolska Gdynia *)</t>
  </si>
  <si>
    <t>Szafka zewnętrzna Grunwaldzka Rumia *)</t>
  </si>
  <si>
    <t>Szafka zewnętrzna Sobieskiego Reda *)</t>
  </si>
  <si>
    <t>Szafka zewnętrzna Ogrodników Reda *)</t>
  </si>
  <si>
    <t>Szafka zewnętrzna Slusarska Rumia *)</t>
  </si>
  <si>
    <t>Szafka zewnętrzna Debogórska  Dębogórze Wybudowanie *)</t>
  </si>
  <si>
    <t>Szafka zewnętrzna Wiśniewskiego Gdynia *)</t>
  </si>
  <si>
    <t xml:space="preserve">Razem </t>
  </si>
  <si>
    <t>*)  Pierwsza zmiana sprzedawcy</t>
  </si>
  <si>
    <t xml:space="preserve">                                                                                                                                                                                                       Załącznik 7</t>
  </si>
  <si>
    <t>elektrycznej  na I kwartał 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</si>
</sst>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_-* #,##0.000_-;\-* #,##0.000_-;_-* &quot;-&quot;??_-;_-@_-"/>
    <numFmt numFmtId="166" formatCode="_-* #,##0_-;\-* #,##0_-;_-* &quot;-&quot;??_-;_-@_-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9"/>
      <name val="Czcionka tekstu podstawowego"/>
      <charset val="238"/>
    </font>
    <font>
      <sz val="9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9" tint="-0.249977111117893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5"/>
      <name val="Calibri"/>
      <family val="2"/>
      <charset val="238"/>
      <scheme val="minor"/>
    </font>
    <font>
      <b/>
      <sz val="9"/>
      <color theme="5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b/>
      <sz val="11"/>
      <color theme="5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</cellStyleXfs>
  <cellXfs count="45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5" fillId="0" borderId="0" xfId="3"/>
    <xf numFmtId="0" fontId="4" fillId="0" borderId="1" xfId="2" applyFont="1" applyBorder="1" applyAlignment="1"/>
    <xf numFmtId="0" fontId="4" fillId="0" borderId="1" xfId="2" applyFont="1" applyBorder="1"/>
    <xf numFmtId="0" fontId="4" fillId="0" borderId="2" xfId="2" applyFont="1" applyBorder="1" applyAlignment="1">
      <alignment horizontal="center"/>
    </xf>
    <xf numFmtId="0" fontId="6" fillId="0" borderId="3" xfId="3" applyFont="1" applyBorder="1"/>
    <xf numFmtId="0" fontId="4" fillId="0" borderId="4" xfId="2" applyFont="1" applyBorder="1" applyAlignment="1"/>
    <xf numFmtId="0" fontId="4" fillId="0" borderId="4" xfId="2" applyFont="1" applyBorder="1"/>
    <xf numFmtId="0" fontId="4" fillId="0" borderId="5" xfId="2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7" fillId="0" borderId="7" xfId="2" applyFont="1" applyBorder="1" applyAlignment="1">
      <alignment horizontal="center"/>
    </xf>
    <xf numFmtId="0" fontId="7" fillId="0" borderId="8" xfId="2" applyFont="1" applyBorder="1"/>
    <xf numFmtId="0" fontId="7" fillId="0" borderId="9" xfId="2" applyFont="1" applyBorder="1" applyAlignment="1">
      <alignment horizontal="center"/>
    </xf>
    <xf numFmtId="165" fontId="8" fillId="0" borderId="10" xfId="3" applyNumberFormat="1" applyFont="1" applyBorder="1"/>
    <xf numFmtId="0" fontId="7" fillId="0" borderId="11" xfId="2" applyFont="1" applyBorder="1" applyAlignment="1">
      <alignment horizontal="center"/>
    </xf>
    <xf numFmtId="0" fontId="7" fillId="0" borderId="12" xfId="2" applyFont="1" applyBorder="1"/>
    <xf numFmtId="0" fontId="7" fillId="0" borderId="12" xfId="2" applyFont="1" applyBorder="1" applyAlignment="1">
      <alignment horizontal="center"/>
    </xf>
    <xf numFmtId="165" fontId="8" fillId="0" borderId="13" xfId="3" applyNumberFormat="1" applyFont="1" applyBorder="1"/>
    <xf numFmtId="0" fontId="10" fillId="0" borderId="12" xfId="2" applyFont="1" applyBorder="1"/>
    <xf numFmtId="0" fontId="10" fillId="0" borderId="12" xfId="2" applyFont="1" applyBorder="1" applyAlignment="1">
      <alignment horizontal="center"/>
    </xf>
    <xf numFmtId="0" fontId="10" fillId="0" borderId="14" xfId="2" applyFont="1" applyBorder="1"/>
    <xf numFmtId="0" fontId="10" fillId="0" borderId="14" xfId="2" applyFont="1" applyBorder="1" applyAlignment="1">
      <alignment horizontal="center"/>
    </xf>
    <xf numFmtId="0" fontId="11" fillId="0" borderId="11" xfId="2" applyFont="1" applyBorder="1" applyAlignment="1">
      <alignment horizontal="center"/>
    </xf>
    <xf numFmtId="0" fontId="11" fillId="0" borderId="12" xfId="2" applyFont="1" applyBorder="1"/>
    <xf numFmtId="0" fontId="11" fillId="0" borderId="12" xfId="2" applyFont="1" applyBorder="1" applyAlignment="1">
      <alignment horizontal="center"/>
    </xf>
    <xf numFmtId="165" fontId="12" fillId="0" borderId="13" xfId="3" applyNumberFormat="1" applyFont="1" applyBorder="1"/>
    <xf numFmtId="0" fontId="11" fillId="0" borderId="15" xfId="2" applyFont="1" applyBorder="1" applyAlignment="1">
      <alignment horizontal="center"/>
    </xf>
    <xf numFmtId="0" fontId="11" fillId="0" borderId="16" xfId="2" applyFont="1" applyBorder="1"/>
    <xf numFmtId="0" fontId="11" fillId="0" borderId="16" xfId="2" applyFont="1" applyBorder="1" applyAlignment="1">
      <alignment horizontal="center"/>
    </xf>
    <xf numFmtId="165" fontId="12" fillId="0" borderId="17" xfId="3" applyNumberFormat="1" applyFont="1" applyBorder="1"/>
    <xf numFmtId="0" fontId="2" fillId="0" borderId="18" xfId="3" applyFont="1" applyBorder="1"/>
    <xf numFmtId="0" fontId="4" fillId="0" borderId="19" xfId="2" applyFont="1" applyFill="1" applyBorder="1"/>
    <xf numFmtId="0" fontId="5" fillId="0" borderId="20" xfId="3" applyBorder="1"/>
    <xf numFmtId="1" fontId="13" fillId="0" borderId="20" xfId="3" applyNumberFormat="1" applyFont="1" applyBorder="1"/>
    <xf numFmtId="165" fontId="13" fillId="0" borderId="21" xfId="3" applyNumberFormat="1" applyFont="1" applyBorder="1"/>
    <xf numFmtId="0" fontId="1" fillId="0" borderId="0" xfId="3" applyFont="1"/>
    <xf numFmtId="166" fontId="5" fillId="0" borderId="0" xfId="3" applyNumberFormat="1"/>
    <xf numFmtId="0" fontId="14" fillId="0" borderId="0" xfId="3" applyFont="1"/>
    <xf numFmtId="0" fontId="4" fillId="0" borderId="23" xfId="2" applyFont="1" applyBorder="1" applyAlignment="1">
      <alignment horizontal="center"/>
    </xf>
    <xf numFmtId="0" fontId="4" fillId="0" borderId="24" xfId="2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0" fontId="4" fillId="0" borderId="22" xfId="2" applyFont="1" applyBorder="1" applyAlignment="1">
      <alignment horizontal="center"/>
    </xf>
  </cellXfs>
  <cellStyles count="4">
    <cellStyle name="Dziesiętny" xfId="1" builtinId="3"/>
    <cellStyle name="Normalny" xfId="0" builtinId="0"/>
    <cellStyle name="Normalny 2" xfId="2"/>
    <cellStyle name="Normalny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1"/>
  <sheetViews>
    <sheetView tabSelected="1" topLeftCell="A130" workbookViewId="0">
      <selection activeCell="E113" sqref="E113"/>
    </sheetView>
  </sheetViews>
  <sheetFormatPr defaultRowHeight="15"/>
  <cols>
    <col min="1" max="1" width="6.140625" style="37" customWidth="1"/>
    <col min="2" max="2" width="53" style="37" customWidth="1"/>
    <col min="3" max="3" width="8.85546875" style="3" customWidth="1"/>
    <col min="4" max="4" width="10.7109375" style="3" customWidth="1"/>
    <col min="5" max="5" width="27" style="3" customWidth="1"/>
    <col min="6" max="16384" width="9.140625" style="3"/>
  </cols>
  <sheetData>
    <row r="1" spans="1:5" ht="15.75" thickBot="1">
      <c r="A1" s="43" t="s">
        <v>187</v>
      </c>
      <c r="B1" s="44"/>
      <c r="C1" s="44"/>
      <c r="D1" s="44"/>
      <c r="E1" s="44"/>
    </row>
    <row r="2" spans="1:5">
      <c r="A2" s="4" t="s">
        <v>0</v>
      </c>
      <c r="B2" s="5" t="s">
        <v>1</v>
      </c>
      <c r="C2" s="6" t="s">
        <v>2</v>
      </c>
      <c r="D2" s="40" t="s">
        <v>3</v>
      </c>
      <c r="E2" s="7" t="s">
        <v>4</v>
      </c>
    </row>
    <row r="3" spans="1:5">
      <c r="A3" s="4"/>
      <c r="B3" s="5"/>
      <c r="C3" s="6" t="s">
        <v>5</v>
      </c>
      <c r="D3" s="41" t="s">
        <v>6</v>
      </c>
      <c r="E3" s="7" t="s">
        <v>188</v>
      </c>
    </row>
    <row r="4" spans="1:5" ht="15.75" thickBot="1">
      <c r="A4" s="8"/>
      <c r="B4" s="9"/>
      <c r="C4" s="10"/>
      <c r="D4" s="42" t="s">
        <v>7</v>
      </c>
      <c r="E4" s="11" t="s">
        <v>8</v>
      </c>
    </row>
    <row r="5" spans="1:5" ht="14.25">
      <c r="A5" s="12">
        <v>1</v>
      </c>
      <c r="B5" s="13" t="s">
        <v>9</v>
      </c>
      <c r="C5" s="14" t="s">
        <v>10</v>
      </c>
      <c r="D5" s="14">
        <v>2400</v>
      </c>
      <c r="E5" s="15">
        <v>2111.69</v>
      </c>
    </row>
    <row r="6" spans="1:5" ht="14.25">
      <c r="A6" s="16">
        <f>1+A5</f>
        <v>2</v>
      </c>
      <c r="B6" s="17" t="s">
        <v>11</v>
      </c>
      <c r="C6" s="18" t="s">
        <v>10</v>
      </c>
      <c r="D6" s="18">
        <v>2400</v>
      </c>
      <c r="E6" s="19">
        <v>802.48599999999999</v>
      </c>
    </row>
    <row r="7" spans="1:5" ht="14.25">
      <c r="A7" s="16">
        <f t="shared" ref="A7:A70" si="0">1+A6</f>
        <v>3</v>
      </c>
      <c r="B7" s="17" t="s">
        <v>12</v>
      </c>
      <c r="C7" s="18" t="s">
        <v>10</v>
      </c>
      <c r="D7" s="18">
        <v>140</v>
      </c>
      <c r="E7" s="19">
        <v>181.905</v>
      </c>
    </row>
    <row r="8" spans="1:5" ht="14.25">
      <c r="A8" s="16">
        <f t="shared" si="0"/>
        <v>4</v>
      </c>
      <c r="B8" s="17" t="s">
        <v>13</v>
      </c>
      <c r="C8" s="18" t="s">
        <v>10</v>
      </c>
      <c r="D8" s="18">
        <v>60</v>
      </c>
      <c r="E8" s="19">
        <v>8.6270000000000007</v>
      </c>
    </row>
    <row r="9" spans="1:5" ht="14.25">
      <c r="A9" s="16">
        <f t="shared" si="0"/>
        <v>5</v>
      </c>
      <c r="B9" s="17" t="s">
        <v>14</v>
      </c>
      <c r="C9" s="18" t="s">
        <v>10</v>
      </c>
      <c r="D9" s="18">
        <v>60</v>
      </c>
      <c r="E9" s="19">
        <v>17.809000000000001</v>
      </c>
    </row>
    <row r="10" spans="1:5" ht="14.25">
      <c r="A10" s="16">
        <f t="shared" si="0"/>
        <v>6</v>
      </c>
      <c r="B10" s="17" t="s">
        <v>15</v>
      </c>
      <c r="C10" s="18" t="s">
        <v>10</v>
      </c>
      <c r="D10" s="18">
        <v>110</v>
      </c>
      <c r="E10" s="19">
        <v>16.547000000000001</v>
      </c>
    </row>
    <row r="11" spans="1:5" ht="14.25">
      <c r="A11" s="16">
        <f t="shared" si="0"/>
        <v>7</v>
      </c>
      <c r="B11" s="17" t="s">
        <v>16</v>
      </c>
      <c r="C11" s="18" t="s">
        <v>10</v>
      </c>
      <c r="D11" s="18">
        <v>110</v>
      </c>
      <c r="E11" s="19">
        <v>14.224</v>
      </c>
    </row>
    <row r="12" spans="1:5" ht="14.25">
      <c r="A12" s="16">
        <f t="shared" si="0"/>
        <v>8</v>
      </c>
      <c r="B12" s="17" t="s">
        <v>17</v>
      </c>
      <c r="C12" s="18" t="s">
        <v>10</v>
      </c>
      <c r="D12" s="18">
        <v>220</v>
      </c>
      <c r="E12" s="19">
        <v>72.316000000000003</v>
      </c>
    </row>
    <row r="13" spans="1:5" ht="14.25">
      <c r="A13" s="16">
        <f t="shared" si="0"/>
        <v>9</v>
      </c>
      <c r="B13" s="17" t="s">
        <v>18</v>
      </c>
      <c r="C13" s="18" t="s">
        <v>10</v>
      </c>
      <c r="D13" s="18">
        <v>220</v>
      </c>
      <c r="E13" s="19">
        <v>47.262999999999998</v>
      </c>
    </row>
    <row r="14" spans="1:5" ht="14.25">
      <c r="A14" s="16">
        <f t="shared" si="0"/>
        <v>10</v>
      </c>
      <c r="B14" s="17" t="s">
        <v>19</v>
      </c>
      <c r="C14" s="18" t="s">
        <v>10</v>
      </c>
      <c r="D14" s="18">
        <v>280</v>
      </c>
      <c r="E14" s="19">
        <v>177.34100000000001</v>
      </c>
    </row>
    <row r="15" spans="1:5" ht="14.25">
      <c r="A15" s="16">
        <f t="shared" si="0"/>
        <v>11</v>
      </c>
      <c r="B15" s="17" t="s">
        <v>20</v>
      </c>
      <c r="C15" s="18" t="s">
        <v>10</v>
      </c>
      <c r="D15" s="18">
        <v>410</v>
      </c>
      <c r="E15" s="19">
        <v>477.60024999999996</v>
      </c>
    </row>
    <row r="16" spans="1:5" ht="14.25">
      <c r="A16" s="16">
        <f t="shared" si="0"/>
        <v>12</v>
      </c>
      <c r="B16" s="17" t="s">
        <v>21</v>
      </c>
      <c r="C16" s="18" t="s">
        <v>10</v>
      </c>
      <c r="D16" s="18">
        <v>100</v>
      </c>
      <c r="E16" s="19">
        <v>42.0045</v>
      </c>
    </row>
    <row r="17" spans="1:5" ht="14.25">
      <c r="A17" s="16">
        <f>1+A16</f>
        <v>13</v>
      </c>
      <c r="B17" s="17" t="s">
        <v>22</v>
      </c>
      <c r="C17" s="18" t="s">
        <v>10</v>
      </c>
      <c r="D17" s="18">
        <v>180</v>
      </c>
      <c r="E17" s="19">
        <v>192.00749999999999</v>
      </c>
    </row>
    <row r="18" spans="1:5" ht="14.25">
      <c r="A18" s="16">
        <f t="shared" si="0"/>
        <v>14</v>
      </c>
      <c r="B18" s="17" t="s">
        <v>23</v>
      </c>
      <c r="C18" s="18" t="s">
        <v>10</v>
      </c>
      <c r="D18" s="18">
        <v>740</v>
      </c>
      <c r="E18" s="19">
        <v>416.83175</v>
      </c>
    </row>
    <row r="19" spans="1:5" ht="14.25">
      <c r="A19" s="16">
        <f t="shared" si="0"/>
        <v>15</v>
      </c>
      <c r="B19" s="17" t="s">
        <v>24</v>
      </c>
      <c r="C19" s="18" t="s">
        <v>10</v>
      </c>
      <c r="D19" s="18">
        <v>740</v>
      </c>
      <c r="E19" s="19">
        <v>668.49850000000004</v>
      </c>
    </row>
    <row r="20" spans="1:5" ht="14.25">
      <c r="A20" s="16">
        <f t="shared" si="0"/>
        <v>16</v>
      </c>
      <c r="B20" s="17" t="s">
        <v>25</v>
      </c>
      <c r="C20" s="18" t="s">
        <v>10</v>
      </c>
      <c r="D20" s="18">
        <v>90</v>
      </c>
      <c r="E20" s="19">
        <v>27.076750000000001</v>
      </c>
    </row>
    <row r="21" spans="1:5" ht="14.25">
      <c r="A21" s="16">
        <f t="shared" si="0"/>
        <v>17</v>
      </c>
      <c r="B21" s="17" t="s">
        <v>26</v>
      </c>
      <c r="C21" s="18" t="s">
        <v>10</v>
      </c>
      <c r="D21" s="18">
        <v>90</v>
      </c>
      <c r="E21" s="19">
        <v>12.76275</v>
      </c>
    </row>
    <row r="22" spans="1:5" ht="14.25">
      <c r="A22" s="16">
        <f t="shared" si="0"/>
        <v>18</v>
      </c>
      <c r="B22" s="17" t="s">
        <v>27</v>
      </c>
      <c r="C22" s="18" t="s">
        <v>10</v>
      </c>
      <c r="D22" s="18">
        <v>180</v>
      </c>
      <c r="E22" s="19">
        <v>181.95999999999998</v>
      </c>
    </row>
    <row r="23" spans="1:5" ht="16.5" customHeight="1">
      <c r="A23" s="16">
        <f t="shared" si="0"/>
        <v>19</v>
      </c>
      <c r="B23" s="17" t="s">
        <v>28</v>
      </c>
      <c r="C23" s="18" t="s">
        <v>10</v>
      </c>
      <c r="D23" s="18">
        <v>160</v>
      </c>
      <c r="E23" s="19">
        <v>17.39575</v>
      </c>
    </row>
    <row r="24" spans="1:5" ht="14.25">
      <c r="A24" s="16">
        <f t="shared" si="0"/>
        <v>20</v>
      </c>
      <c r="B24" s="17" t="s">
        <v>29</v>
      </c>
      <c r="C24" s="18" t="s">
        <v>10</v>
      </c>
      <c r="D24" s="18">
        <v>225</v>
      </c>
      <c r="E24" s="19">
        <v>33.603750000000005</v>
      </c>
    </row>
    <row r="25" spans="1:5" ht="14.25">
      <c r="A25" s="16">
        <f t="shared" si="0"/>
        <v>21</v>
      </c>
      <c r="B25" s="17" t="s">
        <v>30</v>
      </c>
      <c r="C25" s="18" t="s">
        <v>31</v>
      </c>
      <c r="D25" s="18">
        <v>70</v>
      </c>
      <c r="E25" s="19">
        <v>17.068999999999999</v>
      </c>
    </row>
    <row r="26" spans="1:5" ht="14.25">
      <c r="A26" s="16">
        <f t="shared" si="0"/>
        <v>22</v>
      </c>
      <c r="B26" s="17" t="s">
        <v>32</v>
      </c>
      <c r="C26" s="18" t="s">
        <v>31</v>
      </c>
      <c r="D26" s="18">
        <v>70</v>
      </c>
      <c r="E26" s="19">
        <v>19.617000000000001</v>
      </c>
    </row>
    <row r="27" spans="1:5" ht="14.25">
      <c r="A27" s="16">
        <f t="shared" si="0"/>
        <v>23</v>
      </c>
      <c r="B27" s="17" t="s">
        <v>33</v>
      </c>
      <c r="C27" s="18" t="s">
        <v>34</v>
      </c>
      <c r="D27" s="18">
        <v>80</v>
      </c>
      <c r="E27" s="19">
        <v>76.459500000000006</v>
      </c>
    </row>
    <row r="28" spans="1:5" ht="14.25">
      <c r="A28" s="16">
        <f t="shared" si="0"/>
        <v>24</v>
      </c>
      <c r="B28" s="20" t="s">
        <v>35</v>
      </c>
      <c r="C28" s="18" t="s">
        <v>36</v>
      </c>
      <c r="D28" s="18">
        <v>95</v>
      </c>
      <c r="E28" s="19">
        <v>60.901250000000005</v>
      </c>
    </row>
    <row r="29" spans="1:5" ht="14.25">
      <c r="A29" s="16">
        <f t="shared" si="0"/>
        <v>25</v>
      </c>
      <c r="B29" s="20" t="s">
        <v>37</v>
      </c>
      <c r="C29" s="18" t="s">
        <v>36</v>
      </c>
      <c r="D29" s="18">
        <v>95</v>
      </c>
      <c r="E29" s="19">
        <v>2.669</v>
      </c>
    </row>
    <row r="30" spans="1:5" ht="14.25">
      <c r="A30" s="16">
        <f t="shared" si="0"/>
        <v>26</v>
      </c>
      <c r="B30" s="17" t="s">
        <v>38</v>
      </c>
      <c r="C30" s="18" t="s">
        <v>39</v>
      </c>
      <c r="D30" s="18">
        <v>40</v>
      </c>
      <c r="E30" s="19">
        <v>3.1277499999999998</v>
      </c>
    </row>
    <row r="31" spans="1:5" ht="14.25">
      <c r="A31" s="16">
        <f t="shared" si="0"/>
        <v>27</v>
      </c>
      <c r="B31" s="17" t="s">
        <v>40</v>
      </c>
      <c r="C31" s="18" t="s">
        <v>39</v>
      </c>
      <c r="D31" s="18">
        <v>40</v>
      </c>
      <c r="E31" s="19">
        <v>37.265999999999998</v>
      </c>
    </row>
    <row r="32" spans="1:5" ht="14.25">
      <c r="A32" s="16">
        <f t="shared" si="0"/>
        <v>28</v>
      </c>
      <c r="B32" s="17" t="s">
        <v>41</v>
      </c>
      <c r="C32" s="18" t="s">
        <v>39</v>
      </c>
      <c r="D32" s="18">
        <v>130</v>
      </c>
      <c r="E32" s="19">
        <v>149.49875</v>
      </c>
    </row>
    <row r="33" spans="1:5" ht="14.25">
      <c r="A33" s="16">
        <f t="shared" si="0"/>
        <v>29</v>
      </c>
      <c r="B33" s="17" t="s">
        <v>42</v>
      </c>
      <c r="C33" s="18" t="s">
        <v>39</v>
      </c>
      <c r="D33" s="18">
        <v>60</v>
      </c>
      <c r="E33" s="19">
        <v>11.827500000000001</v>
      </c>
    </row>
    <row r="34" spans="1:5" ht="14.25">
      <c r="A34" s="16">
        <f t="shared" si="0"/>
        <v>30</v>
      </c>
      <c r="B34" s="17" t="s">
        <v>43</v>
      </c>
      <c r="C34" s="18" t="s">
        <v>44</v>
      </c>
      <c r="D34" s="18">
        <v>61</v>
      </c>
      <c r="E34" s="19">
        <v>12.64775</v>
      </c>
    </row>
    <row r="35" spans="1:5" ht="14.25">
      <c r="A35" s="16">
        <f t="shared" si="0"/>
        <v>31</v>
      </c>
      <c r="B35" s="17" t="s">
        <v>45</v>
      </c>
      <c r="C35" s="18" t="s">
        <v>44</v>
      </c>
      <c r="D35" s="18">
        <v>87</v>
      </c>
      <c r="E35" s="19">
        <v>28.853999999999999</v>
      </c>
    </row>
    <row r="36" spans="1:5" ht="14.25">
      <c r="A36" s="16">
        <f t="shared" si="0"/>
        <v>32</v>
      </c>
      <c r="B36" s="17" t="s">
        <v>46</v>
      </c>
      <c r="C36" s="18" t="s">
        <v>44</v>
      </c>
      <c r="D36" s="18">
        <v>40</v>
      </c>
      <c r="E36" s="19">
        <v>32.593499999999999</v>
      </c>
    </row>
    <row r="37" spans="1:5" ht="14.25">
      <c r="A37" s="16">
        <f t="shared" si="0"/>
        <v>33</v>
      </c>
      <c r="B37" s="17" t="s">
        <v>47</v>
      </c>
      <c r="C37" s="18" t="s">
        <v>44</v>
      </c>
      <c r="D37" s="18">
        <v>270</v>
      </c>
      <c r="E37" s="19">
        <v>13.80725</v>
      </c>
    </row>
    <row r="38" spans="1:5" ht="14.25">
      <c r="A38" s="16">
        <f t="shared" si="0"/>
        <v>34</v>
      </c>
      <c r="B38" s="17" t="s">
        <v>48</v>
      </c>
      <c r="C38" s="18" t="s">
        <v>44</v>
      </c>
      <c r="D38" s="18">
        <v>25</v>
      </c>
      <c r="E38" s="19">
        <v>11.94575</v>
      </c>
    </row>
    <row r="39" spans="1:5" ht="14.25">
      <c r="A39" s="16">
        <f t="shared" si="0"/>
        <v>35</v>
      </c>
      <c r="B39" s="17" t="s">
        <v>49</v>
      </c>
      <c r="C39" s="18" t="s">
        <v>44</v>
      </c>
      <c r="D39" s="18">
        <v>207</v>
      </c>
      <c r="E39" s="19">
        <v>126.51049999999999</v>
      </c>
    </row>
    <row r="40" spans="1:5" ht="14.25">
      <c r="A40" s="16">
        <f t="shared" si="0"/>
        <v>36</v>
      </c>
      <c r="B40" s="17" t="s">
        <v>50</v>
      </c>
      <c r="C40" s="18" t="s">
        <v>44</v>
      </c>
      <c r="D40" s="18">
        <v>3</v>
      </c>
      <c r="E40" s="19">
        <v>1.7637499999999999</v>
      </c>
    </row>
    <row r="41" spans="1:5" ht="14.25">
      <c r="A41" s="16">
        <f t="shared" si="0"/>
        <v>37</v>
      </c>
      <c r="B41" s="17" t="s">
        <v>51</v>
      </c>
      <c r="C41" s="18" t="s">
        <v>44</v>
      </c>
      <c r="D41" s="18">
        <v>41</v>
      </c>
      <c r="E41" s="19">
        <v>12.49625</v>
      </c>
    </row>
    <row r="42" spans="1:5" ht="14.25">
      <c r="A42" s="16">
        <f t="shared" si="0"/>
        <v>38</v>
      </c>
      <c r="B42" s="17" t="s">
        <v>52</v>
      </c>
      <c r="C42" s="18" t="s">
        <v>44</v>
      </c>
      <c r="D42" s="18">
        <v>85</v>
      </c>
      <c r="E42" s="19">
        <v>16.1295</v>
      </c>
    </row>
    <row r="43" spans="1:5" ht="14.25">
      <c r="A43" s="16">
        <f t="shared" si="0"/>
        <v>39</v>
      </c>
      <c r="B43" s="17" t="s">
        <v>53</v>
      </c>
      <c r="C43" s="18" t="s">
        <v>44</v>
      </c>
      <c r="D43" s="18">
        <v>105</v>
      </c>
      <c r="E43" s="19">
        <v>6.8882500000000002</v>
      </c>
    </row>
    <row r="44" spans="1:5" ht="14.25">
      <c r="A44" s="16">
        <f t="shared" si="0"/>
        <v>40</v>
      </c>
      <c r="B44" s="17" t="s">
        <v>54</v>
      </c>
      <c r="C44" s="18" t="s">
        <v>44</v>
      </c>
      <c r="D44" s="18">
        <v>105</v>
      </c>
      <c r="E44" s="19">
        <v>6.8882500000000002</v>
      </c>
    </row>
    <row r="45" spans="1:5" ht="14.25">
      <c r="A45" s="16">
        <f t="shared" si="0"/>
        <v>41</v>
      </c>
      <c r="B45" s="17" t="s">
        <v>55</v>
      </c>
      <c r="C45" s="18" t="s">
        <v>44</v>
      </c>
      <c r="D45" s="18">
        <v>50</v>
      </c>
      <c r="E45" s="19">
        <v>17.2575</v>
      </c>
    </row>
    <row r="46" spans="1:5" ht="14.25">
      <c r="A46" s="16">
        <f t="shared" si="0"/>
        <v>42</v>
      </c>
      <c r="B46" s="20" t="s">
        <v>56</v>
      </c>
      <c r="C46" s="21" t="s">
        <v>44</v>
      </c>
      <c r="D46" s="21">
        <v>50</v>
      </c>
      <c r="E46" s="19">
        <v>5.2824999999999998</v>
      </c>
    </row>
    <row r="47" spans="1:5" ht="14.25">
      <c r="A47" s="16">
        <f t="shared" si="0"/>
        <v>43</v>
      </c>
      <c r="B47" s="17" t="s">
        <v>57</v>
      </c>
      <c r="C47" s="18" t="s">
        <v>58</v>
      </c>
      <c r="D47" s="18">
        <v>65</v>
      </c>
      <c r="E47" s="19">
        <v>8.7010000000000005</v>
      </c>
    </row>
    <row r="48" spans="1:5" ht="14.25">
      <c r="A48" s="16">
        <f t="shared" si="0"/>
        <v>44</v>
      </c>
      <c r="B48" s="22" t="s">
        <v>59</v>
      </c>
      <c r="C48" s="23" t="s">
        <v>44</v>
      </c>
      <c r="D48" s="23">
        <v>60</v>
      </c>
      <c r="E48" s="19">
        <v>1.4637500000000001</v>
      </c>
    </row>
    <row r="49" spans="1:5" ht="14.25">
      <c r="A49" s="16">
        <f t="shared" si="0"/>
        <v>45</v>
      </c>
      <c r="B49" s="20" t="s">
        <v>60</v>
      </c>
      <c r="C49" s="21" t="s">
        <v>61</v>
      </c>
      <c r="D49" s="21">
        <v>16</v>
      </c>
      <c r="E49" s="19">
        <v>7.2312499999999993</v>
      </c>
    </row>
    <row r="50" spans="1:5" ht="14.25">
      <c r="A50" s="16">
        <f t="shared" si="0"/>
        <v>46</v>
      </c>
      <c r="B50" s="20" t="s">
        <v>62</v>
      </c>
      <c r="C50" s="21" t="s">
        <v>63</v>
      </c>
      <c r="D50" s="21">
        <v>16.5</v>
      </c>
      <c r="E50" s="19">
        <v>6.9952500000000004</v>
      </c>
    </row>
    <row r="51" spans="1:5" ht="14.25">
      <c r="A51" s="16">
        <f t="shared" si="0"/>
        <v>47</v>
      </c>
      <c r="B51" s="17" t="s">
        <v>64</v>
      </c>
      <c r="C51" s="18" t="s">
        <v>65</v>
      </c>
      <c r="D51" s="18">
        <v>20</v>
      </c>
      <c r="E51" s="19">
        <v>4.2797499999999999</v>
      </c>
    </row>
    <row r="52" spans="1:5" ht="14.25">
      <c r="A52" s="16">
        <f t="shared" si="0"/>
        <v>48</v>
      </c>
      <c r="B52" s="17" t="s">
        <v>66</v>
      </c>
      <c r="C52" s="18" t="s">
        <v>65</v>
      </c>
      <c r="D52" s="18">
        <v>30</v>
      </c>
      <c r="E52" s="19">
        <v>1.25E-3</v>
      </c>
    </row>
    <row r="53" spans="1:5" ht="14.25">
      <c r="A53" s="16">
        <f t="shared" si="0"/>
        <v>49</v>
      </c>
      <c r="B53" s="17" t="s">
        <v>67</v>
      </c>
      <c r="C53" s="18" t="s">
        <v>65</v>
      </c>
      <c r="D53" s="18">
        <v>39</v>
      </c>
      <c r="E53" s="19">
        <v>3.0165000000000002</v>
      </c>
    </row>
    <row r="54" spans="1:5" ht="14.25">
      <c r="A54" s="16">
        <f t="shared" si="0"/>
        <v>50</v>
      </c>
      <c r="B54" s="17" t="s">
        <v>68</v>
      </c>
      <c r="C54" s="18" t="s">
        <v>65</v>
      </c>
      <c r="D54" s="18">
        <v>25</v>
      </c>
      <c r="E54" s="19">
        <v>11.085750000000001</v>
      </c>
    </row>
    <row r="55" spans="1:5" ht="14.25">
      <c r="A55" s="16">
        <f t="shared" si="0"/>
        <v>51</v>
      </c>
      <c r="B55" s="17" t="s">
        <v>69</v>
      </c>
      <c r="C55" s="18" t="s">
        <v>65</v>
      </c>
      <c r="D55" s="18">
        <v>15</v>
      </c>
      <c r="E55" s="19">
        <v>8.9510000000000005</v>
      </c>
    </row>
    <row r="56" spans="1:5" ht="14.25">
      <c r="A56" s="16">
        <f t="shared" si="0"/>
        <v>52</v>
      </c>
      <c r="B56" s="17" t="s">
        <v>70</v>
      </c>
      <c r="C56" s="18" t="s">
        <v>65</v>
      </c>
      <c r="D56" s="18">
        <v>32</v>
      </c>
      <c r="E56" s="19">
        <v>7.8564999999999996</v>
      </c>
    </row>
    <row r="57" spans="1:5" ht="14.25">
      <c r="A57" s="16">
        <f t="shared" si="0"/>
        <v>53</v>
      </c>
      <c r="B57" s="17" t="s">
        <v>71</v>
      </c>
      <c r="C57" s="18" t="s">
        <v>65</v>
      </c>
      <c r="D57" s="18">
        <v>7</v>
      </c>
      <c r="E57" s="19">
        <v>1.4484999999999999</v>
      </c>
    </row>
    <row r="58" spans="1:5" ht="14.25">
      <c r="A58" s="16">
        <f t="shared" si="0"/>
        <v>54</v>
      </c>
      <c r="B58" s="17" t="s">
        <v>72</v>
      </c>
      <c r="C58" s="18" t="s">
        <v>65</v>
      </c>
      <c r="D58" s="18">
        <v>54</v>
      </c>
      <c r="E58" s="19">
        <v>5.6750000000000002E-2</v>
      </c>
    </row>
    <row r="59" spans="1:5" ht="14.25">
      <c r="A59" s="16">
        <f t="shared" si="0"/>
        <v>55</v>
      </c>
      <c r="B59" s="17" t="s">
        <v>73</v>
      </c>
      <c r="C59" s="18" t="s">
        <v>65</v>
      </c>
      <c r="D59" s="18">
        <v>2</v>
      </c>
      <c r="E59" s="19">
        <v>0.13500000000000001</v>
      </c>
    </row>
    <row r="60" spans="1:5" ht="14.25">
      <c r="A60" s="16">
        <f t="shared" si="0"/>
        <v>56</v>
      </c>
      <c r="B60" s="17" t="s">
        <v>74</v>
      </c>
      <c r="C60" s="18" t="s">
        <v>65</v>
      </c>
      <c r="D60" s="18">
        <v>2</v>
      </c>
      <c r="E60" s="19">
        <v>0.20125000000000001</v>
      </c>
    </row>
    <row r="61" spans="1:5" ht="14.25">
      <c r="A61" s="16">
        <f t="shared" si="0"/>
        <v>57</v>
      </c>
      <c r="B61" s="17" t="s">
        <v>75</v>
      </c>
      <c r="C61" s="18" t="s">
        <v>65</v>
      </c>
      <c r="D61" s="18">
        <v>4</v>
      </c>
      <c r="E61" s="19">
        <v>0.06</v>
      </c>
    </row>
    <row r="62" spans="1:5" ht="14.25">
      <c r="A62" s="16">
        <f t="shared" si="0"/>
        <v>58</v>
      </c>
      <c r="B62" s="17" t="s">
        <v>76</v>
      </c>
      <c r="C62" s="18" t="s">
        <v>65</v>
      </c>
      <c r="D62" s="18">
        <v>24</v>
      </c>
      <c r="E62" s="19">
        <v>5.1074999999999999</v>
      </c>
    </row>
    <row r="63" spans="1:5" ht="14.25">
      <c r="A63" s="16">
        <f t="shared" si="0"/>
        <v>59</v>
      </c>
      <c r="B63" s="17" t="s">
        <v>77</v>
      </c>
      <c r="C63" s="18" t="s">
        <v>65</v>
      </c>
      <c r="D63" s="18">
        <v>17</v>
      </c>
      <c r="E63" s="19">
        <v>1.9092499999999999</v>
      </c>
    </row>
    <row r="64" spans="1:5" ht="14.25">
      <c r="A64" s="16">
        <f t="shared" si="0"/>
        <v>60</v>
      </c>
      <c r="B64" s="17" t="s">
        <v>78</v>
      </c>
      <c r="C64" s="18" t="s">
        <v>65</v>
      </c>
      <c r="D64" s="18">
        <v>3.7</v>
      </c>
      <c r="E64" s="19">
        <v>0.71950000000000003</v>
      </c>
    </row>
    <row r="65" spans="1:5" ht="14.25">
      <c r="A65" s="16">
        <f t="shared" si="0"/>
        <v>61</v>
      </c>
      <c r="B65" s="17" t="s">
        <v>79</v>
      </c>
      <c r="C65" s="18" t="s">
        <v>65</v>
      </c>
      <c r="D65" s="18">
        <v>10</v>
      </c>
      <c r="E65" s="19">
        <v>10.61525</v>
      </c>
    </row>
    <row r="66" spans="1:5" ht="14.25">
      <c r="A66" s="16">
        <f t="shared" si="0"/>
        <v>62</v>
      </c>
      <c r="B66" s="17" t="s">
        <v>80</v>
      </c>
      <c r="C66" s="18" t="s">
        <v>65</v>
      </c>
      <c r="D66" s="18">
        <v>8</v>
      </c>
      <c r="E66" s="19">
        <v>1.7210000000000001</v>
      </c>
    </row>
    <row r="67" spans="1:5" ht="14.25">
      <c r="A67" s="16">
        <f t="shared" si="0"/>
        <v>63</v>
      </c>
      <c r="B67" s="17" t="s">
        <v>81</v>
      </c>
      <c r="C67" s="18" t="s">
        <v>65</v>
      </c>
      <c r="D67" s="18">
        <v>21</v>
      </c>
      <c r="E67" s="19">
        <v>3.5997499999999998</v>
      </c>
    </row>
    <row r="68" spans="1:5" ht="14.25">
      <c r="A68" s="16">
        <f t="shared" si="0"/>
        <v>64</v>
      </c>
      <c r="B68" s="17" t="s">
        <v>82</v>
      </c>
      <c r="C68" s="18" t="s">
        <v>65</v>
      </c>
      <c r="D68" s="18">
        <v>6</v>
      </c>
      <c r="E68" s="19">
        <v>6.0772500000000003</v>
      </c>
    </row>
    <row r="69" spans="1:5" ht="14.25">
      <c r="A69" s="16">
        <f t="shared" si="0"/>
        <v>65</v>
      </c>
      <c r="B69" s="17" t="s">
        <v>83</v>
      </c>
      <c r="C69" s="18" t="s">
        <v>65</v>
      </c>
      <c r="D69" s="18">
        <v>9</v>
      </c>
      <c r="E69" s="19">
        <v>3.8752499999999999</v>
      </c>
    </row>
    <row r="70" spans="1:5" ht="14.25">
      <c r="A70" s="16">
        <f t="shared" si="0"/>
        <v>66</v>
      </c>
      <c r="B70" s="17" t="s">
        <v>84</v>
      </c>
      <c r="C70" s="18" t="s">
        <v>65</v>
      </c>
      <c r="D70" s="18">
        <v>10</v>
      </c>
      <c r="E70" s="19">
        <v>0.30575000000000002</v>
      </c>
    </row>
    <row r="71" spans="1:5" ht="14.25">
      <c r="A71" s="16">
        <f t="shared" ref="A71:A134" si="1">1+A70</f>
        <v>67</v>
      </c>
      <c r="B71" s="17" t="s">
        <v>85</v>
      </c>
      <c r="C71" s="18" t="s">
        <v>65</v>
      </c>
      <c r="D71" s="18">
        <v>16.5</v>
      </c>
      <c r="E71" s="19">
        <v>3.2397499999999999</v>
      </c>
    </row>
    <row r="72" spans="1:5" ht="14.25">
      <c r="A72" s="16">
        <f t="shared" si="1"/>
        <v>68</v>
      </c>
      <c r="B72" s="17" t="s">
        <v>86</v>
      </c>
      <c r="C72" s="18" t="s">
        <v>65</v>
      </c>
      <c r="D72" s="18">
        <v>15</v>
      </c>
      <c r="E72" s="19">
        <v>0.97924999999999995</v>
      </c>
    </row>
    <row r="73" spans="1:5" ht="14.25">
      <c r="A73" s="16">
        <f t="shared" si="1"/>
        <v>69</v>
      </c>
      <c r="B73" s="17" t="s">
        <v>87</v>
      </c>
      <c r="C73" s="18" t="s">
        <v>65</v>
      </c>
      <c r="D73" s="18">
        <v>10</v>
      </c>
      <c r="E73" s="19">
        <v>0.219</v>
      </c>
    </row>
    <row r="74" spans="1:5" ht="14.25">
      <c r="A74" s="16">
        <f t="shared" si="1"/>
        <v>70</v>
      </c>
      <c r="B74" s="17" t="s">
        <v>88</v>
      </c>
      <c r="C74" s="18" t="s">
        <v>65</v>
      </c>
      <c r="D74" s="18">
        <v>10</v>
      </c>
      <c r="E74" s="19">
        <v>1.4890000000000001</v>
      </c>
    </row>
    <row r="75" spans="1:5" ht="14.25">
      <c r="A75" s="16">
        <f t="shared" si="1"/>
        <v>71</v>
      </c>
      <c r="B75" s="17" t="s">
        <v>89</v>
      </c>
      <c r="C75" s="18" t="s">
        <v>65</v>
      </c>
      <c r="D75" s="18">
        <v>23</v>
      </c>
      <c r="E75" s="19">
        <v>1.8749999999999999E-2</v>
      </c>
    </row>
    <row r="76" spans="1:5" ht="14.25">
      <c r="A76" s="16">
        <f t="shared" si="1"/>
        <v>72</v>
      </c>
      <c r="B76" s="17" t="s">
        <v>90</v>
      </c>
      <c r="C76" s="18" t="s">
        <v>65</v>
      </c>
      <c r="D76" s="18">
        <v>15</v>
      </c>
      <c r="E76" s="19">
        <v>1.044</v>
      </c>
    </row>
    <row r="77" spans="1:5" ht="14.25">
      <c r="A77" s="16">
        <f t="shared" si="1"/>
        <v>73</v>
      </c>
      <c r="B77" s="17" t="s">
        <v>91</v>
      </c>
      <c r="C77" s="18" t="s">
        <v>65</v>
      </c>
      <c r="D77" s="18">
        <v>45</v>
      </c>
      <c r="E77" s="19">
        <v>1.62775</v>
      </c>
    </row>
    <row r="78" spans="1:5" ht="14.25">
      <c r="A78" s="16">
        <f t="shared" si="1"/>
        <v>74</v>
      </c>
      <c r="B78" s="17" t="s">
        <v>92</v>
      </c>
      <c r="C78" s="18" t="s">
        <v>65</v>
      </c>
      <c r="D78" s="18">
        <v>6</v>
      </c>
      <c r="E78" s="19">
        <v>4.9347500000000002</v>
      </c>
    </row>
    <row r="79" spans="1:5" ht="14.25">
      <c r="A79" s="16">
        <f t="shared" si="1"/>
        <v>75</v>
      </c>
      <c r="B79" s="17" t="s">
        <v>93</v>
      </c>
      <c r="C79" s="18" t="s">
        <v>65</v>
      </c>
      <c r="D79" s="18">
        <v>2</v>
      </c>
      <c r="E79" s="19">
        <v>0.57750000000000001</v>
      </c>
    </row>
    <row r="80" spans="1:5" ht="14.25">
      <c r="A80" s="16">
        <f t="shared" si="1"/>
        <v>76</v>
      </c>
      <c r="B80" s="17" t="s">
        <v>94</v>
      </c>
      <c r="C80" s="18" t="s">
        <v>65</v>
      </c>
      <c r="D80" s="18">
        <v>5</v>
      </c>
      <c r="E80" s="19">
        <v>2.5000000000000001E-2</v>
      </c>
    </row>
    <row r="81" spans="1:5" ht="14.25">
      <c r="A81" s="16">
        <f t="shared" si="1"/>
        <v>77</v>
      </c>
      <c r="B81" s="17" t="s">
        <v>95</v>
      </c>
      <c r="C81" s="18" t="s">
        <v>65</v>
      </c>
      <c r="D81" s="18">
        <v>11</v>
      </c>
      <c r="E81" s="19">
        <v>1.4292499999999999</v>
      </c>
    </row>
    <row r="82" spans="1:5" ht="14.25">
      <c r="A82" s="16">
        <f t="shared" si="1"/>
        <v>78</v>
      </c>
      <c r="B82" s="17" t="s">
        <v>96</v>
      </c>
      <c r="C82" s="18" t="s">
        <v>65</v>
      </c>
      <c r="D82" s="18">
        <v>6</v>
      </c>
      <c r="E82" s="19">
        <v>0.71250000000000002</v>
      </c>
    </row>
    <row r="83" spans="1:5" ht="14.25">
      <c r="A83" s="16">
        <f t="shared" si="1"/>
        <v>79</v>
      </c>
      <c r="B83" s="17" t="s">
        <v>97</v>
      </c>
      <c r="C83" s="18" t="s">
        <v>65</v>
      </c>
      <c r="D83" s="18">
        <v>21</v>
      </c>
      <c r="E83" s="19">
        <v>14.620749999999999</v>
      </c>
    </row>
    <row r="84" spans="1:5" ht="14.25">
      <c r="A84" s="16">
        <f t="shared" si="1"/>
        <v>80</v>
      </c>
      <c r="B84" s="17" t="s">
        <v>98</v>
      </c>
      <c r="C84" s="18" t="s">
        <v>65</v>
      </c>
      <c r="D84" s="18">
        <v>6</v>
      </c>
      <c r="E84" s="19">
        <v>6.3382500000000004</v>
      </c>
    </row>
    <row r="85" spans="1:5" ht="14.25">
      <c r="A85" s="16">
        <f t="shared" si="1"/>
        <v>81</v>
      </c>
      <c r="B85" s="17" t="s">
        <v>99</v>
      </c>
      <c r="C85" s="18" t="s">
        <v>65</v>
      </c>
      <c r="D85" s="18">
        <v>7</v>
      </c>
      <c r="E85" s="19">
        <v>0.02</v>
      </c>
    </row>
    <row r="86" spans="1:5" ht="14.25">
      <c r="A86" s="16">
        <f t="shared" si="1"/>
        <v>82</v>
      </c>
      <c r="B86" s="17" t="s">
        <v>100</v>
      </c>
      <c r="C86" s="18" t="s">
        <v>65</v>
      </c>
      <c r="D86" s="18">
        <v>23</v>
      </c>
      <c r="E86" s="19">
        <v>0.89975000000000005</v>
      </c>
    </row>
    <row r="87" spans="1:5" ht="14.25">
      <c r="A87" s="16">
        <f t="shared" si="1"/>
        <v>83</v>
      </c>
      <c r="B87" s="17" t="s">
        <v>101</v>
      </c>
      <c r="C87" s="18" t="s">
        <v>65</v>
      </c>
      <c r="D87" s="18">
        <v>13</v>
      </c>
      <c r="E87" s="19">
        <v>0.79449999999999998</v>
      </c>
    </row>
    <row r="88" spans="1:5" ht="14.25">
      <c r="A88" s="16">
        <f t="shared" si="1"/>
        <v>84</v>
      </c>
      <c r="B88" s="17" t="s">
        <v>102</v>
      </c>
      <c r="C88" s="18" t="s">
        <v>65</v>
      </c>
      <c r="D88" s="18">
        <v>28</v>
      </c>
      <c r="E88" s="19">
        <v>2.8839999999999999</v>
      </c>
    </row>
    <row r="89" spans="1:5" ht="14.25">
      <c r="A89" s="16">
        <f t="shared" si="1"/>
        <v>85</v>
      </c>
      <c r="B89" s="17" t="s">
        <v>103</v>
      </c>
      <c r="C89" s="18" t="s">
        <v>65</v>
      </c>
      <c r="D89" s="18">
        <v>23</v>
      </c>
      <c r="E89" s="19">
        <v>1.67425</v>
      </c>
    </row>
    <row r="90" spans="1:5" ht="14.25">
      <c r="A90" s="16">
        <f t="shared" si="1"/>
        <v>86</v>
      </c>
      <c r="B90" s="17" t="s">
        <v>104</v>
      </c>
      <c r="C90" s="18" t="s">
        <v>65</v>
      </c>
      <c r="D90" s="18">
        <v>10</v>
      </c>
      <c r="E90" s="19">
        <v>0.94099999999999995</v>
      </c>
    </row>
    <row r="91" spans="1:5" ht="14.25">
      <c r="A91" s="16">
        <f t="shared" si="1"/>
        <v>87</v>
      </c>
      <c r="B91" s="17" t="s">
        <v>105</v>
      </c>
      <c r="C91" s="18" t="s">
        <v>65</v>
      </c>
      <c r="D91" s="18">
        <v>6</v>
      </c>
      <c r="E91" s="19">
        <v>1.3754999999999999</v>
      </c>
    </row>
    <row r="92" spans="1:5" ht="14.25">
      <c r="A92" s="16">
        <f t="shared" si="1"/>
        <v>88</v>
      </c>
      <c r="B92" s="17" t="s">
        <v>106</v>
      </c>
      <c r="C92" s="18" t="s">
        <v>65</v>
      </c>
      <c r="D92" s="18">
        <v>9</v>
      </c>
      <c r="E92" s="19">
        <v>0.98075000000000001</v>
      </c>
    </row>
    <row r="93" spans="1:5" ht="14.25">
      <c r="A93" s="16">
        <f t="shared" si="1"/>
        <v>89</v>
      </c>
      <c r="B93" s="17" t="s">
        <v>107</v>
      </c>
      <c r="C93" s="18" t="s">
        <v>65</v>
      </c>
      <c r="D93" s="18">
        <v>8</v>
      </c>
      <c r="E93" s="19">
        <v>2.5165000000000002</v>
      </c>
    </row>
    <row r="94" spans="1:5" ht="14.25">
      <c r="A94" s="16">
        <f t="shared" si="1"/>
        <v>90</v>
      </c>
      <c r="B94" s="17" t="s">
        <v>108</v>
      </c>
      <c r="C94" s="18" t="s">
        <v>65</v>
      </c>
      <c r="D94" s="18">
        <v>19</v>
      </c>
      <c r="E94" s="19">
        <v>0.63949999999999996</v>
      </c>
    </row>
    <row r="95" spans="1:5" ht="14.25">
      <c r="A95" s="16">
        <f t="shared" si="1"/>
        <v>91</v>
      </c>
      <c r="B95" s="17" t="s">
        <v>109</v>
      </c>
      <c r="C95" s="18" t="s">
        <v>65</v>
      </c>
      <c r="D95" s="18">
        <v>11</v>
      </c>
      <c r="E95" s="19">
        <v>2.4424999999999999</v>
      </c>
    </row>
    <row r="96" spans="1:5" ht="14.25">
      <c r="A96" s="16">
        <f t="shared" si="1"/>
        <v>92</v>
      </c>
      <c r="B96" s="17" t="s">
        <v>110</v>
      </c>
      <c r="C96" s="18" t="s">
        <v>65</v>
      </c>
      <c r="D96" s="18">
        <v>6</v>
      </c>
      <c r="E96" s="19">
        <v>1.07175</v>
      </c>
    </row>
    <row r="97" spans="1:5" ht="14.25">
      <c r="A97" s="16">
        <f t="shared" si="1"/>
        <v>93</v>
      </c>
      <c r="B97" s="17" t="s">
        <v>111</v>
      </c>
      <c r="C97" s="18" t="s">
        <v>65</v>
      </c>
      <c r="D97" s="18">
        <v>20</v>
      </c>
      <c r="E97" s="19">
        <v>6.9394999999999998</v>
      </c>
    </row>
    <row r="98" spans="1:5" ht="14.25">
      <c r="A98" s="16">
        <f t="shared" si="1"/>
        <v>94</v>
      </c>
      <c r="B98" s="17" t="s">
        <v>112</v>
      </c>
      <c r="C98" s="18" t="s">
        <v>65</v>
      </c>
      <c r="D98" s="18">
        <v>15</v>
      </c>
      <c r="E98" s="19">
        <v>2.5369999999999999</v>
      </c>
    </row>
    <row r="99" spans="1:5" ht="14.25">
      <c r="A99" s="16">
        <f t="shared" si="1"/>
        <v>95</v>
      </c>
      <c r="B99" s="17" t="s">
        <v>113</v>
      </c>
      <c r="C99" s="18" t="s">
        <v>65</v>
      </c>
      <c r="D99" s="18">
        <v>10</v>
      </c>
      <c r="E99" s="19">
        <v>0.24725</v>
      </c>
    </row>
    <row r="100" spans="1:5" ht="14.25">
      <c r="A100" s="16">
        <f t="shared" si="1"/>
        <v>96</v>
      </c>
      <c r="B100" s="17" t="s">
        <v>114</v>
      </c>
      <c r="C100" s="18" t="s">
        <v>65</v>
      </c>
      <c r="D100" s="18">
        <v>10</v>
      </c>
      <c r="E100" s="19">
        <v>1.202</v>
      </c>
    </row>
    <row r="101" spans="1:5" ht="14.25">
      <c r="A101" s="16">
        <f t="shared" si="1"/>
        <v>97</v>
      </c>
      <c r="B101" s="17" t="s">
        <v>115</v>
      </c>
      <c r="C101" s="18" t="s">
        <v>65</v>
      </c>
      <c r="D101" s="18">
        <v>3</v>
      </c>
      <c r="E101" s="19">
        <v>0.42975000000000002</v>
      </c>
    </row>
    <row r="102" spans="1:5" ht="14.25">
      <c r="A102" s="16">
        <f t="shared" si="1"/>
        <v>98</v>
      </c>
      <c r="B102" s="17" t="s">
        <v>116</v>
      </c>
      <c r="C102" s="18" t="s">
        <v>65</v>
      </c>
      <c r="D102" s="18">
        <v>1.5</v>
      </c>
      <c r="E102" s="19">
        <v>0.77549999999999997</v>
      </c>
    </row>
    <row r="103" spans="1:5" ht="14.25">
      <c r="A103" s="16">
        <f t="shared" si="1"/>
        <v>99</v>
      </c>
      <c r="B103" s="17" t="s">
        <v>117</v>
      </c>
      <c r="C103" s="18" t="s">
        <v>65</v>
      </c>
      <c r="D103" s="18">
        <v>3</v>
      </c>
      <c r="E103" s="19">
        <v>6.6250000000000003E-2</v>
      </c>
    </row>
    <row r="104" spans="1:5" ht="14.25">
      <c r="A104" s="16">
        <f t="shared" si="1"/>
        <v>100</v>
      </c>
      <c r="B104" s="17" t="s">
        <v>117</v>
      </c>
      <c r="C104" s="18" t="s">
        <v>65</v>
      </c>
      <c r="D104" s="18">
        <v>3</v>
      </c>
      <c r="E104" s="19">
        <v>6.6250000000000003E-2</v>
      </c>
    </row>
    <row r="105" spans="1:5" ht="14.25">
      <c r="A105" s="16">
        <f t="shared" si="1"/>
        <v>101</v>
      </c>
      <c r="B105" s="17" t="s">
        <v>118</v>
      </c>
      <c r="C105" s="18" t="s">
        <v>65</v>
      </c>
      <c r="D105" s="18">
        <v>7</v>
      </c>
      <c r="E105" s="19">
        <v>1.4584999999999999</v>
      </c>
    </row>
    <row r="106" spans="1:5" ht="14.25">
      <c r="A106" s="16">
        <f t="shared" si="1"/>
        <v>102</v>
      </c>
      <c r="B106" s="17" t="s">
        <v>119</v>
      </c>
      <c r="C106" s="18" t="s">
        <v>65</v>
      </c>
      <c r="D106" s="18">
        <v>15</v>
      </c>
      <c r="E106" s="19">
        <v>0.23225000000000001</v>
      </c>
    </row>
    <row r="107" spans="1:5" ht="14.25">
      <c r="A107" s="16">
        <f t="shared" si="1"/>
        <v>103</v>
      </c>
      <c r="B107" s="17" t="s">
        <v>120</v>
      </c>
      <c r="C107" s="18" t="s">
        <v>65</v>
      </c>
      <c r="D107" s="18">
        <v>15</v>
      </c>
      <c r="E107" s="19">
        <v>0.23225000000000001</v>
      </c>
    </row>
    <row r="108" spans="1:5" ht="14.25">
      <c r="A108" s="16">
        <f t="shared" si="1"/>
        <v>104</v>
      </c>
      <c r="B108" s="17" t="s">
        <v>121</v>
      </c>
      <c r="C108" s="18" t="s">
        <v>65</v>
      </c>
      <c r="D108" s="18">
        <v>6</v>
      </c>
      <c r="E108" s="19">
        <v>0.74950000000000006</v>
      </c>
    </row>
    <row r="109" spans="1:5" ht="14.25">
      <c r="A109" s="16">
        <f t="shared" si="1"/>
        <v>105</v>
      </c>
      <c r="B109" s="17" t="s">
        <v>122</v>
      </c>
      <c r="C109" s="18" t="s">
        <v>65</v>
      </c>
      <c r="D109" s="18">
        <v>15</v>
      </c>
      <c r="E109" s="19">
        <v>4.75875</v>
      </c>
    </row>
    <row r="110" spans="1:5" ht="14.25">
      <c r="A110" s="16">
        <f t="shared" si="1"/>
        <v>106</v>
      </c>
      <c r="B110" s="17" t="s">
        <v>123</v>
      </c>
      <c r="C110" s="18" t="s">
        <v>65</v>
      </c>
      <c r="D110" s="18">
        <v>3.5</v>
      </c>
      <c r="E110" s="19">
        <v>0.85</v>
      </c>
    </row>
    <row r="111" spans="1:5" ht="14.25">
      <c r="A111" s="16">
        <f t="shared" si="1"/>
        <v>107</v>
      </c>
      <c r="B111" s="17" t="s">
        <v>124</v>
      </c>
      <c r="C111" s="18" t="s">
        <v>65</v>
      </c>
      <c r="D111" s="18">
        <v>1.5</v>
      </c>
      <c r="E111" s="19">
        <v>3.0000000000000001E-3</v>
      </c>
    </row>
    <row r="112" spans="1:5" ht="14.25">
      <c r="A112" s="16">
        <f t="shared" si="1"/>
        <v>108</v>
      </c>
      <c r="B112" s="17" t="s">
        <v>125</v>
      </c>
      <c r="C112" s="18" t="s">
        <v>65</v>
      </c>
      <c r="D112" s="18">
        <v>11</v>
      </c>
      <c r="E112" s="19">
        <v>1.8939999999999999</v>
      </c>
    </row>
    <row r="113" spans="1:5" ht="14.25">
      <c r="A113" s="16">
        <f t="shared" si="1"/>
        <v>109</v>
      </c>
      <c r="B113" s="17" t="s">
        <v>126</v>
      </c>
      <c r="C113" s="18" t="s">
        <v>65</v>
      </c>
      <c r="D113" s="18">
        <v>9</v>
      </c>
      <c r="E113" s="19">
        <v>0.32750000000000001</v>
      </c>
    </row>
    <row r="114" spans="1:5" ht="14.25">
      <c r="A114" s="16">
        <f t="shared" si="1"/>
        <v>110</v>
      </c>
      <c r="B114" s="17" t="s">
        <v>127</v>
      </c>
      <c r="C114" s="18" t="s">
        <v>65</v>
      </c>
      <c r="D114" s="18">
        <v>12.5</v>
      </c>
      <c r="E114" s="19">
        <v>1.4770000000000001</v>
      </c>
    </row>
    <row r="115" spans="1:5" ht="14.25">
      <c r="A115" s="16">
        <f t="shared" si="1"/>
        <v>111</v>
      </c>
      <c r="B115" s="17" t="s">
        <v>128</v>
      </c>
      <c r="C115" s="18" t="s">
        <v>65</v>
      </c>
      <c r="D115" s="18">
        <v>12.5</v>
      </c>
      <c r="E115" s="19">
        <v>0.78574999999999995</v>
      </c>
    </row>
    <row r="116" spans="1:5" ht="14.25">
      <c r="A116" s="16">
        <f t="shared" si="1"/>
        <v>112</v>
      </c>
      <c r="B116" s="17" t="s">
        <v>129</v>
      </c>
      <c r="C116" s="18" t="s">
        <v>65</v>
      </c>
      <c r="D116" s="18">
        <v>12.5</v>
      </c>
      <c r="E116" s="19">
        <v>0.107</v>
      </c>
    </row>
    <row r="117" spans="1:5" ht="14.25">
      <c r="A117" s="16">
        <f t="shared" si="1"/>
        <v>113</v>
      </c>
      <c r="B117" s="17" t="s">
        <v>130</v>
      </c>
      <c r="C117" s="18" t="s">
        <v>65</v>
      </c>
      <c r="D117" s="18">
        <v>16.5</v>
      </c>
      <c r="E117" s="19">
        <v>1.4075</v>
      </c>
    </row>
    <row r="118" spans="1:5" ht="14.25">
      <c r="A118" s="16">
        <f t="shared" si="1"/>
        <v>114</v>
      </c>
      <c r="B118" s="17" t="s">
        <v>131</v>
      </c>
      <c r="C118" s="18" t="s">
        <v>65</v>
      </c>
      <c r="D118" s="18">
        <v>25.5</v>
      </c>
      <c r="E118" s="19">
        <v>6.7035</v>
      </c>
    </row>
    <row r="119" spans="1:5" ht="14.25">
      <c r="A119" s="16">
        <f t="shared" si="1"/>
        <v>115</v>
      </c>
      <c r="B119" s="17" t="s">
        <v>132</v>
      </c>
      <c r="C119" s="18" t="s">
        <v>65</v>
      </c>
      <c r="D119" s="18">
        <v>12.5</v>
      </c>
      <c r="E119" s="19">
        <v>2.1960000000000002</v>
      </c>
    </row>
    <row r="120" spans="1:5" ht="14.25">
      <c r="A120" s="16">
        <f t="shared" si="1"/>
        <v>116</v>
      </c>
      <c r="B120" s="17" t="s">
        <v>133</v>
      </c>
      <c r="C120" s="18" t="s">
        <v>65</v>
      </c>
      <c r="D120" s="18">
        <v>12.5</v>
      </c>
      <c r="E120" s="19">
        <v>0.27424999999999999</v>
      </c>
    </row>
    <row r="121" spans="1:5" ht="14.25">
      <c r="A121" s="16">
        <f t="shared" si="1"/>
        <v>117</v>
      </c>
      <c r="B121" s="17" t="s">
        <v>134</v>
      </c>
      <c r="C121" s="18" t="s">
        <v>65</v>
      </c>
      <c r="D121" s="18">
        <v>12.5</v>
      </c>
      <c r="E121" s="19">
        <v>0.30575000000000002</v>
      </c>
    </row>
    <row r="122" spans="1:5" ht="14.25">
      <c r="A122" s="16">
        <f t="shared" si="1"/>
        <v>118</v>
      </c>
      <c r="B122" s="17" t="s">
        <v>135</v>
      </c>
      <c r="C122" s="18" t="s">
        <v>65</v>
      </c>
      <c r="D122" s="18">
        <v>10</v>
      </c>
      <c r="E122" s="19">
        <v>1.60175</v>
      </c>
    </row>
    <row r="123" spans="1:5" ht="14.25">
      <c r="A123" s="16">
        <f t="shared" si="1"/>
        <v>119</v>
      </c>
      <c r="B123" s="17" t="s">
        <v>136</v>
      </c>
      <c r="C123" s="18" t="s">
        <v>65</v>
      </c>
      <c r="D123" s="18">
        <v>12.5</v>
      </c>
      <c r="E123" s="19">
        <v>0.2185</v>
      </c>
    </row>
    <row r="124" spans="1:5" ht="14.25">
      <c r="A124" s="16">
        <f t="shared" si="1"/>
        <v>120</v>
      </c>
      <c r="B124" s="17" t="s">
        <v>137</v>
      </c>
      <c r="C124" s="18" t="s">
        <v>65</v>
      </c>
      <c r="D124" s="18">
        <v>25</v>
      </c>
      <c r="E124" s="19">
        <v>4.53775</v>
      </c>
    </row>
    <row r="125" spans="1:5" ht="14.25">
      <c r="A125" s="16">
        <f t="shared" si="1"/>
        <v>121</v>
      </c>
      <c r="B125" s="17" t="s">
        <v>138</v>
      </c>
      <c r="C125" s="18" t="s">
        <v>65</v>
      </c>
      <c r="D125" s="18">
        <v>6.3</v>
      </c>
      <c r="E125" s="19">
        <v>2.725E-2</v>
      </c>
    </row>
    <row r="126" spans="1:5" ht="14.25">
      <c r="A126" s="16">
        <f t="shared" si="1"/>
        <v>122</v>
      </c>
      <c r="B126" s="17" t="s">
        <v>139</v>
      </c>
      <c r="C126" s="18" t="s">
        <v>65</v>
      </c>
      <c r="D126" s="18">
        <v>20</v>
      </c>
      <c r="E126" s="19">
        <v>1.7077500000000001</v>
      </c>
    </row>
    <row r="127" spans="1:5" ht="14.25">
      <c r="A127" s="16">
        <f t="shared" si="1"/>
        <v>123</v>
      </c>
      <c r="B127" s="17" t="s">
        <v>140</v>
      </c>
      <c r="C127" s="18" t="s">
        <v>65</v>
      </c>
      <c r="D127" s="18">
        <v>19.5</v>
      </c>
      <c r="E127" s="19">
        <v>5.10975</v>
      </c>
    </row>
    <row r="128" spans="1:5" ht="14.25">
      <c r="A128" s="16">
        <f t="shared" si="1"/>
        <v>124</v>
      </c>
      <c r="B128" s="17" t="s">
        <v>141</v>
      </c>
      <c r="C128" s="18" t="s">
        <v>65</v>
      </c>
      <c r="D128" s="18">
        <v>39.5</v>
      </c>
      <c r="E128" s="19">
        <v>6.3382500000000004</v>
      </c>
    </row>
    <row r="129" spans="1:5" ht="14.25">
      <c r="A129" s="16">
        <f t="shared" si="1"/>
        <v>125</v>
      </c>
      <c r="B129" s="17" t="s">
        <v>142</v>
      </c>
      <c r="C129" s="18" t="s">
        <v>65</v>
      </c>
      <c r="D129" s="18">
        <v>5</v>
      </c>
      <c r="E129" s="19">
        <v>0.14799999999999999</v>
      </c>
    </row>
    <row r="130" spans="1:5" ht="14.25">
      <c r="A130" s="16">
        <f t="shared" si="1"/>
        <v>126</v>
      </c>
      <c r="B130" s="17" t="s">
        <v>143</v>
      </c>
      <c r="C130" s="18" t="s">
        <v>65</v>
      </c>
      <c r="D130" s="18">
        <v>7</v>
      </c>
      <c r="E130" s="19">
        <v>1.6850000000000001</v>
      </c>
    </row>
    <row r="131" spans="1:5" ht="14.25">
      <c r="A131" s="16">
        <f t="shared" si="1"/>
        <v>127</v>
      </c>
      <c r="B131" s="17" t="s">
        <v>144</v>
      </c>
      <c r="C131" s="18" t="s">
        <v>65</v>
      </c>
      <c r="D131" s="18">
        <v>6</v>
      </c>
      <c r="E131" s="19">
        <v>0.20524999999999999</v>
      </c>
    </row>
    <row r="132" spans="1:5" ht="14.25">
      <c r="A132" s="16">
        <f t="shared" si="1"/>
        <v>128</v>
      </c>
      <c r="B132" s="17" t="s">
        <v>145</v>
      </c>
      <c r="C132" s="18" t="s">
        <v>65</v>
      </c>
      <c r="D132" s="18">
        <v>19</v>
      </c>
      <c r="E132" s="19">
        <v>1.75075</v>
      </c>
    </row>
    <row r="133" spans="1:5" ht="14.25">
      <c r="A133" s="16">
        <f t="shared" si="1"/>
        <v>129</v>
      </c>
      <c r="B133" s="17" t="s">
        <v>146</v>
      </c>
      <c r="C133" s="18" t="s">
        <v>65</v>
      </c>
      <c r="D133" s="18">
        <v>17</v>
      </c>
      <c r="E133" s="19">
        <v>3.4984999999999999</v>
      </c>
    </row>
    <row r="134" spans="1:5" ht="14.25">
      <c r="A134" s="16">
        <f t="shared" si="1"/>
        <v>130</v>
      </c>
      <c r="B134" s="17" t="s">
        <v>147</v>
      </c>
      <c r="C134" s="18" t="s">
        <v>65</v>
      </c>
      <c r="D134" s="18">
        <v>20.5</v>
      </c>
      <c r="E134" s="19">
        <v>3.0230000000000001</v>
      </c>
    </row>
    <row r="135" spans="1:5" ht="14.25">
      <c r="A135" s="16">
        <f t="shared" ref="A135:A168" si="2">1+A134</f>
        <v>131</v>
      </c>
      <c r="B135" s="17" t="s">
        <v>148</v>
      </c>
      <c r="C135" s="18" t="s">
        <v>65</v>
      </c>
      <c r="D135" s="18">
        <v>26</v>
      </c>
      <c r="E135" s="19">
        <v>1.897</v>
      </c>
    </row>
    <row r="136" spans="1:5" ht="14.25">
      <c r="A136" s="16">
        <f t="shared" si="2"/>
        <v>132</v>
      </c>
      <c r="B136" s="17" t="s">
        <v>149</v>
      </c>
      <c r="C136" s="18" t="s">
        <v>65</v>
      </c>
      <c r="D136" s="18">
        <v>17</v>
      </c>
      <c r="E136" s="19">
        <v>1.9535</v>
      </c>
    </row>
    <row r="137" spans="1:5" ht="14.25">
      <c r="A137" s="16">
        <f t="shared" si="2"/>
        <v>133</v>
      </c>
      <c r="B137" s="20" t="s">
        <v>150</v>
      </c>
      <c r="C137" s="21" t="s">
        <v>65</v>
      </c>
      <c r="D137" s="21">
        <v>12.5</v>
      </c>
      <c r="E137" s="19">
        <v>0.57099999999999995</v>
      </c>
    </row>
    <row r="138" spans="1:5" ht="14.25">
      <c r="A138" s="16">
        <f t="shared" si="2"/>
        <v>134</v>
      </c>
      <c r="B138" s="20" t="s">
        <v>151</v>
      </c>
      <c r="C138" s="21" t="s">
        <v>65</v>
      </c>
      <c r="D138" s="21">
        <v>25.5</v>
      </c>
      <c r="E138" s="19">
        <v>5.0735000000000001</v>
      </c>
    </row>
    <row r="139" spans="1:5" ht="14.25">
      <c r="A139" s="16">
        <f t="shared" si="2"/>
        <v>135</v>
      </c>
      <c r="B139" s="20" t="s">
        <v>152</v>
      </c>
      <c r="C139" s="21" t="s">
        <v>65</v>
      </c>
      <c r="D139" s="21">
        <v>12.5</v>
      </c>
      <c r="E139" s="19">
        <v>0.77649999999999997</v>
      </c>
    </row>
    <row r="140" spans="1:5" ht="14.25">
      <c r="A140" s="16">
        <f t="shared" si="2"/>
        <v>136</v>
      </c>
      <c r="B140" s="20" t="s">
        <v>153</v>
      </c>
      <c r="C140" s="21" t="s">
        <v>65</v>
      </c>
      <c r="D140" s="21">
        <v>12.5</v>
      </c>
      <c r="E140" s="19">
        <v>0.66825000000000001</v>
      </c>
    </row>
    <row r="141" spans="1:5" ht="14.25">
      <c r="A141" s="16">
        <f t="shared" si="2"/>
        <v>137</v>
      </c>
      <c r="B141" s="20" t="s">
        <v>154</v>
      </c>
      <c r="C141" s="21" t="s">
        <v>65</v>
      </c>
      <c r="D141" s="21">
        <v>20</v>
      </c>
      <c r="E141" s="19">
        <v>3.9039999999999999</v>
      </c>
    </row>
    <row r="142" spans="1:5" ht="14.25">
      <c r="A142" s="16">
        <f t="shared" si="2"/>
        <v>138</v>
      </c>
      <c r="B142" s="20" t="s">
        <v>155</v>
      </c>
      <c r="C142" s="21" t="s">
        <v>65</v>
      </c>
      <c r="D142" s="21">
        <v>10</v>
      </c>
      <c r="E142" s="19">
        <v>1.7522500000000001</v>
      </c>
    </row>
    <row r="143" spans="1:5" ht="14.25">
      <c r="A143" s="16">
        <f t="shared" si="2"/>
        <v>139</v>
      </c>
      <c r="B143" s="17" t="s">
        <v>156</v>
      </c>
      <c r="C143" s="18" t="s">
        <v>65</v>
      </c>
      <c r="D143" s="18">
        <v>12.5</v>
      </c>
      <c r="E143" s="19">
        <v>0.67500000000000004</v>
      </c>
    </row>
    <row r="144" spans="1:5" ht="14.25">
      <c r="A144" s="16">
        <f t="shared" si="2"/>
        <v>140</v>
      </c>
      <c r="B144" s="17" t="s">
        <v>157</v>
      </c>
      <c r="C144" s="18" t="s">
        <v>65</v>
      </c>
      <c r="D144" s="18">
        <v>22</v>
      </c>
      <c r="E144" s="19">
        <v>0.69025000000000003</v>
      </c>
    </row>
    <row r="145" spans="1:5" ht="14.25">
      <c r="A145" s="16">
        <f t="shared" si="2"/>
        <v>141</v>
      </c>
      <c r="B145" s="17" t="s">
        <v>158</v>
      </c>
      <c r="C145" s="18" t="s">
        <v>159</v>
      </c>
      <c r="D145" s="18">
        <v>10</v>
      </c>
      <c r="E145" s="19">
        <v>0.33400000000000002</v>
      </c>
    </row>
    <row r="146" spans="1:5" ht="14.25">
      <c r="A146" s="16">
        <f t="shared" si="2"/>
        <v>142</v>
      </c>
      <c r="B146" s="17" t="s">
        <v>160</v>
      </c>
      <c r="C146" s="18" t="s">
        <v>65</v>
      </c>
      <c r="D146" s="18">
        <v>20.5</v>
      </c>
      <c r="E146" s="19">
        <v>1.9624999999999999</v>
      </c>
    </row>
    <row r="147" spans="1:5" ht="14.25">
      <c r="A147" s="16">
        <f t="shared" si="2"/>
        <v>143</v>
      </c>
      <c r="B147" s="17" t="s">
        <v>161</v>
      </c>
      <c r="C147" s="18" t="s">
        <v>65</v>
      </c>
      <c r="D147" s="18">
        <v>12.5</v>
      </c>
      <c r="E147" s="19">
        <v>0.31524999999999997</v>
      </c>
    </row>
    <row r="148" spans="1:5" ht="14.25">
      <c r="A148" s="16">
        <f t="shared" si="2"/>
        <v>144</v>
      </c>
      <c r="B148" s="17" t="s">
        <v>162</v>
      </c>
      <c r="C148" s="18" t="s">
        <v>65</v>
      </c>
      <c r="D148" s="18">
        <v>2</v>
      </c>
      <c r="E148" s="19">
        <v>0.19550000000000001</v>
      </c>
    </row>
    <row r="149" spans="1:5" ht="14.25">
      <c r="A149" s="16">
        <f t="shared" si="2"/>
        <v>145</v>
      </c>
      <c r="B149" s="17" t="s">
        <v>163</v>
      </c>
      <c r="C149" s="18" t="s">
        <v>159</v>
      </c>
      <c r="D149" s="18">
        <v>12.5</v>
      </c>
      <c r="E149" s="19">
        <v>1.7310000000000001</v>
      </c>
    </row>
    <row r="150" spans="1:5" ht="14.25">
      <c r="A150" s="16">
        <f t="shared" si="2"/>
        <v>146</v>
      </c>
      <c r="B150" s="17" t="s">
        <v>164</v>
      </c>
      <c r="C150" s="18" t="s">
        <v>65</v>
      </c>
      <c r="D150" s="18">
        <v>30</v>
      </c>
      <c r="E150" s="19">
        <v>2.7480000000000002</v>
      </c>
    </row>
    <row r="151" spans="1:5" ht="14.25">
      <c r="A151" s="24">
        <f t="shared" si="2"/>
        <v>147</v>
      </c>
      <c r="B151" s="25" t="s">
        <v>165</v>
      </c>
      <c r="C151" s="26" t="s">
        <v>166</v>
      </c>
      <c r="D151" s="26">
        <v>153</v>
      </c>
      <c r="E151" s="27">
        <v>1.353</v>
      </c>
    </row>
    <row r="152" spans="1:5" ht="14.25">
      <c r="A152" s="24">
        <f t="shared" si="2"/>
        <v>148</v>
      </c>
      <c r="B152" s="25" t="s">
        <v>167</v>
      </c>
      <c r="C152" s="26" t="s">
        <v>58</v>
      </c>
      <c r="D152" s="26">
        <v>153</v>
      </c>
      <c r="E152" s="27">
        <v>1.353</v>
      </c>
    </row>
    <row r="153" spans="1:5" ht="14.25">
      <c r="A153" s="24">
        <f t="shared" si="2"/>
        <v>149</v>
      </c>
      <c r="B153" s="25" t="s">
        <v>168</v>
      </c>
      <c r="C153" s="26" t="s">
        <v>169</v>
      </c>
      <c r="D153" s="26">
        <v>25</v>
      </c>
      <c r="E153" s="27">
        <v>1.3640000000000001</v>
      </c>
    </row>
    <row r="154" spans="1:5" ht="14.25">
      <c r="A154" s="24">
        <f t="shared" si="2"/>
        <v>150</v>
      </c>
      <c r="B154" s="25" t="s">
        <v>170</v>
      </c>
      <c r="C154" s="26" t="s">
        <v>169</v>
      </c>
      <c r="D154" s="26">
        <v>12</v>
      </c>
      <c r="E154" s="27">
        <v>1.29</v>
      </c>
    </row>
    <row r="155" spans="1:5" ht="14.25">
      <c r="A155" s="24">
        <f t="shared" si="2"/>
        <v>151</v>
      </c>
      <c r="B155" s="25" t="s">
        <v>171</v>
      </c>
      <c r="C155" s="26" t="s">
        <v>169</v>
      </c>
      <c r="D155" s="26">
        <v>9</v>
      </c>
      <c r="E155" s="27">
        <v>0.51800000000000002</v>
      </c>
    </row>
    <row r="156" spans="1:5" ht="14.25">
      <c r="A156" s="24">
        <f t="shared" si="2"/>
        <v>152</v>
      </c>
      <c r="B156" s="25" t="s">
        <v>172</v>
      </c>
      <c r="C156" s="26" t="s">
        <v>169</v>
      </c>
      <c r="D156" s="26">
        <v>9</v>
      </c>
      <c r="E156" s="27">
        <v>0.81599999999999995</v>
      </c>
    </row>
    <row r="157" spans="1:5" ht="14.25">
      <c r="A157" s="24">
        <f t="shared" si="2"/>
        <v>153</v>
      </c>
      <c r="B157" s="25" t="s">
        <v>173</v>
      </c>
      <c r="C157" s="26" t="s">
        <v>169</v>
      </c>
      <c r="D157" s="26">
        <v>12.5</v>
      </c>
      <c r="E157" s="27">
        <v>1.29</v>
      </c>
    </row>
    <row r="158" spans="1:5" ht="14.25">
      <c r="A158" s="24">
        <f t="shared" si="2"/>
        <v>154</v>
      </c>
      <c r="B158" s="25" t="s">
        <v>174</v>
      </c>
      <c r="C158" s="26" t="s">
        <v>169</v>
      </c>
      <c r="D158" s="26">
        <v>35</v>
      </c>
      <c r="E158" s="27">
        <v>0.73799999999999999</v>
      </c>
    </row>
    <row r="159" spans="1:5" ht="14.25">
      <c r="A159" s="24">
        <f t="shared" si="2"/>
        <v>155</v>
      </c>
      <c r="B159" s="25" t="s">
        <v>175</v>
      </c>
      <c r="C159" s="26" t="s">
        <v>169</v>
      </c>
      <c r="D159" s="26">
        <v>25</v>
      </c>
      <c r="E159" s="27">
        <v>1.3640000000000001</v>
      </c>
    </row>
    <row r="160" spans="1:5" ht="14.25">
      <c r="A160" s="24">
        <f t="shared" si="2"/>
        <v>156</v>
      </c>
      <c r="B160" s="25" t="s">
        <v>176</v>
      </c>
      <c r="C160" s="26" t="s">
        <v>169</v>
      </c>
      <c r="D160" s="26">
        <v>20</v>
      </c>
      <c r="E160" s="27">
        <v>0.35599999999999998</v>
      </c>
    </row>
    <row r="161" spans="1:5" ht="14.25">
      <c r="A161" s="24">
        <f t="shared" si="2"/>
        <v>157</v>
      </c>
      <c r="B161" s="25" t="s">
        <v>177</v>
      </c>
      <c r="C161" s="26" t="s">
        <v>169</v>
      </c>
      <c r="D161" s="26">
        <v>1</v>
      </c>
      <c r="E161" s="27">
        <v>3.7999999999999999E-2</v>
      </c>
    </row>
    <row r="162" spans="1:5" ht="14.25">
      <c r="A162" s="24">
        <f t="shared" si="2"/>
        <v>158</v>
      </c>
      <c r="B162" s="25" t="s">
        <v>178</v>
      </c>
      <c r="C162" s="26" t="s">
        <v>169</v>
      </c>
      <c r="D162" s="26">
        <v>1</v>
      </c>
      <c r="E162" s="27">
        <v>3.7999999999999999E-2</v>
      </c>
    </row>
    <row r="163" spans="1:5" ht="14.25">
      <c r="A163" s="24">
        <f t="shared" si="2"/>
        <v>159</v>
      </c>
      <c r="B163" s="25" t="s">
        <v>179</v>
      </c>
      <c r="C163" s="26" t="s">
        <v>169</v>
      </c>
      <c r="D163" s="26">
        <v>1</v>
      </c>
      <c r="E163" s="27">
        <v>3.7999999999999999E-2</v>
      </c>
    </row>
    <row r="164" spans="1:5" ht="14.25">
      <c r="A164" s="24">
        <f t="shared" si="2"/>
        <v>160</v>
      </c>
      <c r="B164" s="25" t="s">
        <v>180</v>
      </c>
      <c r="C164" s="26" t="s">
        <v>169</v>
      </c>
      <c r="D164" s="26">
        <v>1</v>
      </c>
      <c r="E164" s="27">
        <v>3.7999999999999999E-2</v>
      </c>
    </row>
    <row r="165" spans="1:5" ht="14.25">
      <c r="A165" s="24">
        <f t="shared" si="2"/>
        <v>161</v>
      </c>
      <c r="B165" s="25" t="s">
        <v>181</v>
      </c>
      <c r="C165" s="26" t="s">
        <v>169</v>
      </c>
      <c r="D165" s="26">
        <v>1</v>
      </c>
      <c r="E165" s="27">
        <v>3.7999999999999999E-2</v>
      </c>
    </row>
    <row r="166" spans="1:5" ht="14.25">
      <c r="A166" s="24">
        <f t="shared" si="2"/>
        <v>162</v>
      </c>
      <c r="B166" s="25" t="s">
        <v>182</v>
      </c>
      <c r="C166" s="26" t="s">
        <v>169</v>
      </c>
      <c r="D166" s="26">
        <v>1</v>
      </c>
      <c r="E166" s="27">
        <v>3.7999999999999999E-2</v>
      </c>
    </row>
    <row r="167" spans="1:5" ht="14.25">
      <c r="A167" s="24">
        <f t="shared" si="2"/>
        <v>163</v>
      </c>
      <c r="B167" s="25" t="s">
        <v>183</v>
      </c>
      <c r="C167" s="26" t="s">
        <v>169</v>
      </c>
      <c r="D167" s="26">
        <v>1</v>
      </c>
      <c r="E167" s="27">
        <v>3.7999999999999999E-2</v>
      </c>
    </row>
    <row r="168" spans="1:5" thickBot="1">
      <c r="A168" s="28">
        <f t="shared" si="2"/>
        <v>164</v>
      </c>
      <c r="B168" s="29" t="s">
        <v>184</v>
      </c>
      <c r="C168" s="30" t="s">
        <v>169</v>
      </c>
      <c r="D168" s="30">
        <v>1</v>
      </c>
      <c r="E168" s="31">
        <v>3.7999999999999999E-2</v>
      </c>
    </row>
    <row r="169" spans="1:5" ht="15.75" thickBot="1">
      <c r="A169" s="32"/>
      <c r="B169" s="33" t="s">
        <v>185</v>
      </c>
      <c r="C169" s="34"/>
      <c r="D169" s="35">
        <f>SUM(D5:D168)</f>
        <v>12767</v>
      </c>
      <c r="E169" s="36">
        <f>SUM(E5:E168)</f>
        <v>6442.2304999999942</v>
      </c>
    </row>
    <row r="170" spans="1:5">
      <c r="E170" s="38"/>
    </row>
    <row r="171" spans="1:5">
      <c r="B171" s="39" t="s">
        <v>186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8:I29"/>
  <sheetViews>
    <sheetView workbookViewId="0">
      <selection activeCell="H21" sqref="H21:H29"/>
    </sheetView>
  </sheetViews>
  <sheetFormatPr defaultRowHeight="15"/>
  <cols>
    <col min="7" max="7" width="12.5703125" customWidth="1"/>
    <col min="8" max="8" width="9.5703125" bestFit="1" customWidth="1"/>
  </cols>
  <sheetData>
    <row r="8" spans="9:9">
      <c r="I8">
        <v>21</v>
      </c>
    </row>
    <row r="9" spans="9:9">
      <c r="I9">
        <v>2</v>
      </c>
    </row>
    <row r="10" spans="9:9">
      <c r="I10">
        <v>1</v>
      </c>
    </row>
    <row r="11" spans="9:9">
      <c r="I11">
        <v>6</v>
      </c>
    </row>
    <row r="12" spans="9:9">
      <c r="I12">
        <v>2</v>
      </c>
    </row>
    <row r="13" spans="9:9">
      <c r="I13">
        <v>16</v>
      </c>
    </row>
    <row r="14" spans="9:9">
      <c r="I14">
        <v>114</v>
      </c>
    </row>
    <row r="15" spans="9:9">
      <c r="I15">
        <v>2</v>
      </c>
    </row>
    <row r="16" spans="9:9">
      <c r="I16">
        <f>SUM(I8:I15)</f>
        <v>164</v>
      </c>
    </row>
    <row r="21" spans="5:8">
      <c r="E21">
        <v>3281.6120000000001</v>
      </c>
      <c r="F21">
        <v>2937.4409999999998</v>
      </c>
      <c r="G21" s="2">
        <v>15866.152</v>
      </c>
      <c r="H21" s="1">
        <f>E21+F21+G21</f>
        <v>22085.205000000002</v>
      </c>
    </row>
    <row r="22" spans="5:8">
      <c r="E22">
        <v>40.128999999999998</v>
      </c>
      <c r="F22">
        <v>106.617</v>
      </c>
      <c r="H22">
        <f>E22+F22</f>
        <v>146.74600000000001</v>
      </c>
    </row>
    <row r="23" spans="5:8">
      <c r="E23">
        <v>305.83800000000002</v>
      </c>
      <c r="H23">
        <f>E23</f>
        <v>305.83800000000002</v>
      </c>
    </row>
    <row r="24" spans="5:8">
      <c r="E24">
        <v>294.863</v>
      </c>
      <c r="F24">
        <v>766.298</v>
      </c>
      <c r="H24">
        <f>E24+F24</f>
        <v>1061.1610000000001</v>
      </c>
    </row>
    <row r="25" spans="5:8">
      <c r="E25">
        <v>34.179000000000002</v>
      </c>
      <c r="F25">
        <v>22.727</v>
      </c>
      <c r="H25">
        <f>E25+F25</f>
        <v>56.906000000000006</v>
      </c>
    </row>
    <row r="26" spans="5:8">
      <c r="E26" s="1">
        <v>1218.33</v>
      </c>
      <c r="H26" s="1">
        <f>E26</f>
        <v>1218.33</v>
      </c>
    </row>
    <row r="27" spans="5:8">
      <c r="E27">
        <v>886.37699999999995</v>
      </c>
      <c r="H27">
        <f>E27</f>
        <v>886.37699999999995</v>
      </c>
    </row>
    <row r="28" spans="5:8">
      <c r="E28">
        <v>8.2579999999999991</v>
      </c>
      <c r="H28">
        <f>E28</f>
        <v>8.2579999999999991</v>
      </c>
    </row>
    <row r="29" spans="5:8">
      <c r="H29" s="1">
        <f>SUM(H21:H28)</f>
        <v>25768.821000000004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7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tomaszb</dc:creator>
  <cp:lastModifiedBy>tomaszb</cp:lastModifiedBy>
  <dcterms:created xsi:type="dcterms:W3CDTF">2022-08-02T09:32:14Z</dcterms:created>
  <dcterms:modified xsi:type="dcterms:W3CDTF">2022-10-14T05:45:49Z</dcterms:modified>
</cp:coreProperties>
</file>