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1860" yWindow="0" windowWidth="31020" windowHeight="160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Arkusz1!$A$1:$P$12</definedName>
  </definedNames>
  <calcPr calcId="145621"/>
</workbook>
</file>

<file path=xl/calcChain.xml><?xml version="1.0" encoding="utf-8"?>
<calcChain xmlns="http://schemas.openxmlformats.org/spreadsheetml/2006/main">
  <c r="O6" i="1" l="1"/>
  <c r="P5" i="1"/>
  <c r="P4" i="1"/>
  <c r="P6" i="1" l="1"/>
</calcChain>
</file>

<file path=xl/sharedStrings.xml><?xml version="1.0" encoding="utf-8"?>
<sst xmlns="http://schemas.openxmlformats.org/spreadsheetml/2006/main" count="42" uniqueCount="40">
  <si>
    <t>Rodzaj papieru i oprawy</t>
  </si>
  <si>
    <t>Druk i uszlachetnienie</t>
  </si>
  <si>
    <t>UWAGI</t>
  </si>
  <si>
    <t>Pakowanie</t>
  </si>
  <si>
    <t>Kalkulacja netto</t>
  </si>
  <si>
    <t>Kalkulacja brutto 
(z VAT 5%)</t>
  </si>
  <si>
    <t>L.p.</t>
  </si>
  <si>
    <t>Autor</t>
  </si>
  <si>
    <t>Tytuł</t>
  </si>
  <si>
    <t>Format netto wg dostarczonego wzoru</t>
  </si>
  <si>
    <t>Nakład</t>
  </si>
  <si>
    <t>liczba stron bez okładki</t>
  </si>
  <si>
    <t xml:space="preserve">Wnętrze </t>
  </si>
  <si>
    <t>Oprawa</t>
  </si>
  <si>
    <t>Okładka</t>
  </si>
  <si>
    <t xml:space="preserve">Tadeusz Zieliński </t>
  </si>
  <si>
    <t>Chopin. Życie i droga twórcza</t>
  </si>
  <si>
    <t>blok po obcięciu: 
16 x 24 cm
Oprawa twarda powinna wystawać poza blok książki na ok. 1,5 mm</t>
  </si>
  <si>
    <r>
      <rPr>
        <sz val="12"/>
        <rFont val="Calibri"/>
        <family val="2"/>
        <charset val="238"/>
        <scheme val="minor"/>
      </rPr>
      <t xml:space="preserve">papier Munken Pure 90 g 
</t>
    </r>
    <r>
      <rPr>
        <b/>
        <sz val="12"/>
        <rFont val="Calibri"/>
        <family val="2"/>
        <charset val="238"/>
        <scheme val="minor"/>
      </rPr>
      <t>(uwaga: 
papier musi być ułożony zgodnie ze sztuką drukarską - włókna równolegle do grzbietu)</t>
    </r>
  </si>
  <si>
    <r>
      <t xml:space="preserve">twarda, szyta nićmi; grzbiet półokrągły; kapitałka kolorowa
tektura 2 mm
</t>
    </r>
    <r>
      <rPr>
        <b/>
        <sz val="12"/>
        <color theme="1"/>
        <rFont val="Calibri"/>
        <family val="2"/>
        <charset val="238"/>
        <scheme val="minor"/>
      </rPr>
      <t>oklejka:</t>
    </r>
    <r>
      <rPr>
        <sz val="12"/>
        <color theme="1"/>
        <rFont val="Calibri"/>
        <family val="2"/>
        <charset val="238"/>
        <scheme val="minor"/>
      </rPr>
      <t xml:space="preserve"> papier okleinowy gładki w kolorze naturalnej bieli Surbalin Glatt 6000 (naturweiss)*43 prod. PEYER; 
</t>
    </r>
    <r>
      <rPr>
        <b/>
        <sz val="12"/>
        <color theme="1"/>
        <rFont val="Calibri"/>
        <family val="2"/>
        <charset val="238"/>
        <scheme val="minor"/>
      </rPr>
      <t>wyklejka:</t>
    </r>
    <r>
      <rPr>
        <sz val="12"/>
        <color theme="1"/>
        <rFont val="Calibri"/>
        <family val="2"/>
        <charset val="238"/>
        <scheme val="minor"/>
      </rPr>
      <t xml:space="preserve"> papier kolorowy gładki niepowlekany barwiony w masie: Rainbow 120 g/m2 Black*44, dystr. Papyrus</t>
    </r>
  </si>
  <si>
    <t>druk z pdf; wzór:
Tomaszewski "Pieśń polska"</t>
  </si>
  <si>
    <t>każdy egzemplarz owinięty w folię termokurczliwą;
standardowe dobrze zabezpieczone paczki, do 10 kg każda, owinięte w papier pakowy lub w dopasowanych pudełkach kartonowych</t>
  </si>
  <si>
    <t>Danuta Gwizdalanka</t>
  </si>
  <si>
    <t>Uwodziciel. Rzecz o Karolu Szymanowskim (wydanie II, poprawione)</t>
  </si>
  <si>
    <r>
      <rPr>
        <sz val="12"/>
        <rFont val="Calibri"/>
        <family val="2"/>
        <charset val="238"/>
        <scheme val="minor"/>
      </rPr>
      <t xml:space="preserve">papier Munken 
Pure 90 g 
</t>
    </r>
    <r>
      <rPr>
        <b/>
        <sz val="12"/>
        <rFont val="Calibri"/>
        <family val="2"/>
        <charset val="238"/>
        <scheme val="minor"/>
      </rPr>
      <t>(uwaga: 
papier musi być ułożony zgodnie ze sztuką drukarską - włókna równolegle do grzbietu)</t>
    </r>
  </si>
  <si>
    <r>
      <t xml:space="preserve">twarda, szyta nićmi; grzbiet półokrągły; kapitałka w kolorze naturalnej bieli (jasnokremowa)
tektura 2 mm
</t>
    </r>
    <r>
      <rPr>
        <b/>
        <sz val="12"/>
        <color theme="1"/>
        <rFont val="Calibri"/>
        <family val="2"/>
        <charset val="238"/>
        <scheme val="minor"/>
      </rPr>
      <t xml:space="preserve">oklejka: </t>
    </r>
    <r>
      <rPr>
        <sz val="12"/>
        <color theme="1"/>
        <rFont val="Calibri"/>
        <family val="2"/>
        <charset val="238"/>
        <scheme val="minor"/>
      </rPr>
      <t xml:space="preserve">papier okleinowy gładki w kolorze naturalnej bieli Surbalin Glatt 6000 (naturweiss)*43 prod. PEYER; 
</t>
    </r>
    <r>
      <rPr>
        <b/>
        <sz val="12"/>
        <color theme="1"/>
        <rFont val="Calibri"/>
        <family val="2"/>
        <charset val="238"/>
        <scheme val="minor"/>
      </rPr>
      <t>wyklejka:</t>
    </r>
    <r>
      <rPr>
        <sz val="12"/>
        <color theme="1"/>
        <rFont val="Calibri"/>
        <family val="2"/>
        <charset val="238"/>
        <scheme val="minor"/>
      </rPr>
      <t xml:space="preserve"> papier kolorowy gładki niepowlekany barwiony w masie: Rainbow 120 g/m2 Black*44, dystr. Papyrus</t>
    </r>
  </si>
  <si>
    <t>offset 1+1 czarny</t>
  </si>
  <si>
    <t>druk z pdf; wzór: Gwizdalanka "Uwodziciel" wyd. I</t>
  </si>
  <si>
    <t>każdy egzemplarz owinięty w folię termokurczliwą;
standardowe, dobrze zabezpieczone paczki, do 10 kg każda, owinięte w papier pakowy lub w dopasowanych pudełkach kartonowych</t>
  </si>
  <si>
    <t>…........................................</t>
  </si>
  <si>
    <t>podpis upoważnionego przedstawiciela Wykonawcy</t>
  </si>
  <si>
    <t>RAZEM</t>
  </si>
  <si>
    <t xml:space="preserve">Wnętrze 
w przypadku zastosowania papieru równoważnego do opisanego w kol. 7 </t>
  </si>
  <si>
    <t>7a</t>
  </si>
  <si>
    <t>Oprawa 
w przypadku zastosowania papieru/kartonu równoważnego do opisanego w kol. 8</t>
  </si>
  <si>
    <t>8a</t>
  </si>
  <si>
    <t>Zad. 3 - Książki w oprawie twardej 
(Zieliński ‘Chopin’, Gwizdalanka ’Uwodziciel’)</t>
  </si>
  <si>
    <t>część składek: offset 1+1 (czarny);
kolorowe ilustracje CMYK nie na spad na stronach: 22, 29, 52, 138, 156, 198, 199, 201, 315, 326, 333, 352, 488, 493, 498, 521, 611, 625, 626, 627, 678, 682, 683, 696, 698, 781, 783</t>
  </si>
  <si>
    <t>offset 5+0 (CMYK+Pantone 185U); druk farbą utrwalaną UV 
w maszynie drukującej lub zabezpieczenie powierzchni lakierem offsetowym lub dyspersyjnym (zabezpieczenie 
druku przed ścieraniem i zabrudzeniami)
hotstamping folią Grafmaj GPX-70 (zielony) na I stronie okładki 
ok. 135 x 90 mm   (autor, tytuł, podtytuł, kreski rozdzielające)
(zob. pliki poglądowe)</t>
  </si>
  <si>
    <t>offset 5+0
(CMYK + Pantone metaliczny 8005 C); 
druk farbą utrwalaną UV 
w maszynie drukującej lub zabezpieczenie powierzchni lakierem offsetowym lub dyspersyjnym (zabezpieczenie 
druku przed ścieraniem i zabrudzeniami)
suche tłoczenie do typografii tytułowej na I stronie okładki 
ok. 135 x 100 mm  (autor, tytuł, podtytuł, kreski rozdzielające)
(zob. plik poglądowy)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</si>
</sst>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4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86">
    <xf numFmtId="0" fontId="0" fillId="0" borderId="0"/>
    <xf numFmtId="0" fontId="6" fillId="0" borderId="0"/>
    <xf numFmtId="44" fontId="8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8" fillId="0" borderId="0"/>
    <xf numFmtId="44" fontId="6" fillId="0" borderId="0" applyFont="0" applyFill="0" applyBorder="0" applyAlignment="0" applyProtection="0"/>
    <xf numFmtId="0" fontId="6" fillId="0" borderId="0"/>
    <xf numFmtId="0" fontId="8" fillId="0" borderId="0"/>
    <xf numFmtId="44" fontId="6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0" fillId="0" borderId="0" xfId="0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2" fontId="5" fillId="5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1" fillId="0" borderId="0" xfId="11" applyFont="1" applyBorder="1" applyAlignment="1" applyProtection="1">
      <alignment horizontal="center" vertical="center" wrapText="1"/>
    </xf>
    <xf numFmtId="2" fontId="1" fillId="7" borderId="5" xfId="11" applyNumberFormat="1" applyFill="1" applyBorder="1" applyAlignment="1" applyProtection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 applyProtection="1">
      <alignment horizontal="center"/>
    </xf>
    <xf numFmtId="0" fontId="3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86">
    <cellStyle name="Dziesiętny 2" xfId="12"/>
    <cellStyle name="Dziesiętny 2 2" xfId="13"/>
    <cellStyle name="Dziesiętny 3" xfId="14"/>
    <cellStyle name="Dziesiętny 3 2" xfId="15"/>
    <cellStyle name="Dziesiętny 3 3" xfId="16"/>
    <cellStyle name="Dziesiętny 3 4" xfId="17"/>
    <cellStyle name="Dziesiętny 4" xfId="18"/>
    <cellStyle name="Dziesiętny 5" xfId="19"/>
    <cellStyle name="Normalny" xfId="0" builtinId="0"/>
    <cellStyle name="Normalny 2" xfId="5"/>
    <cellStyle name="Normalny 2 2" xfId="3"/>
    <cellStyle name="Normalny 2 3" xfId="4"/>
    <cellStyle name="Normalny 2 4" xfId="20"/>
    <cellStyle name="Normalny 3" xfId="6"/>
    <cellStyle name="Normalny 3 2" xfId="21"/>
    <cellStyle name="Normalny 4" xfId="11"/>
    <cellStyle name="Normalny 5" xfId="8"/>
    <cellStyle name="Normalny 5 2" xfId="9"/>
    <cellStyle name="Normalny 5 3" xfId="1"/>
    <cellStyle name="Normalny 5 4" xfId="22"/>
    <cellStyle name="Procentowy 2" xfId="23"/>
    <cellStyle name="Walutowy 2" xfId="10"/>
    <cellStyle name="Walutowy 2 10" xfId="25"/>
    <cellStyle name="Walutowy 2 10 2" xfId="26"/>
    <cellStyle name="Walutowy 2 10 2 2" xfId="27"/>
    <cellStyle name="Walutowy 2 10 3" xfId="28"/>
    <cellStyle name="Walutowy 2 10 3 2" xfId="29"/>
    <cellStyle name="Walutowy 2 10 4" xfId="30"/>
    <cellStyle name="Walutowy 2 11" xfId="31"/>
    <cellStyle name="Walutowy 2 11 2" xfId="32"/>
    <cellStyle name="Walutowy 2 12" xfId="33"/>
    <cellStyle name="Walutowy 2 12 2" xfId="34"/>
    <cellStyle name="Walutowy 2 13" xfId="35"/>
    <cellStyle name="Walutowy 2 14" xfId="24"/>
    <cellStyle name="Walutowy 2 2" xfId="2"/>
    <cellStyle name="Walutowy 2 2 10" xfId="37"/>
    <cellStyle name="Walutowy 2 2 11" xfId="36"/>
    <cellStyle name="Walutowy 2 2 2" xfId="38"/>
    <cellStyle name="Walutowy 2 2 2 2" xfId="39"/>
    <cellStyle name="Walutowy 2 2 2 2 2" xfId="40"/>
    <cellStyle name="Walutowy 2 2 2 2 2 2" xfId="41"/>
    <cellStyle name="Walutowy 2 2 2 2 3" xfId="42"/>
    <cellStyle name="Walutowy 2 2 2 2 3 2" xfId="43"/>
    <cellStyle name="Walutowy 2 2 2 2 4" xfId="44"/>
    <cellStyle name="Walutowy 2 2 2 3" xfId="45"/>
    <cellStyle name="Walutowy 2 2 2 3 2" xfId="46"/>
    <cellStyle name="Walutowy 2 2 2 4" xfId="47"/>
    <cellStyle name="Walutowy 2 2 2 4 2" xfId="48"/>
    <cellStyle name="Walutowy 2 2 2 5" xfId="49"/>
    <cellStyle name="Walutowy 2 2 3" xfId="50"/>
    <cellStyle name="Walutowy 2 2 3 2" xfId="51"/>
    <cellStyle name="Walutowy 2 2 3 2 2" xfId="52"/>
    <cellStyle name="Walutowy 2 2 3 2 2 2" xfId="53"/>
    <cellStyle name="Walutowy 2 2 3 2 3" xfId="54"/>
    <cellStyle name="Walutowy 2 2 3 2 3 2" xfId="55"/>
    <cellStyle name="Walutowy 2 2 3 2 4" xfId="56"/>
    <cellStyle name="Walutowy 2 2 3 3" xfId="57"/>
    <cellStyle name="Walutowy 2 2 3 3 2" xfId="58"/>
    <cellStyle name="Walutowy 2 2 3 4" xfId="59"/>
    <cellStyle name="Walutowy 2 2 3 4 2" xfId="60"/>
    <cellStyle name="Walutowy 2 2 3 5" xfId="61"/>
    <cellStyle name="Walutowy 2 2 4" xfId="62"/>
    <cellStyle name="Walutowy 2 2 4 2" xfId="63"/>
    <cellStyle name="Walutowy 2 2 4 2 2" xfId="64"/>
    <cellStyle name="Walutowy 2 2 4 2 2 2" xfId="65"/>
    <cellStyle name="Walutowy 2 2 4 2 3" xfId="66"/>
    <cellStyle name="Walutowy 2 2 4 2 3 2" xfId="67"/>
    <cellStyle name="Walutowy 2 2 4 2 4" xfId="68"/>
    <cellStyle name="Walutowy 2 2 4 3" xfId="69"/>
    <cellStyle name="Walutowy 2 2 4 3 2" xfId="70"/>
    <cellStyle name="Walutowy 2 2 4 4" xfId="71"/>
    <cellStyle name="Walutowy 2 2 4 4 2" xfId="72"/>
    <cellStyle name="Walutowy 2 2 4 5" xfId="73"/>
    <cellStyle name="Walutowy 2 2 5" xfId="74"/>
    <cellStyle name="Walutowy 2 2 5 2" xfId="75"/>
    <cellStyle name="Walutowy 2 2 5 2 2" xfId="76"/>
    <cellStyle name="Walutowy 2 2 5 2 2 2" xfId="77"/>
    <cellStyle name="Walutowy 2 2 5 2 3" xfId="78"/>
    <cellStyle name="Walutowy 2 2 5 2 3 2" xfId="79"/>
    <cellStyle name="Walutowy 2 2 5 2 4" xfId="80"/>
    <cellStyle name="Walutowy 2 2 5 3" xfId="81"/>
    <cellStyle name="Walutowy 2 2 5 3 2" xfId="82"/>
    <cellStyle name="Walutowy 2 2 5 4" xfId="83"/>
    <cellStyle name="Walutowy 2 2 5 4 2" xfId="84"/>
    <cellStyle name="Walutowy 2 2 5 5" xfId="85"/>
    <cellStyle name="Walutowy 2 2 6" xfId="86"/>
    <cellStyle name="Walutowy 2 2 6 2" xfId="87"/>
    <cellStyle name="Walutowy 2 2 6 2 2" xfId="88"/>
    <cellStyle name="Walutowy 2 2 6 3" xfId="89"/>
    <cellStyle name="Walutowy 2 2 6 3 2" xfId="90"/>
    <cellStyle name="Walutowy 2 2 6 4" xfId="91"/>
    <cellStyle name="Walutowy 2 2 7" xfId="92"/>
    <cellStyle name="Walutowy 2 2 7 2" xfId="93"/>
    <cellStyle name="Walutowy 2 2 7 2 2" xfId="94"/>
    <cellStyle name="Walutowy 2 2 7 3" xfId="95"/>
    <cellStyle name="Walutowy 2 2 7 3 2" xfId="96"/>
    <cellStyle name="Walutowy 2 2 7 4" xfId="97"/>
    <cellStyle name="Walutowy 2 2 8" xfId="98"/>
    <cellStyle name="Walutowy 2 2 8 2" xfId="99"/>
    <cellStyle name="Walutowy 2 2 9" xfId="100"/>
    <cellStyle name="Walutowy 2 2 9 2" xfId="101"/>
    <cellStyle name="Walutowy 2 3" xfId="7"/>
    <cellStyle name="Walutowy 2 3 2" xfId="103"/>
    <cellStyle name="Walutowy 2 3 2 2" xfId="104"/>
    <cellStyle name="Walutowy 2 3 2 2 2" xfId="105"/>
    <cellStyle name="Walutowy 2 3 2 2 2 2" xfId="106"/>
    <cellStyle name="Walutowy 2 3 2 2 3" xfId="107"/>
    <cellStyle name="Walutowy 2 3 2 2 3 2" xfId="108"/>
    <cellStyle name="Walutowy 2 3 2 2 4" xfId="109"/>
    <cellStyle name="Walutowy 2 3 2 3" xfId="110"/>
    <cellStyle name="Walutowy 2 3 2 3 2" xfId="111"/>
    <cellStyle name="Walutowy 2 3 2 4" xfId="112"/>
    <cellStyle name="Walutowy 2 3 2 4 2" xfId="113"/>
    <cellStyle name="Walutowy 2 3 2 5" xfId="114"/>
    <cellStyle name="Walutowy 2 3 3" xfId="115"/>
    <cellStyle name="Walutowy 2 3 3 2" xfId="116"/>
    <cellStyle name="Walutowy 2 3 3 2 2" xfId="117"/>
    <cellStyle name="Walutowy 2 3 3 3" xfId="118"/>
    <cellStyle name="Walutowy 2 3 3 3 2" xfId="119"/>
    <cellStyle name="Walutowy 2 3 3 4" xfId="120"/>
    <cellStyle name="Walutowy 2 3 4" xfId="121"/>
    <cellStyle name="Walutowy 2 3 4 2" xfId="122"/>
    <cellStyle name="Walutowy 2 3 5" xfId="123"/>
    <cellStyle name="Walutowy 2 3 5 2" xfId="124"/>
    <cellStyle name="Walutowy 2 3 6" xfId="125"/>
    <cellStyle name="Walutowy 2 3 7" xfId="102"/>
    <cellStyle name="Walutowy 2 4" xfId="126"/>
    <cellStyle name="Walutowy 2 4 2" xfId="127"/>
    <cellStyle name="Walutowy 2 4 2 2" xfId="128"/>
    <cellStyle name="Walutowy 2 4 2 2 2" xfId="129"/>
    <cellStyle name="Walutowy 2 4 2 3" xfId="130"/>
    <cellStyle name="Walutowy 2 4 2 3 2" xfId="131"/>
    <cellStyle name="Walutowy 2 4 2 4" xfId="132"/>
    <cellStyle name="Walutowy 2 4 3" xfId="133"/>
    <cellStyle name="Walutowy 2 4 3 2" xfId="134"/>
    <cellStyle name="Walutowy 2 4 4" xfId="135"/>
    <cellStyle name="Walutowy 2 4 4 2" xfId="136"/>
    <cellStyle name="Walutowy 2 4 5" xfId="137"/>
    <cellStyle name="Walutowy 2 5" xfId="138"/>
    <cellStyle name="Walutowy 2 5 2" xfId="139"/>
    <cellStyle name="Walutowy 2 5 2 2" xfId="140"/>
    <cellStyle name="Walutowy 2 5 2 2 2" xfId="141"/>
    <cellStyle name="Walutowy 2 5 2 3" xfId="142"/>
    <cellStyle name="Walutowy 2 5 2 3 2" xfId="143"/>
    <cellStyle name="Walutowy 2 5 2 4" xfId="144"/>
    <cellStyle name="Walutowy 2 5 3" xfId="145"/>
    <cellStyle name="Walutowy 2 5 3 2" xfId="146"/>
    <cellStyle name="Walutowy 2 5 4" xfId="147"/>
    <cellStyle name="Walutowy 2 5 4 2" xfId="148"/>
    <cellStyle name="Walutowy 2 5 5" xfId="149"/>
    <cellStyle name="Walutowy 2 6" xfId="150"/>
    <cellStyle name="Walutowy 2 6 2" xfId="151"/>
    <cellStyle name="Walutowy 2 6 2 2" xfId="152"/>
    <cellStyle name="Walutowy 2 6 2 2 2" xfId="153"/>
    <cellStyle name="Walutowy 2 6 2 3" xfId="154"/>
    <cellStyle name="Walutowy 2 6 2 3 2" xfId="155"/>
    <cellStyle name="Walutowy 2 6 2 4" xfId="156"/>
    <cellStyle name="Walutowy 2 6 3" xfId="157"/>
    <cellStyle name="Walutowy 2 6 3 2" xfId="158"/>
    <cellStyle name="Walutowy 2 6 4" xfId="159"/>
    <cellStyle name="Walutowy 2 6 4 2" xfId="160"/>
    <cellStyle name="Walutowy 2 6 5" xfId="161"/>
    <cellStyle name="Walutowy 2 7" xfId="162"/>
    <cellStyle name="Walutowy 2 7 2" xfId="163"/>
    <cellStyle name="Walutowy 2 7 2 2" xfId="164"/>
    <cellStyle name="Walutowy 2 7 2 2 2" xfId="165"/>
    <cellStyle name="Walutowy 2 7 2 3" xfId="166"/>
    <cellStyle name="Walutowy 2 7 2 3 2" xfId="167"/>
    <cellStyle name="Walutowy 2 7 2 4" xfId="168"/>
    <cellStyle name="Walutowy 2 7 3" xfId="169"/>
    <cellStyle name="Walutowy 2 7 3 2" xfId="170"/>
    <cellStyle name="Walutowy 2 7 4" xfId="171"/>
    <cellStyle name="Walutowy 2 7 4 2" xfId="172"/>
    <cellStyle name="Walutowy 2 7 5" xfId="173"/>
    <cellStyle name="Walutowy 2 8" xfId="174"/>
    <cellStyle name="Walutowy 2 8 2" xfId="175"/>
    <cellStyle name="Walutowy 2 8 2 2" xfId="176"/>
    <cellStyle name="Walutowy 2 8 3" xfId="177"/>
    <cellStyle name="Walutowy 2 8 3 2" xfId="178"/>
    <cellStyle name="Walutowy 2 8 4" xfId="179"/>
    <cellStyle name="Walutowy 2 9" xfId="180"/>
    <cellStyle name="Walutowy 2 9 2" xfId="181"/>
    <cellStyle name="Walutowy 2 9 2 2" xfId="182"/>
    <cellStyle name="Walutowy 2 9 3" xfId="183"/>
    <cellStyle name="Walutowy 2 9 3 2" xfId="184"/>
    <cellStyle name="Walutowy 2 9 4" xfId="1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zoomScale="85" zoomScaleNormal="85" workbookViewId="0">
      <selection activeCell="J6" sqref="J6"/>
    </sheetView>
  </sheetViews>
  <sheetFormatPr defaultColWidth="9.140625" defaultRowHeight="15" x14ac:dyDescent="0.25"/>
  <cols>
    <col min="1" max="1" width="5.140625" style="2" customWidth="1"/>
    <col min="2" max="2" width="15" style="2" customWidth="1"/>
    <col min="3" max="3" width="15.85546875" style="2" customWidth="1"/>
    <col min="4" max="4" width="13.7109375" style="2" customWidth="1"/>
    <col min="5" max="5" width="10.28515625" style="2" customWidth="1"/>
    <col min="6" max="6" width="11.85546875" style="2" customWidth="1"/>
    <col min="7" max="7" width="17.140625" style="2" customWidth="1"/>
    <col min="8" max="8" width="17.5703125" style="2" customWidth="1"/>
    <col min="9" max="9" width="37.5703125" style="2" customWidth="1"/>
    <col min="10" max="10" width="36.7109375" style="2" customWidth="1"/>
    <col min="11" max="11" width="25.85546875" style="2" customWidth="1"/>
    <col min="12" max="12" width="35.85546875" style="2" customWidth="1"/>
    <col min="13" max="13" width="15.28515625" style="2" customWidth="1"/>
    <col min="14" max="14" width="27.7109375" style="2" customWidth="1"/>
    <col min="15" max="15" width="21.85546875" style="2" customWidth="1"/>
    <col min="16" max="16" width="21.7109375" style="2" customWidth="1"/>
    <col min="17" max="16384" width="9.140625" style="2"/>
  </cols>
  <sheetData>
    <row r="1" spans="1:17" ht="50.25" customHeight="1" x14ac:dyDescent="0.25">
      <c r="A1" s="19"/>
      <c r="B1" s="26" t="s">
        <v>36</v>
      </c>
      <c r="C1" s="26"/>
      <c r="D1" s="26"/>
      <c r="E1" s="26"/>
      <c r="F1" s="27"/>
      <c r="G1" s="28" t="s">
        <v>0</v>
      </c>
      <c r="H1" s="29"/>
      <c r="I1" s="29"/>
      <c r="J1" s="29"/>
      <c r="K1" s="30" t="s">
        <v>1</v>
      </c>
      <c r="L1" s="31"/>
      <c r="M1" s="5" t="s">
        <v>2</v>
      </c>
      <c r="N1" s="20" t="s">
        <v>3</v>
      </c>
      <c r="O1" s="5" t="s">
        <v>4</v>
      </c>
      <c r="P1" s="5" t="s">
        <v>5</v>
      </c>
    </row>
    <row r="2" spans="1:17" ht="138.75" customHeight="1" x14ac:dyDescent="0.25">
      <c r="A2" s="21" t="s">
        <v>6</v>
      </c>
      <c r="B2" s="21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5" t="s">
        <v>12</v>
      </c>
      <c r="H2" s="17" t="s">
        <v>32</v>
      </c>
      <c r="I2" s="5" t="s">
        <v>13</v>
      </c>
      <c r="J2" s="17" t="s">
        <v>34</v>
      </c>
      <c r="K2" s="5" t="s">
        <v>12</v>
      </c>
      <c r="L2" s="5" t="s">
        <v>14</v>
      </c>
      <c r="M2" s="5"/>
      <c r="N2" s="3"/>
      <c r="O2" s="9"/>
      <c r="P2" s="9"/>
    </row>
    <row r="3" spans="1:17" ht="15.75" x14ac:dyDescent="0.25">
      <c r="A3" s="22">
        <v>1</v>
      </c>
      <c r="B3" s="22">
        <v>2</v>
      </c>
      <c r="C3" s="22">
        <v>3</v>
      </c>
      <c r="D3" s="22">
        <v>4</v>
      </c>
      <c r="E3" s="22">
        <v>5</v>
      </c>
      <c r="F3" s="22">
        <v>6</v>
      </c>
      <c r="G3" s="22">
        <v>7</v>
      </c>
      <c r="H3" s="18" t="s">
        <v>33</v>
      </c>
      <c r="I3" s="22">
        <v>8</v>
      </c>
      <c r="J3" s="18" t="s">
        <v>35</v>
      </c>
      <c r="K3" s="22">
        <v>9</v>
      </c>
      <c r="L3" s="22">
        <v>10</v>
      </c>
      <c r="M3" s="22">
        <v>11</v>
      </c>
      <c r="N3" s="5">
        <v>12</v>
      </c>
      <c r="O3" s="5">
        <v>13</v>
      </c>
      <c r="P3" s="5">
        <v>13</v>
      </c>
    </row>
    <row r="4" spans="1:17" ht="299.25" customHeight="1" x14ac:dyDescent="0.25">
      <c r="A4" s="3">
        <v>1</v>
      </c>
      <c r="B4" s="4" t="s">
        <v>15</v>
      </c>
      <c r="C4" s="5" t="s">
        <v>16</v>
      </c>
      <c r="D4" s="6" t="s">
        <v>17</v>
      </c>
      <c r="E4" s="7">
        <v>1000</v>
      </c>
      <c r="F4" s="7">
        <v>872</v>
      </c>
      <c r="G4" s="8" t="s">
        <v>18</v>
      </c>
      <c r="H4" s="24"/>
      <c r="I4" s="3" t="s">
        <v>19</v>
      </c>
      <c r="J4" s="23"/>
      <c r="K4" s="7" t="s">
        <v>37</v>
      </c>
      <c r="L4" s="25" t="s">
        <v>39</v>
      </c>
      <c r="M4" s="4" t="s">
        <v>20</v>
      </c>
      <c r="N4" s="3" t="s">
        <v>21</v>
      </c>
      <c r="O4" s="10">
        <v>0</v>
      </c>
      <c r="P4" s="11">
        <f>ROUND(O4*(5/100)+O4,2)</f>
        <v>0</v>
      </c>
    </row>
    <row r="5" spans="1:17" s="1" customFormat="1" ht="253.5" customHeight="1" x14ac:dyDescent="0.25">
      <c r="A5" s="3">
        <v>2</v>
      </c>
      <c r="B5" s="3" t="s">
        <v>22</v>
      </c>
      <c r="C5" s="5" t="s">
        <v>23</v>
      </c>
      <c r="D5" s="6" t="s">
        <v>17</v>
      </c>
      <c r="E5" s="3">
        <v>2000</v>
      </c>
      <c r="F5" s="3">
        <v>852</v>
      </c>
      <c r="G5" s="8" t="s">
        <v>24</v>
      </c>
      <c r="H5" s="24"/>
      <c r="I5" s="3" t="s">
        <v>25</v>
      </c>
      <c r="J5" s="23"/>
      <c r="K5" s="12" t="s">
        <v>26</v>
      </c>
      <c r="L5" s="13" t="s">
        <v>38</v>
      </c>
      <c r="M5" s="4" t="s">
        <v>27</v>
      </c>
      <c r="N5" s="3" t="s">
        <v>28</v>
      </c>
      <c r="O5" s="10">
        <v>0</v>
      </c>
      <c r="P5" s="11">
        <f>ROUND(O5*(5/100)+O5,2)</f>
        <v>0</v>
      </c>
      <c r="Q5" s="14"/>
    </row>
    <row r="6" spans="1:17" ht="33" customHeight="1" x14ac:dyDescent="0.25">
      <c r="N6" s="15" t="s">
        <v>31</v>
      </c>
      <c r="O6" s="16">
        <f>SUM(O4:O5)</f>
        <v>0</v>
      </c>
      <c r="P6" s="16">
        <f>SUM(P4:P5)</f>
        <v>0</v>
      </c>
    </row>
    <row r="11" spans="1:17" x14ac:dyDescent="0.25">
      <c r="N11" s="32" t="s">
        <v>29</v>
      </c>
      <c r="O11" s="32"/>
    </row>
    <row r="12" spans="1:17" x14ac:dyDescent="0.25">
      <c r="N12" s="32" t="s">
        <v>30</v>
      </c>
      <c r="O12" s="32"/>
    </row>
  </sheetData>
  <sheetProtection password="DD77" sheet="1" objects="1" scenarios="1"/>
  <protectedRanges>
    <protectedRange algorithmName="SHA-512" hashValue="qIIJsxPEuaS1I+Z0KqQTIwW5fEWZGw1nEWtO+npwKX/bNR3hSrrrFXsis45NZu3HvVwrcUthdWcCRbyMIQqnHQ==" saltValue="FNPZPSuE4xzbYayxU18rsQ==" spinCount="100000" sqref="K5" name="koszt netto wykonania nakładu"/>
  </protectedRanges>
  <mergeCells count="5">
    <mergeCell ref="B1:F1"/>
    <mergeCell ref="G1:J1"/>
    <mergeCell ref="K1:L1"/>
    <mergeCell ref="N11:O11"/>
    <mergeCell ref="N12:O12"/>
  </mergeCells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M4"/>
    </sheetView>
  </sheetViews>
  <sheetFormatPr defaultColWidth="9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Wojkowska</dc:creator>
  <cp:lastModifiedBy>Elżbieta Rzyczniak</cp:lastModifiedBy>
  <dcterms:created xsi:type="dcterms:W3CDTF">2017-02-03T12:50:00Z</dcterms:created>
  <dcterms:modified xsi:type="dcterms:W3CDTF">2021-09-28T10:08:33Z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5D6F3058B41249B682E3F28EC5A446CA</vt:lpwstr>
  </property>
  <property fmtid="{D5CDD505-2E9C-101B-9397-08002B2CF9AE}" pid="3" name="KSOProductBuildVer">
    <vt:lpwstr>1045-11.2.0.10258</vt:lpwstr>
  </property>
</Properties>
</file>