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/>
  <xr:revisionPtr revIDLastSave="6" documentId="13_ncr:1_{560C776B-F963-4613-91FE-91D2671B4BC2}" xr6:coauthVersionLast="47" xr6:coauthVersionMax="47" xr10:uidLastSave="{BD6763EC-79EA-4DF7-8B8B-B558F34DDF7F}"/>
  <bookViews>
    <workbookView xWindow="-108" yWindow="-108" windowWidth="23256" windowHeight="12456" xr2:uid="{00000000-000D-0000-FFFF-FFFF00000000}"/>
  </bookViews>
  <sheets>
    <sheet name="Pozostałe obiekty" sheetId="2" r:id="rId1"/>
  </sheets>
  <definedNames>
    <definedName name="_xlnm._FilterDatabase" localSheetId="0" hidden="1">'Pozostałe obiekty'!$A$3:$Z$19</definedName>
    <definedName name="_xlnm.Print_Area" localSheetId="0">'Pozostałe obiekty'!$A$1:$V$5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2" l="1"/>
  <c r="G32" i="2"/>
  <c r="E32" i="2"/>
  <c r="D32" i="2"/>
  <c r="C32" i="2"/>
  <c r="F31" i="2"/>
  <c r="F30" i="2"/>
  <c r="F29" i="2"/>
  <c r="F28" i="2"/>
  <c r="F27" i="2"/>
  <c r="F26" i="2"/>
  <c r="F25" i="2"/>
  <c r="F32" i="2" s="1"/>
  <c r="Y18" i="2" l="1"/>
  <c r="X18" i="2"/>
  <c r="W18" i="2"/>
  <c r="Z17" i="2"/>
  <c r="Z16" i="2"/>
  <c r="Z15" i="2"/>
  <c r="Z14" i="2"/>
  <c r="Z13" i="2"/>
  <c r="Z12" i="2"/>
  <c r="Z11" i="2"/>
  <c r="Z10" i="2"/>
  <c r="Z9" i="2"/>
  <c r="Z8" i="2"/>
  <c r="Z7" i="2"/>
  <c r="Z6" i="2"/>
  <c r="Z5" i="2"/>
  <c r="Z4" i="2"/>
  <c r="Z18" i="2" l="1"/>
</calcChain>
</file>

<file path=xl/sharedStrings.xml><?xml version="1.0" encoding="utf-8"?>
<sst xmlns="http://schemas.openxmlformats.org/spreadsheetml/2006/main" count="207" uniqueCount="111">
  <si>
    <t>LP</t>
  </si>
  <si>
    <t>Dane Nabywcy</t>
  </si>
  <si>
    <t>Dane Odbiorcy</t>
  </si>
  <si>
    <t>Nazwa obiektu</t>
  </si>
  <si>
    <t>Adres Obiektu</t>
  </si>
  <si>
    <t>Dane OSD</t>
  </si>
  <si>
    <t>Obecna grupa taryfowa</t>
  </si>
  <si>
    <t>Nr licznika</t>
  </si>
  <si>
    <t>Nr PPE</t>
  </si>
  <si>
    <t>Okres dostaw</t>
  </si>
  <si>
    <t>Kod</t>
  </si>
  <si>
    <t>Miejscowość</t>
  </si>
  <si>
    <t>Ulica</t>
  </si>
  <si>
    <t>Poczta</t>
  </si>
  <si>
    <t>Nazwa</t>
  </si>
  <si>
    <t>Od</t>
  </si>
  <si>
    <t>Do</t>
  </si>
  <si>
    <t>C11</t>
  </si>
  <si>
    <t>C12a</t>
  </si>
  <si>
    <t>C21</t>
  </si>
  <si>
    <t>NIP Nabywcy</t>
  </si>
  <si>
    <t>Uwagi</t>
  </si>
  <si>
    <t xml:space="preserve">Okres obowiązywania obecnej umowy / okres wypowiedzenia </t>
  </si>
  <si>
    <t>1</t>
  </si>
  <si>
    <t>PGE Dystrybucja S.A.
O. Zamość</t>
  </si>
  <si>
    <t>Nr</t>
  </si>
  <si>
    <t>Roźwienica</t>
  </si>
  <si>
    <t>37-565</t>
  </si>
  <si>
    <t>7922033879</t>
  </si>
  <si>
    <t>Wola Węgierska</t>
  </si>
  <si>
    <t>Gmina Roźwienica, Roźwienica, 37-565 Roźwienica</t>
  </si>
  <si>
    <t>Gmina Roźwienica, Roźwienica 1, 37-565 Roźwienica</t>
  </si>
  <si>
    <t>Załacznik nr 1 do umowy - wykaz punktów poboru</t>
  </si>
  <si>
    <t>Gmina Rokietnica, Rokietnica 682, 37-562 Rokietnica</t>
  </si>
  <si>
    <t>szkoła</t>
  </si>
  <si>
    <t>Rokietnica</t>
  </si>
  <si>
    <t>37-562</t>
  </si>
  <si>
    <t>Szkoła Podstawowa im. Jana Pawła II w Rokietnicy, Rokietnica 108, 37-562 Rokietnica</t>
  </si>
  <si>
    <t>C12w</t>
  </si>
  <si>
    <t>Szkoła Podstawowa w Tapinie, Tapin 134, 37-562 Tapin</t>
  </si>
  <si>
    <t>Tapin</t>
  </si>
  <si>
    <t>PLZKED100035824760</t>
  </si>
  <si>
    <t>Obecna moc umowna</t>
  </si>
  <si>
    <t>Szkoła Podstawowa w Czelatycach, Czelatyce 1, 37-562 Czelatyce</t>
  </si>
  <si>
    <t>Czelatyce</t>
  </si>
  <si>
    <t>PLZKED100052716807</t>
  </si>
  <si>
    <t>PLZKED100035834965</t>
  </si>
  <si>
    <t>Szkoła Podstawowa w Tuligłowach, Tuligłowy 3, 37-562 Tuligłowy</t>
  </si>
  <si>
    <t>Tuligłowy</t>
  </si>
  <si>
    <t>PLZKED100035825366</t>
  </si>
  <si>
    <t>37-561</t>
  </si>
  <si>
    <t>PGE Dystrybucja S.A. - Zamość</t>
  </si>
  <si>
    <t>Chłopice</t>
  </si>
  <si>
    <t>Zamiechów</t>
  </si>
  <si>
    <t>Bud. Admin.</t>
  </si>
  <si>
    <t>PLZKED100035657638</t>
  </si>
  <si>
    <t>98862928</t>
  </si>
  <si>
    <t>Świetlica-remiza</t>
  </si>
  <si>
    <t>PLZKED100035657739</t>
  </si>
  <si>
    <t>Ośr. Zdrowia</t>
  </si>
  <si>
    <t>PLZKED100035658244</t>
  </si>
  <si>
    <t>Przep. P-1 oczyszczalnia ścieków</t>
  </si>
  <si>
    <t>PLZKED100035734329</t>
  </si>
  <si>
    <t>96471558</t>
  </si>
  <si>
    <t>C22a</t>
  </si>
  <si>
    <t>Oczyszczalnia Ścieków</t>
  </si>
  <si>
    <t>37-651</t>
  </si>
  <si>
    <t>PLZKED000000237042</t>
  </si>
  <si>
    <t>03221546</t>
  </si>
  <si>
    <t>B11</t>
  </si>
  <si>
    <t>Stacja Wodociągowa</t>
  </si>
  <si>
    <t>PLZKED000000233608</t>
  </si>
  <si>
    <t>B22</t>
  </si>
  <si>
    <t>7922032035</t>
  </si>
  <si>
    <t>Gmina Chłopice, Chłopice 149A, 37-561 Chłopice</t>
  </si>
  <si>
    <t>Urząd Gminy Chłopice, Chłopice 149A, 37-561 Chłopice</t>
  </si>
  <si>
    <t>Gminny Zarząd Gospodarką Komunalną w Chłopicach, Chłopice 149A, 37-561 Chłopice</t>
  </si>
  <si>
    <t>63</t>
  </si>
  <si>
    <t>PLZKED000000267455</t>
  </si>
  <si>
    <t>szkoła podstawowa</t>
  </si>
  <si>
    <t>200</t>
  </si>
  <si>
    <t>50</t>
  </si>
  <si>
    <t>50070306</t>
  </si>
  <si>
    <t>WDK</t>
  </si>
  <si>
    <t>dz. Nr 621, 622</t>
  </si>
  <si>
    <t>oświetlenie terenu</t>
  </si>
  <si>
    <t>PLZKED100061906646</t>
  </si>
  <si>
    <t>dz. 304/5, 304/11</t>
  </si>
  <si>
    <t>PLZKED100060032526</t>
  </si>
  <si>
    <t>scena - Grzybek</t>
  </si>
  <si>
    <t>dz. 451</t>
  </si>
  <si>
    <t>02589404</t>
  </si>
  <si>
    <t>13969268</t>
  </si>
  <si>
    <t>Zużycie w trakcie trwania zamówienia - zamówienie podstawowe (kWh) rok 2025</t>
  </si>
  <si>
    <t>suma:</t>
  </si>
  <si>
    <t>Ilość umów</t>
  </si>
  <si>
    <t>Podsumowanie wg grup taryfowych:</t>
  </si>
  <si>
    <t>Wyszczególnienie - grupa taryfowa</t>
  </si>
  <si>
    <t>zużycie energii elektrycznej w trakcie trwania zamówienia w kWh - I strefa</t>
  </si>
  <si>
    <t>zużycie energii elektrycznej w trakcie trwania zamówienia w kWh - II strefa</t>
  </si>
  <si>
    <t>zużycie energii elektrycznej w trakcie trwania zamówienia w kWh - III strefa</t>
  </si>
  <si>
    <t>zużycie energii elektrycznej w trakcie trwania zamówienia w kWh -suma I, II, III strefa</t>
  </si>
  <si>
    <t>Ilość ppe</t>
  </si>
  <si>
    <t>Moc umowna</t>
  </si>
  <si>
    <t>1 na gmine (w imieniu GZGK)</t>
  </si>
  <si>
    <t>Łącznie wartość zamówienia  dla zamówienia na rok 2025</t>
  </si>
  <si>
    <t>*Nazwa Obecnego Sprzedawcy</t>
  </si>
  <si>
    <t>*Rodzaj umowy</t>
  </si>
  <si>
    <t>31.12.2024 / umowa terminowa, nie wymaga wypowiedzenia, zawarta w przedmiotwym postępowaniu I część zamówienia</t>
  </si>
  <si>
    <t>* Aktualna informacja o sprzedawcy oraz o umowie zostanie przekazana sprzedawcy po wyłonieniu wykonawcy na cz. I zamówienia ( zamówienie na 2024 rok)</t>
  </si>
  <si>
    <t>PLZKED000001322735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</si>
</sst>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.&quot;mm&quot;.&quot;yyyy"/>
  </numFmts>
  <fonts count="12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  <charset val="1"/>
    </font>
    <font>
      <sz val="12"/>
      <name val="Calibri Light"/>
      <family val="2"/>
      <charset val="238"/>
      <scheme val="major"/>
    </font>
    <font>
      <sz val="12"/>
      <color theme="1"/>
      <name val="Calibri Light"/>
      <family val="2"/>
      <charset val="238"/>
      <scheme val="major"/>
    </font>
    <font>
      <sz val="12"/>
      <color rgb="FFFF0000"/>
      <name val="Calibri Light"/>
      <family val="2"/>
      <charset val="238"/>
      <scheme val="major"/>
    </font>
    <font>
      <sz val="11"/>
      <color rgb="FF000000"/>
      <name val="Czcionka tekstu podstawowego"/>
      <charset val="238"/>
    </font>
    <font>
      <sz val="12"/>
      <color rgb="FF000000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Border="0">
      <protection locked="0"/>
    </xf>
    <xf numFmtId="0" fontId="6" fillId="0" borderId="0" applyNumberFormat="0" applyBorder="0" applyProtection="0"/>
  </cellStyleXfs>
  <cellXfs count="13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7" fillId="3" borderId="9" xfId="2" applyFont="1" applyFill="1" applyBorder="1" applyAlignment="1">
      <alignment horizontal="center" vertical="center"/>
    </xf>
    <xf numFmtId="0" fontId="4" fillId="3" borderId="1" xfId="0" applyFont="1" applyFill="1" applyBorder="1"/>
    <xf numFmtId="0" fontId="7" fillId="2" borderId="10" xfId="2" applyFont="1" applyFill="1" applyBorder="1" applyAlignment="1">
      <alignment horizontal="left" vertical="center"/>
    </xf>
    <xf numFmtId="2" fontId="7" fillId="3" borderId="15" xfId="2" applyNumberFormat="1" applyFont="1" applyFill="1" applyBorder="1" applyAlignment="1">
      <alignment horizontal="left" vertical="center"/>
    </xf>
    <xf numFmtId="0" fontId="7" fillId="3" borderId="9" xfId="2" applyNumberFormat="1" applyFont="1" applyFill="1" applyBorder="1" applyAlignment="1">
      <alignment horizontal="right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0" fontId="4" fillId="3" borderId="1" xfId="0" applyFont="1" applyFill="1" applyBorder="1" applyAlignment="1">
      <alignment horizontal="right" vertical="center" wrapText="1"/>
    </xf>
    <xf numFmtId="0" fontId="7" fillId="3" borderId="0" xfId="2" applyFont="1" applyFill="1" applyBorder="1" applyAlignment="1">
      <alignment horizontal="center" vertical="center"/>
    </xf>
    <xf numFmtId="49" fontId="7" fillId="3" borderId="0" xfId="2" applyNumberFormat="1" applyFont="1" applyFill="1" applyBorder="1" applyAlignment="1">
      <alignment horizontal="left" vertical="center"/>
    </xf>
    <xf numFmtId="0" fontId="7" fillId="3" borderId="0" xfId="2" applyFont="1" applyFill="1" applyBorder="1"/>
    <xf numFmtId="49" fontId="7" fillId="3" borderId="0" xfId="2" applyNumberFormat="1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left" vertical="center"/>
    </xf>
    <xf numFmtId="2" fontId="7" fillId="3" borderId="13" xfId="2" applyNumberFormat="1" applyFont="1" applyFill="1" applyBorder="1" applyAlignment="1">
      <alignment horizontal="left" vertical="center"/>
    </xf>
    <xf numFmtId="164" fontId="7" fillId="2" borderId="0" xfId="2" applyNumberFormat="1" applyFont="1" applyFill="1" applyBorder="1" applyAlignment="1">
      <alignment horizontal="left" vertical="center"/>
    </xf>
    <xf numFmtId="1" fontId="7" fillId="3" borderId="0" xfId="2" applyNumberFormat="1" applyFont="1" applyFill="1" applyBorder="1" applyAlignment="1">
      <alignment horizontal="center" vertical="center"/>
    </xf>
    <xf numFmtId="2" fontId="7" fillId="3" borderId="0" xfId="2" applyNumberFormat="1" applyFont="1" applyFill="1" applyBorder="1" applyAlignment="1">
      <alignment horizontal="left" vertical="center"/>
    </xf>
    <xf numFmtId="14" fontId="3" fillId="3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horizontal="right" vertical="center" wrapText="1"/>
    </xf>
    <xf numFmtId="0" fontId="4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left" wrapText="1"/>
    </xf>
    <xf numFmtId="0" fontId="4" fillId="3" borderId="13" xfId="0" applyFont="1" applyFill="1" applyBorder="1" applyAlignment="1">
      <alignment horizontal="center" wrapText="1"/>
    </xf>
    <xf numFmtId="0" fontId="4" fillId="3" borderId="0" xfId="0" applyFont="1" applyFill="1" applyAlignment="1">
      <alignment wrapText="1"/>
    </xf>
    <xf numFmtId="0" fontId="4" fillId="3" borderId="0" xfId="0" applyFont="1" applyFill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wrapText="1"/>
    </xf>
    <xf numFmtId="1" fontId="7" fillId="3" borderId="10" xfId="2" applyNumberFormat="1" applyFont="1" applyFill="1" applyBorder="1" applyAlignment="1">
      <alignment horizontal="center" vertical="center"/>
    </xf>
    <xf numFmtId="49" fontId="7" fillId="3" borderId="10" xfId="2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wrapText="1"/>
    </xf>
    <xf numFmtId="3" fontId="7" fillId="3" borderId="9" xfId="2" applyNumberFormat="1" applyFont="1" applyFill="1" applyBorder="1" applyAlignment="1">
      <alignment horizontal="right" vertical="center"/>
    </xf>
    <xf numFmtId="3" fontId="7" fillId="3" borderId="10" xfId="2" applyNumberFormat="1" applyFont="1" applyFill="1" applyBorder="1" applyAlignment="1">
      <alignment horizontal="right" vertical="center"/>
    </xf>
    <xf numFmtId="3" fontId="7" fillId="3" borderId="11" xfId="2" applyNumberFormat="1" applyFont="1" applyFill="1" applyBorder="1" applyAlignment="1">
      <alignment horizontal="right" vertical="center"/>
    </xf>
    <xf numFmtId="3" fontId="7" fillId="3" borderId="1" xfId="2" applyNumberFormat="1" applyFont="1" applyFill="1" applyBorder="1" applyAlignment="1">
      <alignment horizontal="right" vertical="center"/>
    </xf>
    <xf numFmtId="3" fontId="4" fillId="3" borderId="1" xfId="0" applyNumberFormat="1" applyFont="1" applyFill="1" applyBorder="1" applyAlignment="1">
      <alignment horizontal="right" vertical="center" wrapText="1"/>
    </xf>
    <xf numFmtId="0" fontId="4" fillId="3" borderId="13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 vertical="center" wrapText="1"/>
    </xf>
    <xf numFmtId="0" fontId="7" fillId="3" borderId="0" xfId="2" applyFont="1" applyFill="1" applyBorder="1" applyAlignment="1">
      <alignment horizontal="left" vertical="center"/>
    </xf>
    <xf numFmtId="0" fontId="7" fillId="3" borderId="13" xfId="2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7" fillId="3" borderId="0" xfId="2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wrapText="1"/>
    </xf>
    <xf numFmtId="49" fontId="7" fillId="3" borderId="9" xfId="2" applyNumberFormat="1" applyFont="1" applyFill="1" applyBorder="1" applyAlignment="1">
      <alignment horizontal="right" vertical="center"/>
    </xf>
    <xf numFmtId="49" fontId="3" fillId="3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49" fontId="7" fillId="3" borderId="9" xfId="2" applyNumberFormat="1" applyFont="1" applyFill="1" applyBorder="1" applyAlignment="1">
      <alignment vertical="center"/>
    </xf>
    <xf numFmtId="0" fontId="7" fillId="3" borderId="9" xfId="2" applyFont="1" applyFill="1" applyBorder="1"/>
    <xf numFmtId="49" fontId="7" fillId="3" borderId="10" xfId="2" applyNumberFormat="1" applyFont="1" applyFill="1" applyBorder="1" applyAlignment="1">
      <alignment vertical="center"/>
    </xf>
    <xf numFmtId="49" fontId="7" fillId="3" borderId="17" xfId="2" applyNumberFormat="1" applyFont="1" applyFill="1" applyBorder="1" applyAlignment="1">
      <alignment vertical="center"/>
    </xf>
    <xf numFmtId="0" fontId="4" fillId="3" borderId="3" xfId="0" applyFont="1" applyFill="1" applyBorder="1"/>
    <xf numFmtId="49" fontId="7" fillId="3" borderId="1" xfId="2" applyNumberFormat="1" applyFont="1" applyFill="1" applyBorder="1" applyAlignment="1">
      <alignment vertical="center"/>
    </xf>
    <xf numFmtId="49" fontId="7" fillId="3" borderId="16" xfId="2" applyNumberFormat="1" applyFont="1" applyFill="1" applyBorder="1" applyAlignment="1">
      <alignment horizontal="right" vertical="center"/>
    </xf>
    <xf numFmtId="49" fontId="7" fillId="3" borderId="1" xfId="2" applyNumberFormat="1" applyFont="1" applyFill="1" applyBorder="1" applyAlignment="1">
      <alignment horizontal="right" vertical="center"/>
    </xf>
    <xf numFmtId="0" fontId="7" fillId="3" borderId="11" xfId="2" applyFont="1" applyFill="1" applyBorder="1" applyAlignment="1">
      <alignment horizontal="right" vertical="center"/>
    </xf>
    <xf numFmtId="0" fontId="7" fillId="3" borderId="18" xfId="2" applyFont="1" applyFill="1" applyBorder="1" applyAlignment="1">
      <alignment horizontal="right" vertical="center"/>
    </xf>
    <xf numFmtId="0" fontId="7" fillId="3" borderId="1" xfId="2" applyFont="1" applyFill="1" applyBorder="1" applyAlignment="1">
      <alignment horizontal="right" vertical="center"/>
    </xf>
    <xf numFmtId="49" fontId="3" fillId="0" borderId="5" xfId="0" applyNumberFormat="1" applyFont="1" applyBorder="1" applyAlignment="1">
      <alignment horizontal="left" vertical="center" wrapText="1"/>
    </xf>
    <xf numFmtId="0" fontId="7" fillId="3" borderId="14" xfId="2" applyFont="1" applyFill="1" applyBorder="1" applyAlignment="1">
      <alignment horizontal="left" vertical="center"/>
    </xf>
    <xf numFmtId="49" fontId="7" fillId="3" borderId="19" xfId="2" applyNumberFormat="1" applyFont="1" applyFill="1" applyBorder="1" applyAlignment="1">
      <alignment horizontal="left" vertical="center"/>
    </xf>
    <xf numFmtId="49" fontId="7" fillId="3" borderId="10" xfId="2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14" fontId="8" fillId="0" borderId="1" xfId="0" applyNumberFormat="1" applyFont="1" applyBorder="1" applyAlignment="1">
      <alignment horizontal="left" vertical="center"/>
    </xf>
    <xf numFmtId="3" fontId="8" fillId="0" borderId="1" xfId="0" applyNumberFormat="1" applyFont="1" applyBorder="1" applyAlignment="1">
      <alignment horizontal="right" vertical="center"/>
    </xf>
    <xf numFmtId="0" fontId="3" fillId="3" borderId="12" xfId="0" applyFont="1" applyFill="1" applyBorder="1" applyAlignment="1">
      <alignment vertical="center" wrapText="1"/>
    </xf>
    <xf numFmtId="49" fontId="3" fillId="3" borderId="5" xfId="0" quotePrefix="1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horizontal="left" vertical="center" wrapText="1"/>
    </xf>
    <xf numFmtId="49" fontId="5" fillId="3" borderId="6" xfId="0" applyNumberFormat="1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wrapText="1"/>
    </xf>
    <xf numFmtId="2" fontId="5" fillId="3" borderId="11" xfId="2" applyNumberFormat="1" applyFont="1" applyFill="1" applyBorder="1" applyAlignment="1">
      <alignment horizontal="left" vertical="center"/>
    </xf>
    <xf numFmtId="2" fontId="5" fillId="3" borderId="19" xfId="2" applyNumberFormat="1" applyFont="1" applyFill="1" applyBorder="1" applyAlignment="1">
      <alignment horizontal="left" vertical="center"/>
    </xf>
    <xf numFmtId="2" fontId="5" fillId="3" borderId="6" xfId="2" applyNumberFormat="1" applyFont="1" applyFill="1" applyBorder="1" applyAlignment="1">
      <alignment horizontal="left" vertical="center"/>
    </xf>
    <xf numFmtId="0" fontId="9" fillId="0" borderId="0" xfId="0" applyFont="1" applyAlignment="1" applyProtection="1">
      <alignment horizontal="left" vertical="center"/>
      <protection locked="0"/>
    </xf>
    <xf numFmtId="0" fontId="9" fillId="3" borderId="0" xfId="0" applyFont="1" applyFill="1" applyAlignment="1" applyProtection="1">
      <alignment horizontal="left" vertical="center"/>
      <protection locked="0"/>
    </xf>
    <xf numFmtId="0" fontId="10" fillId="3" borderId="0" xfId="0" applyFont="1" applyFill="1" applyAlignment="1">
      <alignment horizontal="left"/>
    </xf>
    <xf numFmtId="0" fontId="9" fillId="0" borderId="1" xfId="0" applyFont="1" applyBorder="1" applyAlignment="1">
      <alignment horizontal="left" vertical="center"/>
    </xf>
    <xf numFmtId="3" fontId="11" fillId="3" borderId="6" xfId="0" applyNumberFormat="1" applyFont="1" applyFill="1" applyBorder="1" applyAlignment="1">
      <alignment horizontal="right"/>
    </xf>
    <xf numFmtId="3" fontId="11" fillId="3" borderId="1" xfId="0" applyNumberFormat="1" applyFont="1" applyFill="1" applyBorder="1" applyAlignment="1">
      <alignment horizontal="right"/>
    </xf>
    <xf numFmtId="3" fontId="9" fillId="3" borderId="1" xfId="0" applyNumberFormat="1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right"/>
    </xf>
    <xf numFmtId="3" fontId="9" fillId="3" borderId="1" xfId="0" applyNumberFormat="1" applyFont="1" applyFill="1" applyBorder="1" applyAlignment="1">
      <alignment horizontal="right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14" fontId="8" fillId="0" borderId="0" xfId="0" applyNumberFormat="1" applyFont="1" applyAlignment="1">
      <alignment horizontal="left" vertical="center"/>
    </xf>
    <xf numFmtId="0" fontId="7" fillId="3" borderId="0" xfId="2" applyNumberFormat="1" applyFont="1" applyFill="1" applyBorder="1" applyAlignment="1">
      <alignment horizontal="right" vertical="center"/>
    </xf>
    <xf numFmtId="0" fontId="4" fillId="3" borderId="2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horizontal="left" vertical="top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3" fontId="8" fillId="0" borderId="0" xfId="0" applyNumberFormat="1" applyFont="1" applyAlignment="1">
      <alignment horizontal="center" vertical="center"/>
    </xf>
    <xf numFmtId="49" fontId="3" fillId="3" borderId="3" xfId="0" quotePrefix="1" applyNumberFormat="1" applyFont="1" applyFill="1" applyBorder="1" applyAlignment="1">
      <alignment horizontal="center" vertical="center" wrapText="1"/>
    </xf>
    <xf numFmtId="49" fontId="3" fillId="3" borderId="4" xfId="0" quotePrefix="1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" fontId="3" fillId="3" borderId="1" xfId="2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 xr:uid="{9B9B74BE-110D-474A-B057-EFEE17256A64}"/>
    <cellStyle name="Normalny 4" xfId="2" xr:uid="{BFCD4C94-540D-4583-A3C6-DB3C7C73F4B7}"/>
  </cellStyles>
  <dxfs count="1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FF99"/>
      <color rgb="FFFFFF99"/>
      <color rgb="FFFF66FF"/>
      <color rgb="FFFF99FF"/>
      <color rgb="FF9AFA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438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56BF06B6-B579-440E-9C70-7BDADE691403}">
  <we:reference id="73d20708-c99a-400a-95ae-5f6b394f4054" version="2.0.0.0" store="EXCatalog" storeType="EXCatalog"/>
  <we:alternateReferences>
    <we:reference id="WA104379190" version="2.0.0.0" store="pl-PL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0"/>
  <sheetViews>
    <sheetView tabSelected="1" topLeftCell="G1" zoomScale="80" zoomScaleNormal="80" workbookViewId="0">
      <pane ySplit="3" topLeftCell="A4" activePane="bottomLeft" state="frozen"/>
      <selection pane="bottomLeft" activeCell="P4" sqref="P4:P14"/>
    </sheetView>
  </sheetViews>
  <sheetFormatPr defaultColWidth="9.109375" defaultRowHeight="15.6"/>
  <cols>
    <col min="1" max="1" width="5.6640625" style="26" customWidth="1"/>
    <col min="2" max="2" width="44.5546875" style="27" customWidth="1"/>
    <col min="3" max="3" width="13.88671875" style="27" customWidth="1"/>
    <col min="4" max="4" width="58.77734375" style="27" customWidth="1"/>
    <col min="5" max="5" width="35.21875" style="27" customWidth="1"/>
    <col min="6" max="6" width="19.6640625" style="26" customWidth="1"/>
    <col min="7" max="7" width="17" style="26" customWidth="1"/>
    <col min="8" max="8" width="12.5546875" style="26" customWidth="1"/>
    <col min="9" max="9" width="14.77734375" style="26" customWidth="1"/>
    <col min="10" max="10" width="13.44140625" style="26" customWidth="1"/>
    <col min="11" max="11" width="20.77734375" style="27" customWidth="1"/>
    <col min="12" max="12" width="18.77734375" style="28" customWidth="1"/>
    <col min="13" max="13" width="15.77734375" style="53" customWidth="1"/>
    <col min="14" max="14" width="55.33203125" style="29" customWidth="1"/>
    <col min="15" max="15" width="11.5546875" style="29" customWidth="1"/>
    <col min="16" max="16" width="10.44140625" style="30" customWidth="1"/>
    <col min="17" max="17" width="13.109375" style="26" customWidth="1"/>
    <col min="18" max="19" width="23.6640625" style="30" customWidth="1"/>
    <col min="20" max="20" width="44.33203125" style="29" customWidth="1"/>
    <col min="21" max="21" width="11.33203125" style="26" customWidth="1"/>
    <col min="22" max="22" width="12.109375" style="26" customWidth="1"/>
    <col min="23" max="26" width="10.5546875" style="25" customWidth="1"/>
    <col min="27" max="16384" width="9.109375" style="29"/>
  </cols>
  <sheetData>
    <row r="1" spans="1:26" ht="31.2">
      <c r="B1" s="40" t="s">
        <v>32</v>
      </c>
      <c r="C1" s="40"/>
      <c r="D1" s="40"/>
      <c r="E1" s="40"/>
      <c r="F1" s="40"/>
      <c r="G1" s="40"/>
      <c r="H1" s="40"/>
      <c r="I1" s="40"/>
    </row>
    <row r="2" spans="1:26" s="30" customFormat="1" ht="15.15" customHeight="1">
      <c r="A2" s="39" t="s">
        <v>0</v>
      </c>
      <c r="B2" s="39" t="s">
        <v>1</v>
      </c>
      <c r="C2" s="39" t="s">
        <v>20</v>
      </c>
      <c r="D2" s="39" t="s">
        <v>2</v>
      </c>
      <c r="E2" s="39" t="s">
        <v>3</v>
      </c>
      <c r="F2" s="36" t="s">
        <v>4</v>
      </c>
      <c r="G2" s="37"/>
      <c r="H2" s="37"/>
      <c r="I2" s="37"/>
      <c r="J2" s="38"/>
      <c r="K2" s="31" t="s">
        <v>5</v>
      </c>
      <c r="L2" s="39" t="s">
        <v>106</v>
      </c>
      <c r="M2" s="54" t="s">
        <v>107</v>
      </c>
      <c r="N2" s="39" t="s">
        <v>22</v>
      </c>
      <c r="O2" s="39" t="s">
        <v>6</v>
      </c>
      <c r="P2" s="128" t="s">
        <v>42</v>
      </c>
      <c r="Q2" s="39" t="s">
        <v>7</v>
      </c>
      <c r="R2" s="84" t="s">
        <v>8</v>
      </c>
      <c r="S2" s="65" t="s">
        <v>95</v>
      </c>
      <c r="T2" s="87" t="s">
        <v>21</v>
      </c>
      <c r="U2" s="126" t="s">
        <v>9</v>
      </c>
      <c r="V2" s="127"/>
      <c r="W2" s="116" t="s">
        <v>93</v>
      </c>
      <c r="X2" s="117"/>
      <c r="Y2" s="117"/>
      <c r="Z2" s="118"/>
    </row>
    <row r="3" spans="1:26" s="5" customFormat="1" ht="30" customHeight="1">
      <c r="A3" s="41"/>
      <c r="B3" s="41"/>
      <c r="C3" s="41"/>
      <c r="D3" s="41"/>
      <c r="E3" s="41"/>
      <c r="F3" s="3" t="s">
        <v>11</v>
      </c>
      <c r="G3" s="3" t="s">
        <v>12</v>
      </c>
      <c r="H3" s="3" t="s">
        <v>25</v>
      </c>
      <c r="I3" s="3" t="s">
        <v>10</v>
      </c>
      <c r="J3" s="3" t="s">
        <v>13</v>
      </c>
      <c r="K3" s="6" t="s">
        <v>14</v>
      </c>
      <c r="L3" s="41"/>
      <c r="M3" s="41"/>
      <c r="N3" s="41"/>
      <c r="O3" s="41"/>
      <c r="P3" s="129"/>
      <c r="Q3" s="41"/>
      <c r="R3" s="41"/>
      <c r="S3" s="41"/>
      <c r="T3" s="35"/>
      <c r="U3" s="3" t="s">
        <v>15</v>
      </c>
      <c r="V3" s="3" t="s">
        <v>16</v>
      </c>
      <c r="W3" s="81"/>
      <c r="X3" s="81"/>
      <c r="Y3" s="81"/>
      <c r="Z3" s="81"/>
    </row>
    <row r="4" spans="1:26" ht="15.15" customHeight="1">
      <c r="A4" s="42">
        <v>1</v>
      </c>
      <c r="B4" s="63" t="s">
        <v>31</v>
      </c>
      <c r="C4" s="60" t="s">
        <v>28</v>
      </c>
      <c r="D4" s="63" t="s">
        <v>30</v>
      </c>
      <c r="E4" s="63" t="s">
        <v>79</v>
      </c>
      <c r="F4" s="63" t="s">
        <v>26</v>
      </c>
      <c r="G4" s="63"/>
      <c r="H4" s="60" t="s">
        <v>80</v>
      </c>
      <c r="I4" s="60" t="s">
        <v>27</v>
      </c>
      <c r="J4" s="32" t="s">
        <v>26</v>
      </c>
      <c r="K4" s="33" t="s">
        <v>24</v>
      </c>
      <c r="L4" s="77"/>
      <c r="M4" s="45"/>
      <c r="N4" s="57" t="s">
        <v>108</v>
      </c>
      <c r="O4" s="60" t="s">
        <v>19</v>
      </c>
      <c r="P4" s="60" t="s">
        <v>81</v>
      </c>
      <c r="Q4" s="60" t="s">
        <v>82</v>
      </c>
      <c r="R4" s="85" t="s">
        <v>78</v>
      </c>
      <c r="S4" s="120" t="s">
        <v>23</v>
      </c>
      <c r="T4" s="88"/>
      <c r="U4" s="12">
        <v>45658</v>
      </c>
      <c r="V4" s="12">
        <v>46022</v>
      </c>
      <c r="W4" s="2">
        <v>24592</v>
      </c>
      <c r="X4" s="2">
        <v>0</v>
      </c>
      <c r="Y4" s="2">
        <v>0</v>
      </c>
      <c r="Z4" s="4">
        <f>W4+X4+Y4</f>
        <v>24592</v>
      </c>
    </row>
    <row r="5" spans="1:26" ht="15.15" customHeight="1">
      <c r="A5" s="42">
        <v>2</v>
      </c>
      <c r="B5" s="63" t="s">
        <v>31</v>
      </c>
      <c r="C5" s="60" t="s">
        <v>28</v>
      </c>
      <c r="D5" s="63" t="s">
        <v>31</v>
      </c>
      <c r="E5" s="63" t="s">
        <v>83</v>
      </c>
      <c r="F5" s="63" t="s">
        <v>29</v>
      </c>
      <c r="G5" s="63"/>
      <c r="H5" s="60" t="s">
        <v>84</v>
      </c>
      <c r="I5" s="60" t="s">
        <v>27</v>
      </c>
      <c r="J5" s="32" t="s">
        <v>26</v>
      </c>
      <c r="K5" s="33" t="s">
        <v>24</v>
      </c>
      <c r="L5" s="77"/>
      <c r="M5" s="45"/>
      <c r="N5" s="57" t="s">
        <v>108</v>
      </c>
      <c r="O5" s="60" t="s">
        <v>19</v>
      </c>
      <c r="P5" s="60" t="s">
        <v>77</v>
      </c>
      <c r="Q5" s="60"/>
      <c r="R5" s="85" t="s">
        <v>110</v>
      </c>
      <c r="S5" s="121"/>
      <c r="T5" s="89"/>
      <c r="U5" s="12">
        <v>45658</v>
      </c>
      <c r="V5" s="12">
        <v>46022</v>
      </c>
      <c r="W5" s="2">
        <v>10000</v>
      </c>
      <c r="X5" s="2">
        <v>0</v>
      </c>
      <c r="Y5" s="2">
        <v>0</v>
      </c>
      <c r="Z5" s="4">
        <f>W5+X5+Y5</f>
        <v>10000</v>
      </c>
    </row>
    <row r="6" spans="1:26" ht="15.15" customHeight="1">
      <c r="A6" s="34">
        <v>1</v>
      </c>
      <c r="B6" s="64" t="s">
        <v>33</v>
      </c>
      <c r="C6" s="61">
        <v>7922032064</v>
      </c>
      <c r="D6" s="47" t="s">
        <v>39</v>
      </c>
      <c r="E6" s="47" t="s">
        <v>34</v>
      </c>
      <c r="F6" s="47" t="s">
        <v>40</v>
      </c>
      <c r="G6" s="47"/>
      <c r="H6" s="61">
        <v>134</v>
      </c>
      <c r="I6" s="61" t="s">
        <v>36</v>
      </c>
      <c r="J6" s="46" t="s">
        <v>40</v>
      </c>
      <c r="K6" s="33" t="s">
        <v>24</v>
      </c>
      <c r="L6" s="33"/>
      <c r="M6" s="46"/>
      <c r="N6" s="57" t="s">
        <v>108</v>
      </c>
      <c r="O6" s="61" t="s">
        <v>38</v>
      </c>
      <c r="P6" s="14">
        <v>16</v>
      </c>
      <c r="Q6" s="61">
        <v>88082028</v>
      </c>
      <c r="R6" s="86" t="s">
        <v>41</v>
      </c>
      <c r="S6" s="122">
        <v>1</v>
      </c>
      <c r="T6" s="90"/>
      <c r="U6" s="12">
        <v>45658</v>
      </c>
      <c r="V6" s="12">
        <v>46022</v>
      </c>
      <c r="W6" s="52">
        <v>1196</v>
      </c>
      <c r="X6" s="52">
        <v>797</v>
      </c>
      <c r="Y6" s="52">
        <v>0</v>
      </c>
      <c r="Z6" s="4">
        <f t="shared" ref="Z6:Z9" si="0">W6+X6+Y6</f>
        <v>1993</v>
      </c>
    </row>
    <row r="7" spans="1:26" ht="15.15" customHeight="1">
      <c r="A7" s="34">
        <v>2</v>
      </c>
      <c r="B7" s="64" t="s">
        <v>33</v>
      </c>
      <c r="C7" s="61">
        <v>7922032064</v>
      </c>
      <c r="D7" s="47" t="s">
        <v>43</v>
      </c>
      <c r="E7" s="47" t="s">
        <v>34</v>
      </c>
      <c r="F7" s="47" t="s">
        <v>44</v>
      </c>
      <c r="G7" s="47"/>
      <c r="H7" s="61">
        <v>1</v>
      </c>
      <c r="I7" s="61" t="s">
        <v>36</v>
      </c>
      <c r="J7" s="46" t="s">
        <v>44</v>
      </c>
      <c r="K7" s="33" t="s">
        <v>24</v>
      </c>
      <c r="L7" s="33"/>
      <c r="M7" s="46"/>
      <c r="N7" s="57" t="s">
        <v>108</v>
      </c>
      <c r="O7" s="61" t="s">
        <v>38</v>
      </c>
      <c r="P7" s="14">
        <v>21</v>
      </c>
      <c r="Q7" s="61">
        <v>10039271</v>
      </c>
      <c r="R7" s="86" t="s">
        <v>45</v>
      </c>
      <c r="S7" s="123"/>
      <c r="T7" s="90"/>
      <c r="U7" s="12">
        <v>45658</v>
      </c>
      <c r="V7" s="12">
        <v>46022</v>
      </c>
      <c r="W7" s="52">
        <v>2107</v>
      </c>
      <c r="X7" s="52">
        <v>1404</v>
      </c>
      <c r="Y7" s="52">
        <v>0</v>
      </c>
      <c r="Z7" s="4">
        <f t="shared" si="0"/>
        <v>3511</v>
      </c>
    </row>
    <row r="8" spans="1:26" ht="15.15" customHeight="1">
      <c r="A8" s="34">
        <v>3</v>
      </c>
      <c r="B8" s="64" t="s">
        <v>33</v>
      </c>
      <c r="C8" s="61">
        <v>7922032064</v>
      </c>
      <c r="D8" s="47" t="s">
        <v>37</v>
      </c>
      <c r="E8" s="47" t="s">
        <v>34</v>
      </c>
      <c r="F8" s="47" t="s">
        <v>35</v>
      </c>
      <c r="G8" s="47"/>
      <c r="H8" s="61">
        <v>108</v>
      </c>
      <c r="I8" s="61" t="s">
        <v>36</v>
      </c>
      <c r="J8" s="46" t="s">
        <v>35</v>
      </c>
      <c r="K8" s="33" t="s">
        <v>24</v>
      </c>
      <c r="L8" s="33"/>
      <c r="M8" s="46"/>
      <c r="N8" s="57" t="s">
        <v>108</v>
      </c>
      <c r="O8" s="61" t="s">
        <v>38</v>
      </c>
      <c r="P8" s="14">
        <v>40</v>
      </c>
      <c r="Q8" s="61">
        <v>88083812</v>
      </c>
      <c r="R8" s="86" t="s">
        <v>46</v>
      </c>
      <c r="S8" s="123"/>
      <c r="T8" s="90"/>
      <c r="U8" s="12">
        <v>45658</v>
      </c>
      <c r="V8" s="12">
        <v>46022</v>
      </c>
      <c r="W8" s="52">
        <v>1763</v>
      </c>
      <c r="X8" s="52">
        <v>1175</v>
      </c>
      <c r="Y8" s="52">
        <v>0</v>
      </c>
      <c r="Z8" s="4">
        <f t="shared" si="0"/>
        <v>2938</v>
      </c>
    </row>
    <row r="9" spans="1:26" ht="15.15" customHeight="1">
      <c r="A9" s="34">
        <v>4</v>
      </c>
      <c r="B9" s="64" t="s">
        <v>33</v>
      </c>
      <c r="C9" s="61">
        <v>7922032064</v>
      </c>
      <c r="D9" s="47" t="s">
        <v>47</v>
      </c>
      <c r="E9" s="47" t="s">
        <v>34</v>
      </c>
      <c r="F9" s="47" t="s">
        <v>48</v>
      </c>
      <c r="G9" s="47"/>
      <c r="H9" s="61">
        <v>3</v>
      </c>
      <c r="I9" s="61" t="s">
        <v>36</v>
      </c>
      <c r="J9" s="46" t="s">
        <v>48</v>
      </c>
      <c r="K9" s="33" t="s">
        <v>24</v>
      </c>
      <c r="L9" s="33"/>
      <c r="M9" s="46"/>
      <c r="N9" s="57" t="s">
        <v>108</v>
      </c>
      <c r="O9" s="61" t="s">
        <v>38</v>
      </c>
      <c r="P9" s="14">
        <v>38</v>
      </c>
      <c r="Q9" s="61">
        <v>56432450</v>
      </c>
      <c r="R9" s="86" t="s">
        <v>49</v>
      </c>
      <c r="S9" s="123"/>
      <c r="T9" s="90"/>
      <c r="U9" s="12">
        <v>45658</v>
      </c>
      <c r="V9" s="12">
        <v>46022</v>
      </c>
      <c r="W9" s="52">
        <v>5518</v>
      </c>
      <c r="X9" s="52">
        <v>3678</v>
      </c>
      <c r="Y9" s="52">
        <v>0</v>
      </c>
      <c r="Z9" s="4">
        <f t="shared" si="0"/>
        <v>9196</v>
      </c>
    </row>
    <row r="10" spans="1:26" ht="15.15" customHeight="1">
      <c r="A10" s="34">
        <v>5</v>
      </c>
      <c r="B10" s="64" t="s">
        <v>33</v>
      </c>
      <c r="C10" s="61">
        <v>7922032064</v>
      </c>
      <c r="D10" s="47" t="s">
        <v>33</v>
      </c>
      <c r="E10" s="47" t="s">
        <v>85</v>
      </c>
      <c r="F10" s="47" t="s">
        <v>35</v>
      </c>
      <c r="G10" s="47"/>
      <c r="H10" s="61" t="s">
        <v>87</v>
      </c>
      <c r="I10" s="61" t="s">
        <v>36</v>
      </c>
      <c r="J10" s="46" t="s">
        <v>35</v>
      </c>
      <c r="K10" s="33" t="s">
        <v>24</v>
      </c>
      <c r="L10" s="33"/>
      <c r="M10" s="58"/>
      <c r="N10" s="57" t="s">
        <v>108</v>
      </c>
      <c r="O10" s="61" t="s">
        <v>17</v>
      </c>
      <c r="P10" s="14">
        <v>12</v>
      </c>
      <c r="Q10" s="61">
        <v>98486711</v>
      </c>
      <c r="R10" s="86" t="s">
        <v>86</v>
      </c>
      <c r="S10" s="123"/>
      <c r="T10" s="90"/>
      <c r="U10" s="12">
        <v>45658</v>
      </c>
      <c r="V10" s="12">
        <v>46022</v>
      </c>
      <c r="W10" s="52">
        <v>1269</v>
      </c>
      <c r="X10" s="52">
        <v>0</v>
      </c>
      <c r="Y10" s="52">
        <v>0</v>
      </c>
      <c r="Z10" s="4">
        <f t="shared" ref="Z10:Z11" si="1">W10+X10+Y10</f>
        <v>1269</v>
      </c>
    </row>
    <row r="11" spans="1:26" ht="15.15" customHeight="1">
      <c r="A11" s="1">
        <v>6</v>
      </c>
      <c r="B11" s="64" t="s">
        <v>33</v>
      </c>
      <c r="C11" s="61">
        <v>7922032064</v>
      </c>
      <c r="D11" s="47" t="s">
        <v>33</v>
      </c>
      <c r="E11" s="47" t="s">
        <v>89</v>
      </c>
      <c r="F11" s="47" t="s">
        <v>48</v>
      </c>
      <c r="G11" s="47"/>
      <c r="H11" s="61" t="s">
        <v>90</v>
      </c>
      <c r="I11" s="61" t="s">
        <v>36</v>
      </c>
      <c r="J11" s="46" t="s">
        <v>35</v>
      </c>
      <c r="K11" s="33" t="s">
        <v>24</v>
      </c>
      <c r="L11" s="33"/>
      <c r="M11" s="58"/>
      <c r="N11" s="57" t="s">
        <v>108</v>
      </c>
      <c r="O11" s="61" t="s">
        <v>17</v>
      </c>
      <c r="P11" s="14">
        <v>14</v>
      </c>
      <c r="Q11" s="61">
        <v>93123471</v>
      </c>
      <c r="R11" s="86" t="s">
        <v>88</v>
      </c>
      <c r="S11" s="124"/>
      <c r="T11" s="90"/>
      <c r="U11" s="12">
        <v>45658</v>
      </c>
      <c r="V11" s="12">
        <v>46022</v>
      </c>
      <c r="W11" s="52">
        <v>236</v>
      </c>
      <c r="X11" s="52">
        <v>0</v>
      </c>
      <c r="Y11" s="52">
        <v>0</v>
      </c>
      <c r="Z11" s="4">
        <f t="shared" si="1"/>
        <v>236</v>
      </c>
    </row>
    <row r="12" spans="1:26" s="13" customFormat="1" ht="15.15" customHeight="1">
      <c r="A12" s="7">
        <v>1</v>
      </c>
      <c r="B12" s="66" t="s">
        <v>74</v>
      </c>
      <c r="C12" s="62" t="s">
        <v>73</v>
      </c>
      <c r="D12" s="67" t="s">
        <v>75</v>
      </c>
      <c r="E12" s="66" t="s">
        <v>54</v>
      </c>
      <c r="F12" s="68" t="s">
        <v>52</v>
      </c>
      <c r="G12" s="8"/>
      <c r="H12" s="74"/>
      <c r="I12" s="62" t="s">
        <v>50</v>
      </c>
      <c r="J12" s="44" t="s">
        <v>52</v>
      </c>
      <c r="K12" s="9" t="s">
        <v>51</v>
      </c>
      <c r="L12" s="10"/>
      <c r="M12" s="78"/>
      <c r="N12" s="57" t="s">
        <v>108</v>
      </c>
      <c r="O12" s="62" t="s">
        <v>18</v>
      </c>
      <c r="P12" s="11">
        <v>9</v>
      </c>
      <c r="Q12" s="80" t="s">
        <v>56</v>
      </c>
      <c r="R12" s="43" t="s">
        <v>55</v>
      </c>
      <c r="S12" s="125" t="s">
        <v>104</v>
      </c>
      <c r="T12" s="91"/>
      <c r="U12" s="12">
        <v>45658</v>
      </c>
      <c r="V12" s="12">
        <v>46022</v>
      </c>
      <c r="W12" s="50">
        <v>5143</v>
      </c>
      <c r="X12" s="48">
        <v>13389</v>
      </c>
      <c r="Y12" s="49">
        <v>0</v>
      </c>
      <c r="Z12" s="4">
        <f t="shared" ref="Z12:Z13" si="2">W12+X12+Y12</f>
        <v>18532</v>
      </c>
    </row>
    <row r="13" spans="1:26" s="13" customFormat="1" ht="15.15" customHeight="1">
      <c r="A13" s="7">
        <v>2</v>
      </c>
      <c r="B13" s="66" t="s">
        <v>74</v>
      </c>
      <c r="C13" s="62" t="s">
        <v>73</v>
      </c>
      <c r="D13" s="67" t="s">
        <v>75</v>
      </c>
      <c r="E13" s="66" t="s">
        <v>57</v>
      </c>
      <c r="F13" s="68" t="s">
        <v>52</v>
      </c>
      <c r="G13" s="8"/>
      <c r="H13" s="74"/>
      <c r="I13" s="62" t="s">
        <v>50</v>
      </c>
      <c r="J13" s="44" t="s">
        <v>52</v>
      </c>
      <c r="K13" s="9" t="s">
        <v>51</v>
      </c>
      <c r="L13" s="10"/>
      <c r="M13" s="78"/>
      <c r="N13" s="57" t="s">
        <v>108</v>
      </c>
      <c r="O13" s="62" t="s">
        <v>18</v>
      </c>
      <c r="P13" s="11">
        <v>7</v>
      </c>
      <c r="Q13" s="80" t="s">
        <v>91</v>
      </c>
      <c r="R13" s="43" t="s">
        <v>58</v>
      </c>
      <c r="S13" s="125"/>
      <c r="T13" s="91"/>
      <c r="U13" s="12">
        <v>45658</v>
      </c>
      <c r="V13" s="12">
        <v>46022</v>
      </c>
      <c r="W13" s="50">
        <v>874</v>
      </c>
      <c r="X13" s="48">
        <v>2013</v>
      </c>
      <c r="Y13" s="49">
        <v>0</v>
      </c>
      <c r="Z13" s="4">
        <f t="shared" si="2"/>
        <v>2887</v>
      </c>
    </row>
    <row r="14" spans="1:26" s="13" customFormat="1" ht="15.15" customHeight="1">
      <c r="A14" s="7">
        <v>3</v>
      </c>
      <c r="B14" s="66" t="s">
        <v>74</v>
      </c>
      <c r="C14" s="62" t="s">
        <v>73</v>
      </c>
      <c r="D14" s="67" t="s">
        <v>75</v>
      </c>
      <c r="E14" s="66" t="s">
        <v>59</v>
      </c>
      <c r="F14" s="68" t="s">
        <v>52</v>
      </c>
      <c r="G14" s="8"/>
      <c r="H14" s="74"/>
      <c r="I14" s="62" t="s">
        <v>50</v>
      </c>
      <c r="J14" s="44" t="s">
        <v>52</v>
      </c>
      <c r="K14" s="9" t="s">
        <v>51</v>
      </c>
      <c r="L14" s="10"/>
      <c r="M14" s="78"/>
      <c r="N14" s="57" t="s">
        <v>108</v>
      </c>
      <c r="O14" s="62" t="s">
        <v>18</v>
      </c>
      <c r="P14" s="11">
        <v>11</v>
      </c>
      <c r="Q14" s="80" t="s">
        <v>92</v>
      </c>
      <c r="R14" s="43" t="s">
        <v>60</v>
      </c>
      <c r="S14" s="125"/>
      <c r="T14" s="92"/>
      <c r="U14" s="12">
        <v>45658</v>
      </c>
      <c r="V14" s="12">
        <v>46022</v>
      </c>
      <c r="W14" s="48">
        <v>1950</v>
      </c>
      <c r="X14" s="48">
        <v>5143</v>
      </c>
      <c r="Y14" s="49">
        <v>0</v>
      </c>
      <c r="Z14" s="4">
        <f>W14+X14+Y14</f>
        <v>7093</v>
      </c>
    </row>
    <row r="15" spans="1:26" s="13" customFormat="1" ht="15.15" customHeight="1">
      <c r="A15" s="7">
        <v>4</v>
      </c>
      <c r="B15" s="66" t="s">
        <v>74</v>
      </c>
      <c r="C15" s="62" t="s">
        <v>73</v>
      </c>
      <c r="D15" s="67" t="s">
        <v>76</v>
      </c>
      <c r="E15" s="66" t="s">
        <v>61</v>
      </c>
      <c r="F15" s="68" t="s">
        <v>52</v>
      </c>
      <c r="G15" s="8"/>
      <c r="H15" s="74"/>
      <c r="I15" s="62" t="s">
        <v>50</v>
      </c>
      <c r="J15" s="44" t="s">
        <v>52</v>
      </c>
      <c r="K15" s="9" t="s">
        <v>51</v>
      </c>
      <c r="L15" s="10"/>
      <c r="M15" s="78"/>
      <c r="N15" s="57" t="s">
        <v>108</v>
      </c>
      <c r="O15" s="62" t="s">
        <v>64</v>
      </c>
      <c r="P15" s="11">
        <v>50</v>
      </c>
      <c r="Q15" s="80" t="s">
        <v>63</v>
      </c>
      <c r="R15" s="43" t="s">
        <v>62</v>
      </c>
      <c r="S15" s="125"/>
      <c r="T15" s="91"/>
      <c r="U15" s="12">
        <v>45658</v>
      </c>
      <c r="V15" s="12">
        <v>46022</v>
      </c>
      <c r="W15" s="48">
        <v>61338</v>
      </c>
      <c r="X15" s="48">
        <v>121104</v>
      </c>
      <c r="Y15" s="49">
        <v>0</v>
      </c>
      <c r="Z15" s="4">
        <f>W15+X15+Y15</f>
        <v>182442</v>
      </c>
    </row>
    <row r="16" spans="1:26" s="13" customFormat="1" ht="15.15" customHeight="1">
      <c r="A16" s="7">
        <v>5</v>
      </c>
      <c r="B16" s="66" t="s">
        <v>74</v>
      </c>
      <c r="C16" s="62" t="s">
        <v>73</v>
      </c>
      <c r="D16" s="67" t="s">
        <v>76</v>
      </c>
      <c r="E16" s="66" t="s">
        <v>65</v>
      </c>
      <c r="F16" s="69" t="s">
        <v>52</v>
      </c>
      <c r="G16" s="70"/>
      <c r="H16" s="75"/>
      <c r="I16" s="72" t="s">
        <v>66</v>
      </c>
      <c r="J16" s="44" t="s">
        <v>53</v>
      </c>
      <c r="K16" s="9" t="s">
        <v>51</v>
      </c>
      <c r="L16" s="10"/>
      <c r="M16" s="78"/>
      <c r="N16" s="57" t="s">
        <v>108</v>
      </c>
      <c r="O16" s="62" t="s">
        <v>69</v>
      </c>
      <c r="P16" s="11">
        <v>38</v>
      </c>
      <c r="Q16" s="80" t="s">
        <v>68</v>
      </c>
      <c r="R16" s="43" t="s">
        <v>67</v>
      </c>
      <c r="S16" s="125"/>
      <c r="T16" s="93"/>
      <c r="U16" s="12">
        <v>45658</v>
      </c>
      <c r="V16" s="12">
        <v>46022</v>
      </c>
      <c r="W16" s="51">
        <v>69240</v>
      </c>
      <c r="X16" s="51">
        <v>0</v>
      </c>
      <c r="Y16" s="51">
        <v>0</v>
      </c>
      <c r="Z16" s="4">
        <f>W16+X16+Y16</f>
        <v>69240</v>
      </c>
    </row>
    <row r="17" spans="1:26" s="13" customFormat="1" ht="14.4" customHeight="1">
      <c r="A17" s="7">
        <v>6</v>
      </c>
      <c r="B17" s="66" t="s">
        <v>74</v>
      </c>
      <c r="C17" s="62" t="s">
        <v>73</v>
      </c>
      <c r="D17" s="67" t="s">
        <v>76</v>
      </c>
      <c r="E17" s="68" t="s">
        <v>70</v>
      </c>
      <c r="F17" s="71" t="s">
        <v>52</v>
      </c>
      <c r="G17" s="8"/>
      <c r="H17" s="76"/>
      <c r="I17" s="73" t="s">
        <v>66</v>
      </c>
      <c r="J17" s="79" t="s">
        <v>52</v>
      </c>
      <c r="K17" s="9" t="s">
        <v>51</v>
      </c>
      <c r="L17" s="10"/>
      <c r="M17" s="78"/>
      <c r="N17" s="107" t="s">
        <v>108</v>
      </c>
      <c r="O17" s="62" t="s">
        <v>72</v>
      </c>
      <c r="P17" s="11">
        <v>50</v>
      </c>
      <c r="Q17" s="80">
        <v>97570619</v>
      </c>
      <c r="R17" s="43" t="s">
        <v>71</v>
      </c>
      <c r="S17" s="125"/>
      <c r="T17" s="93"/>
      <c r="U17" s="12">
        <v>45658</v>
      </c>
      <c r="V17" s="12">
        <v>46022</v>
      </c>
      <c r="W17" s="51">
        <v>25152</v>
      </c>
      <c r="X17" s="51">
        <v>37278</v>
      </c>
      <c r="Y17" s="51">
        <v>0</v>
      </c>
      <c r="Z17" s="4">
        <f t="shared" ref="Z17" si="3">W17+X17+Y17</f>
        <v>62430</v>
      </c>
    </row>
    <row r="18" spans="1:26" s="13" customFormat="1">
      <c r="A18" s="15"/>
      <c r="B18" s="16"/>
      <c r="C18" s="16"/>
      <c r="D18" s="17"/>
      <c r="E18" s="16"/>
      <c r="F18" s="18"/>
      <c r="H18" s="15"/>
      <c r="I18" s="18"/>
      <c r="J18" s="18"/>
      <c r="K18" s="19"/>
      <c r="L18" s="23"/>
      <c r="M18" s="55"/>
      <c r="N18" s="21"/>
      <c r="O18" s="16"/>
      <c r="P18" s="59"/>
      <c r="Q18" s="18"/>
      <c r="R18" s="22"/>
      <c r="S18" s="22"/>
      <c r="T18" s="23"/>
      <c r="U18" s="24"/>
      <c r="V18" s="82" t="s">
        <v>94</v>
      </c>
      <c r="W18" s="83">
        <f t="shared" ref="W18:Z18" si="4">SUBTOTAL(9,W4:W17)</f>
        <v>210378</v>
      </c>
      <c r="X18" s="83">
        <f t="shared" si="4"/>
        <v>185981</v>
      </c>
      <c r="Y18" s="83">
        <f t="shared" si="4"/>
        <v>0</v>
      </c>
      <c r="Z18" s="83">
        <f t="shared" si="4"/>
        <v>396359</v>
      </c>
    </row>
    <row r="19" spans="1:26" s="13" customFormat="1">
      <c r="A19" s="15"/>
      <c r="B19" s="16"/>
      <c r="C19" s="16"/>
      <c r="D19" s="17"/>
      <c r="E19" s="16"/>
      <c r="F19" s="18"/>
      <c r="H19" s="15"/>
      <c r="I19" s="18"/>
      <c r="J19" s="18"/>
      <c r="K19" s="19"/>
      <c r="L19" s="23"/>
      <c r="M19" s="55"/>
      <c r="N19" s="21"/>
      <c r="O19" s="16"/>
      <c r="P19" s="59"/>
      <c r="Q19" s="18"/>
      <c r="R19" s="22"/>
      <c r="S19" s="22"/>
      <c r="T19" s="23"/>
      <c r="U19" s="24"/>
      <c r="V19" s="105"/>
      <c r="W19" s="119"/>
      <c r="X19" s="119"/>
      <c r="Y19" s="119"/>
      <c r="Z19" s="119"/>
    </row>
    <row r="20" spans="1:26" s="13" customFormat="1">
      <c r="A20" s="15"/>
      <c r="B20" s="16"/>
      <c r="C20" s="16"/>
      <c r="D20" s="17"/>
      <c r="E20" s="16"/>
      <c r="F20" s="18"/>
      <c r="H20" s="15"/>
      <c r="I20" s="18"/>
      <c r="J20" s="18"/>
      <c r="K20" s="19"/>
      <c r="L20" s="23"/>
      <c r="M20" s="55"/>
      <c r="N20" s="21"/>
      <c r="O20" s="16"/>
      <c r="P20" s="59"/>
      <c r="Q20" s="18"/>
      <c r="R20" s="22"/>
      <c r="S20" s="22"/>
      <c r="T20" s="23"/>
      <c r="U20" s="24"/>
      <c r="V20" s="24"/>
      <c r="W20" s="25"/>
      <c r="X20" s="25"/>
      <c r="Y20" s="25"/>
      <c r="Z20" s="25"/>
    </row>
    <row r="21" spans="1:26" s="13" customFormat="1">
      <c r="A21" s="15"/>
      <c r="B21" s="16"/>
      <c r="C21" s="16"/>
      <c r="D21" s="17"/>
      <c r="E21" s="16"/>
      <c r="F21" s="18"/>
      <c r="H21" s="15"/>
      <c r="I21" s="18"/>
      <c r="J21" s="18"/>
      <c r="K21" s="19"/>
      <c r="L21" s="23"/>
      <c r="M21" s="55"/>
      <c r="N21" s="21"/>
      <c r="O21" s="16"/>
      <c r="P21" s="59"/>
      <c r="Q21" s="18"/>
      <c r="R21" s="22"/>
      <c r="S21" s="22"/>
      <c r="T21" s="23"/>
      <c r="U21" s="24"/>
      <c r="V21" s="24"/>
      <c r="W21" s="25"/>
      <c r="X21" s="25"/>
      <c r="Y21" s="25"/>
      <c r="Z21" s="25"/>
    </row>
    <row r="22" spans="1:26" s="13" customFormat="1">
      <c r="A22" s="15"/>
      <c r="B22" s="94" t="s">
        <v>96</v>
      </c>
      <c r="C22" s="95"/>
      <c r="D22" s="95"/>
      <c r="E22" s="95"/>
      <c r="F22" s="95"/>
      <c r="G22" s="95"/>
      <c r="H22" s="96"/>
      <c r="I22" s="18"/>
      <c r="J22" s="18"/>
      <c r="K22" s="19"/>
      <c r="L22" s="23"/>
      <c r="M22" s="55"/>
      <c r="N22" s="21"/>
      <c r="O22" s="16"/>
      <c r="P22" s="59"/>
      <c r="Q22" s="18"/>
      <c r="R22" s="22"/>
      <c r="S22" s="22"/>
      <c r="T22" s="23"/>
      <c r="U22" s="24"/>
      <c r="V22" s="24"/>
      <c r="W22" s="106"/>
      <c r="X22" s="106"/>
      <c r="Y22" s="106"/>
      <c r="Z22" s="25"/>
    </row>
    <row r="23" spans="1:26" s="13" customFormat="1" ht="15.6" customHeight="1">
      <c r="A23" s="15"/>
      <c r="B23" s="110" t="s">
        <v>97</v>
      </c>
      <c r="C23" s="112" t="s">
        <v>98</v>
      </c>
      <c r="D23" s="114" t="s">
        <v>99</v>
      </c>
      <c r="E23" s="114" t="s">
        <v>100</v>
      </c>
      <c r="F23" s="112" t="s">
        <v>101</v>
      </c>
      <c r="G23" s="108" t="s">
        <v>102</v>
      </c>
      <c r="H23" s="109" t="s">
        <v>103</v>
      </c>
      <c r="I23" s="18"/>
      <c r="J23" s="18"/>
      <c r="K23" s="19"/>
      <c r="L23" s="23"/>
      <c r="M23" s="55"/>
      <c r="N23" s="21"/>
      <c r="O23" s="16"/>
      <c r="P23" s="59"/>
      <c r="Q23" s="18"/>
      <c r="R23" s="22"/>
      <c r="S23" s="22"/>
      <c r="T23" s="23"/>
      <c r="U23" s="24"/>
      <c r="V23" s="24"/>
      <c r="W23" s="106"/>
      <c r="X23" s="106"/>
      <c r="Y23" s="106"/>
      <c r="Z23" s="25"/>
    </row>
    <row r="24" spans="1:26" s="13" customFormat="1" ht="52.2" customHeight="1">
      <c r="A24" s="15"/>
      <c r="B24" s="111"/>
      <c r="C24" s="113"/>
      <c r="D24" s="115"/>
      <c r="E24" s="115"/>
      <c r="F24" s="113"/>
      <c r="G24" s="108"/>
      <c r="H24" s="109"/>
      <c r="I24" s="18"/>
      <c r="J24" s="18"/>
      <c r="K24" s="19"/>
      <c r="L24" s="23"/>
      <c r="M24" s="55"/>
      <c r="N24" s="21"/>
      <c r="O24" s="16"/>
      <c r="P24" s="59"/>
      <c r="Q24" s="18"/>
      <c r="R24" s="22"/>
      <c r="S24" s="22"/>
      <c r="T24" s="23"/>
      <c r="U24" s="24"/>
      <c r="V24" s="24"/>
      <c r="W24" s="106"/>
      <c r="X24" s="106"/>
      <c r="Y24" s="106"/>
      <c r="Z24" s="25"/>
    </row>
    <row r="25" spans="1:26" s="13" customFormat="1">
      <c r="A25" s="15"/>
      <c r="B25" s="97" t="s">
        <v>69</v>
      </c>
      <c r="C25" s="98">
        <v>69240</v>
      </c>
      <c r="D25" s="99">
        <v>0</v>
      </c>
      <c r="E25" s="99">
        <v>0</v>
      </c>
      <c r="F25" s="100">
        <f>C25+D25+E25</f>
        <v>69240</v>
      </c>
      <c r="G25" s="100">
        <v>1</v>
      </c>
      <c r="H25" s="101">
        <v>38</v>
      </c>
      <c r="I25" s="18"/>
      <c r="J25" s="18"/>
      <c r="K25" s="19"/>
      <c r="L25" s="23"/>
      <c r="M25" s="55"/>
      <c r="N25" s="21"/>
      <c r="O25" s="16"/>
      <c r="P25" s="59"/>
      <c r="Q25" s="18"/>
      <c r="R25" s="22"/>
      <c r="S25" s="22"/>
      <c r="T25" s="23"/>
      <c r="U25" s="24"/>
      <c r="V25" s="24"/>
      <c r="W25" s="106"/>
      <c r="X25" s="106"/>
      <c r="Y25" s="106"/>
      <c r="Z25" s="25"/>
    </row>
    <row r="26" spans="1:26" s="13" customFormat="1">
      <c r="A26" s="15"/>
      <c r="B26" s="97" t="s">
        <v>72</v>
      </c>
      <c r="C26" s="98">
        <v>25152</v>
      </c>
      <c r="D26" s="102">
        <v>37278</v>
      </c>
      <c r="E26" s="99">
        <v>0</v>
      </c>
      <c r="F26" s="100">
        <f>C26+D26+E26</f>
        <v>62430</v>
      </c>
      <c r="G26" s="100">
        <v>1</v>
      </c>
      <c r="H26" s="101">
        <v>50</v>
      </c>
      <c r="I26" s="18"/>
      <c r="J26" s="18"/>
      <c r="K26" s="19"/>
      <c r="L26" s="23"/>
      <c r="M26" s="55"/>
      <c r="N26" s="21"/>
      <c r="O26" s="16"/>
      <c r="P26" s="59"/>
      <c r="Q26" s="18"/>
      <c r="R26" s="22"/>
      <c r="S26" s="22"/>
      <c r="T26" s="23"/>
      <c r="U26" s="24"/>
      <c r="V26" s="24"/>
      <c r="W26" s="106"/>
      <c r="X26" s="106"/>
      <c r="Y26" s="106"/>
      <c r="Z26" s="25"/>
    </row>
    <row r="27" spans="1:26" s="13" customFormat="1">
      <c r="A27" s="15"/>
      <c r="B27" s="97" t="s">
        <v>17</v>
      </c>
      <c r="C27" s="98">
        <v>1505</v>
      </c>
      <c r="D27" s="99">
        <v>0</v>
      </c>
      <c r="E27" s="99">
        <v>0</v>
      </c>
      <c r="F27" s="100">
        <f t="shared" ref="F27:F31" si="5">C27+D27+E27</f>
        <v>1505</v>
      </c>
      <c r="G27" s="100">
        <v>2</v>
      </c>
      <c r="H27" s="101">
        <v>26</v>
      </c>
      <c r="I27" s="18"/>
      <c r="J27" s="18"/>
      <c r="K27" s="19"/>
      <c r="L27" s="23"/>
      <c r="M27" s="55"/>
      <c r="N27" s="21"/>
      <c r="O27" s="16"/>
      <c r="P27" s="59"/>
      <c r="Q27" s="18"/>
      <c r="R27" s="22"/>
      <c r="S27" s="22"/>
      <c r="T27" s="23"/>
      <c r="U27" s="24"/>
      <c r="V27" s="24"/>
      <c r="W27" s="106"/>
      <c r="X27" s="106"/>
      <c r="Y27" s="106"/>
      <c r="Z27" s="25"/>
    </row>
    <row r="28" spans="1:26" s="13" customFormat="1">
      <c r="A28" s="15"/>
      <c r="B28" s="104" t="s">
        <v>18</v>
      </c>
      <c r="C28" s="98">
        <v>7967</v>
      </c>
      <c r="D28" s="99">
        <v>20545</v>
      </c>
      <c r="E28" s="99">
        <v>0</v>
      </c>
      <c r="F28" s="100">
        <f t="shared" si="5"/>
        <v>28512</v>
      </c>
      <c r="G28" s="100">
        <v>3</v>
      </c>
      <c r="H28" s="101">
        <v>27</v>
      </c>
      <c r="I28" s="18"/>
      <c r="J28" s="18"/>
      <c r="K28" s="19"/>
      <c r="L28" s="23"/>
      <c r="M28" s="55"/>
      <c r="N28" s="21"/>
      <c r="O28" s="16"/>
      <c r="P28" s="59"/>
      <c r="Q28" s="18"/>
      <c r="R28" s="22"/>
      <c r="S28" s="22"/>
      <c r="T28" s="23"/>
      <c r="U28" s="24"/>
      <c r="V28" s="24"/>
      <c r="W28" s="106"/>
      <c r="X28" s="106"/>
      <c r="Y28" s="106"/>
      <c r="Z28" s="25"/>
    </row>
    <row r="29" spans="1:26" s="13" customFormat="1">
      <c r="A29" s="15"/>
      <c r="B29" s="104" t="s">
        <v>38</v>
      </c>
      <c r="C29" s="98">
        <v>10584</v>
      </c>
      <c r="D29" s="99">
        <v>7054</v>
      </c>
      <c r="E29" s="99">
        <v>0</v>
      </c>
      <c r="F29" s="100">
        <f t="shared" si="5"/>
        <v>17638</v>
      </c>
      <c r="G29" s="100">
        <v>4</v>
      </c>
      <c r="H29" s="101">
        <v>115</v>
      </c>
      <c r="I29" s="18"/>
      <c r="J29" s="18"/>
      <c r="K29" s="19"/>
      <c r="L29" s="23"/>
      <c r="M29" s="55"/>
      <c r="N29" s="21"/>
      <c r="O29" s="16"/>
      <c r="P29" s="59"/>
      <c r="Q29" s="18"/>
      <c r="R29" s="22"/>
      <c r="S29" s="22"/>
      <c r="T29" s="23"/>
      <c r="U29" s="24"/>
      <c r="V29" s="24"/>
      <c r="W29" s="106"/>
      <c r="X29" s="106"/>
      <c r="Y29" s="106"/>
      <c r="Z29" s="25"/>
    </row>
    <row r="30" spans="1:26" s="13" customFormat="1">
      <c r="A30" s="15"/>
      <c r="B30" s="104" t="s">
        <v>19</v>
      </c>
      <c r="C30" s="98">
        <v>34592</v>
      </c>
      <c r="D30" s="99">
        <v>0</v>
      </c>
      <c r="E30" s="99">
        <v>0</v>
      </c>
      <c r="F30" s="100">
        <f t="shared" si="5"/>
        <v>34592</v>
      </c>
      <c r="G30" s="100">
        <v>2</v>
      </c>
      <c r="H30" s="101">
        <v>113</v>
      </c>
      <c r="I30" s="18"/>
      <c r="J30" s="18"/>
      <c r="K30" s="19"/>
      <c r="L30" s="23"/>
      <c r="M30" s="55"/>
      <c r="N30" s="21"/>
      <c r="O30" s="16"/>
      <c r="P30" s="59"/>
      <c r="Q30" s="18"/>
      <c r="R30" s="22"/>
      <c r="S30" s="22"/>
      <c r="T30" s="23"/>
      <c r="U30" s="24"/>
      <c r="V30" s="24"/>
      <c r="W30" s="106"/>
      <c r="X30" s="106"/>
      <c r="Y30" s="106"/>
      <c r="Z30" s="25"/>
    </row>
    <row r="31" spans="1:26" s="13" customFormat="1">
      <c r="A31" s="15"/>
      <c r="B31" s="104" t="s">
        <v>64</v>
      </c>
      <c r="C31" s="98">
        <v>61338</v>
      </c>
      <c r="D31" s="99">
        <v>121104</v>
      </c>
      <c r="E31" s="99">
        <v>0</v>
      </c>
      <c r="F31" s="100">
        <f t="shared" si="5"/>
        <v>182442</v>
      </c>
      <c r="G31" s="100">
        <v>1</v>
      </c>
      <c r="H31" s="101">
        <v>50</v>
      </c>
      <c r="I31" s="18"/>
      <c r="J31" s="18"/>
      <c r="K31" s="19"/>
      <c r="L31" s="23"/>
      <c r="M31" s="55"/>
      <c r="N31" s="21"/>
      <c r="O31" s="16"/>
      <c r="P31" s="59"/>
      <c r="Q31" s="18"/>
      <c r="R31" s="22"/>
      <c r="S31" s="22"/>
      <c r="T31" s="23"/>
      <c r="U31" s="24"/>
      <c r="V31" s="24"/>
      <c r="W31" s="106"/>
      <c r="X31" s="106"/>
      <c r="Y31" s="106"/>
      <c r="Z31" s="25"/>
    </row>
    <row r="32" spans="1:26" s="13" customFormat="1" ht="27.6">
      <c r="A32" s="15"/>
      <c r="B32" s="103" t="s">
        <v>105</v>
      </c>
      <c r="C32" s="100">
        <f>SUM(C25:C31)</f>
        <v>210378</v>
      </c>
      <c r="D32" s="100">
        <f t="shared" ref="D32:H32" si="6">SUM(D25:D31)</f>
        <v>185981</v>
      </c>
      <c r="E32" s="100">
        <f t="shared" si="6"/>
        <v>0</v>
      </c>
      <c r="F32" s="100">
        <f t="shared" si="6"/>
        <v>396359</v>
      </c>
      <c r="G32" s="100">
        <f t="shared" si="6"/>
        <v>14</v>
      </c>
      <c r="H32" s="101">
        <f t="shared" si="6"/>
        <v>419</v>
      </c>
      <c r="I32" s="18"/>
      <c r="J32" s="18"/>
      <c r="K32" s="19"/>
      <c r="L32" s="23"/>
      <c r="M32" s="55"/>
      <c r="N32" s="21"/>
      <c r="O32" s="16"/>
      <c r="P32" s="59"/>
      <c r="Q32" s="18"/>
      <c r="R32" s="22"/>
      <c r="S32" s="22"/>
      <c r="T32" s="23"/>
      <c r="U32" s="24"/>
      <c r="V32" s="24"/>
      <c r="W32" s="106"/>
      <c r="X32" s="106"/>
      <c r="Y32" s="106"/>
      <c r="Z32" s="25"/>
    </row>
    <row r="33" spans="1:26" s="13" customFormat="1">
      <c r="A33" s="15"/>
      <c r="B33" s="16"/>
      <c r="C33" s="16"/>
      <c r="D33" s="17"/>
      <c r="E33" s="16"/>
      <c r="F33" s="18"/>
      <c r="H33" s="15"/>
      <c r="I33" s="18"/>
      <c r="J33" s="18"/>
      <c r="K33" s="19"/>
      <c r="L33" s="23"/>
      <c r="M33" s="55"/>
      <c r="N33" s="21"/>
      <c r="O33" s="16"/>
      <c r="P33" s="59"/>
      <c r="Q33" s="18"/>
      <c r="R33" s="22"/>
      <c r="S33" s="22"/>
      <c r="T33" s="23"/>
      <c r="U33" s="24"/>
      <c r="V33" s="24"/>
      <c r="W33" s="25"/>
      <c r="X33" s="25"/>
      <c r="Y33" s="25"/>
      <c r="Z33" s="25"/>
    </row>
    <row r="34" spans="1:26" s="13" customFormat="1">
      <c r="A34" s="15"/>
      <c r="B34" s="16"/>
      <c r="C34" s="16"/>
      <c r="D34" s="17"/>
      <c r="E34" s="16"/>
      <c r="F34" s="18"/>
      <c r="H34" s="15"/>
      <c r="I34" s="18"/>
      <c r="J34" s="18"/>
      <c r="K34" s="19"/>
      <c r="L34" s="23"/>
      <c r="M34" s="55"/>
      <c r="N34" s="21"/>
      <c r="O34" s="16"/>
      <c r="P34" s="59"/>
      <c r="Q34" s="18"/>
      <c r="R34" s="22"/>
      <c r="S34" s="22"/>
      <c r="T34" s="23"/>
      <c r="U34" s="24"/>
      <c r="V34" s="24"/>
      <c r="W34" s="25"/>
      <c r="X34" s="25"/>
      <c r="Y34" s="25"/>
      <c r="Z34" s="25"/>
    </row>
    <row r="35" spans="1:26" s="13" customFormat="1">
      <c r="A35" s="15"/>
      <c r="B35" s="16"/>
      <c r="C35" s="16"/>
      <c r="D35" s="17"/>
      <c r="E35" s="16"/>
      <c r="F35" s="18"/>
      <c r="H35" s="15"/>
      <c r="I35" s="18"/>
      <c r="J35" s="18"/>
      <c r="K35" s="19"/>
      <c r="L35" s="23"/>
      <c r="M35" s="55"/>
      <c r="N35" s="21"/>
      <c r="O35" s="16"/>
      <c r="P35" s="59"/>
      <c r="Q35" s="18"/>
      <c r="R35" s="22"/>
      <c r="S35" s="22"/>
      <c r="T35" s="23"/>
      <c r="U35" s="24"/>
      <c r="V35" s="24"/>
      <c r="W35" s="25"/>
      <c r="X35" s="25"/>
      <c r="Y35" s="25"/>
      <c r="Z35" s="25"/>
    </row>
    <row r="36" spans="1:26" s="13" customFormat="1">
      <c r="A36" s="15"/>
      <c r="B36" s="16" t="s">
        <v>109</v>
      </c>
      <c r="C36" s="16"/>
      <c r="D36" s="17"/>
      <c r="E36" s="16"/>
      <c r="F36" s="18"/>
      <c r="H36" s="15"/>
      <c r="I36" s="18"/>
      <c r="J36" s="18"/>
      <c r="K36" s="19"/>
      <c r="L36" s="23"/>
      <c r="M36" s="55"/>
      <c r="N36" s="21"/>
      <c r="O36" s="16"/>
      <c r="P36" s="59"/>
      <c r="Q36" s="18"/>
      <c r="R36" s="22"/>
      <c r="S36" s="22"/>
      <c r="T36" s="23"/>
      <c r="U36" s="24"/>
      <c r="V36" s="24"/>
      <c r="W36" s="25"/>
      <c r="X36" s="25"/>
      <c r="Y36" s="25"/>
      <c r="Z36" s="25"/>
    </row>
    <row r="37" spans="1:26" s="13" customFormat="1">
      <c r="A37" s="15"/>
      <c r="B37" s="16"/>
      <c r="C37" s="16"/>
      <c r="D37" s="17"/>
      <c r="E37" s="16"/>
      <c r="F37" s="18"/>
      <c r="H37" s="15"/>
      <c r="I37" s="18"/>
      <c r="J37" s="18"/>
      <c r="K37" s="19"/>
      <c r="L37" s="23"/>
      <c r="M37" s="55"/>
      <c r="N37" s="21"/>
      <c r="O37" s="16"/>
      <c r="P37" s="59"/>
      <c r="Q37" s="18"/>
      <c r="R37" s="22"/>
      <c r="S37" s="22"/>
      <c r="T37" s="23"/>
      <c r="U37" s="24"/>
      <c r="V37" s="24"/>
      <c r="W37" s="25"/>
      <c r="X37" s="25"/>
      <c r="Y37" s="25"/>
      <c r="Z37" s="25"/>
    </row>
    <row r="38" spans="1:26" s="13" customFormat="1">
      <c r="A38" s="15"/>
      <c r="B38" s="16"/>
      <c r="C38" s="16"/>
      <c r="D38" s="17"/>
      <c r="E38" s="16"/>
      <c r="F38" s="18"/>
      <c r="H38" s="15"/>
      <c r="I38" s="18"/>
      <c r="J38" s="18"/>
      <c r="K38" s="19"/>
      <c r="L38" s="23"/>
      <c r="M38" s="55"/>
      <c r="N38" s="21"/>
      <c r="O38" s="16"/>
      <c r="P38" s="59"/>
      <c r="Q38" s="18"/>
      <c r="R38" s="22"/>
      <c r="S38" s="22"/>
      <c r="T38" s="23"/>
      <c r="U38" s="24"/>
      <c r="V38" s="24"/>
      <c r="W38" s="25"/>
      <c r="X38" s="25"/>
      <c r="Y38" s="25"/>
      <c r="Z38" s="25"/>
    </row>
    <row r="39" spans="1:26" s="13" customFormat="1">
      <c r="A39" s="15"/>
      <c r="B39" s="16"/>
      <c r="C39" s="16"/>
      <c r="D39" s="17"/>
      <c r="E39" s="16"/>
      <c r="F39" s="18"/>
      <c r="H39" s="15"/>
      <c r="I39" s="18"/>
      <c r="J39" s="18"/>
      <c r="K39" s="19"/>
      <c r="L39" s="23"/>
      <c r="M39" s="55"/>
      <c r="N39" s="21"/>
      <c r="O39" s="16"/>
      <c r="P39" s="59"/>
      <c r="Q39" s="18"/>
      <c r="R39" s="22"/>
      <c r="S39" s="22"/>
      <c r="T39" s="23"/>
      <c r="U39" s="24"/>
      <c r="V39" s="24"/>
      <c r="W39" s="25"/>
      <c r="X39" s="25"/>
      <c r="Y39" s="25"/>
      <c r="Z39" s="25"/>
    </row>
    <row r="40" spans="1:26" s="13" customFormat="1">
      <c r="A40" s="15"/>
      <c r="B40" s="16"/>
      <c r="C40" s="16"/>
      <c r="D40" s="17"/>
      <c r="E40" s="16"/>
      <c r="F40" s="18"/>
      <c r="H40" s="15"/>
      <c r="I40" s="18"/>
      <c r="J40" s="18"/>
      <c r="K40" s="19"/>
      <c r="L40" s="23"/>
      <c r="M40" s="55"/>
      <c r="N40" s="21"/>
      <c r="O40" s="16"/>
      <c r="P40" s="59"/>
      <c r="Q40" s="18"/>
      <c r="R40" s="22"/>
      <c r="S40" s="22"/>
      <c r="T40" s="23"/>
      <c r="U40" s="24"/>
      <c r="V40" s="24"/>
      <c r="W40" s="25"/>
      <c r="X40" s="25"/>
      <c r="Y40" s="25"/>
      <c r="Z40" s="25"/>
    </row>
    <row r="41" spans="1:26" s="13" customFormat="1">
      <c r="A41" s="15"/>
      <c r="B41" s="16"/>
      <c r="C41" s="16"/>
      <c r="D41" s="17"/>
      <c r="E41" s="16"/>
      <c r="F41" s="18"/>
      <c r="H41" s="15"/>
      <c r="I41" s="18"/>
      <c r="J41" s="18"/>
      <c r="K41" s="19"/>
      <c r="L41" s="23"/>
      <c r="M41" s="55"/>
      <c r="N41" s="21"/>
      <c r="O41" s="16"/>
      <c r="P41" s="59"/>
      <c r="Q41" s="18"/>
      <c r="R41" s="22"/>
      <c r="S41" s="22"/>
      <c r="T41" s="23"/>
      <c r="U41" s="24"/>
      <c r="V41" s="24"/>
      <c r="W41" s="25"/>
      <c r="X41" s="25"/>
      <c r="Y41" s="25"/>
      <c r="Z41" s="25"/>
    </row>
    <row r="42" spans="1:26" s="13" customFormat="1">
      <c r="A42" s="15"/>
      <c r="B42" s="16"/>
      <c r="C42" s="16"/>
      <c r="D42" s="17"/>
      <c r="E42" s="16"/>
      <c r="F42" s="18"/>
      <c r="H42" s="15"/>
      <c r="I42" s="18"/>
      <c r="J42" s="18"/>
      <c r="K42" s="19"/>
      <c r="L42" s="23"/>
      <c r="M42" s="55"/>
      <c r="N42" s="21"/>
      <c r="O42" s="16"/>
      <c r="P42" s="59"/>
      <c r="Q42" s="18"/>
      <c r="R42" s="22"/>
      <c r="S42" s="22"/>
      <c r="T42" s="23"/>
      <c r="U42" s="24"/>
      <c r="V42" s="24"/>
      <c r="W42" s="25"/>
      <c r="X42" s="25"/>
      <c r="Y42" s="25"/>
      <c r="Z42" s="25"/>
    </row>
    <row r="43" spans="1:26" s="13" customFormat="1">
      <c r="A43" s="15"/>
      <c r="B43" s="16"/>
      <c r="C43" s="16"/>
      <c r="D43" s="17"/>
      <c r="E43" s="16"/>
      <c r="F43" s="18"/>
      <c r="H43" s="15"/>
      <c r="I43" s="18"/>
      <c r="J43" s="18"/>
      <c r="K43" s="19"/>
      <c r="L43" s="23"/>
      <c r="M43" s="55"/>
      <c r="N43" s="21"/>
      <c r="O43" s="16"/>
      <c r="P43" s="59"/>
      <c r="Q43" s="18"/>
      <c r="R43" s="22"/>
      <c r="S43" s="22"/>
      <c r="T43" s="23"/>
      <c r="U43" s="24"/>
      <c r="V43" s="24"/>
      <c r="W43" s="25"/>
      <c r="X43" s="25"/>
      <c r="Y43" s="25"/>
      <c r="Z43" s="25"/>
    </row>
    <row r="44" spans="1:26" s="13" customFormat="1">
      <c r="A44" s="15"/>
      <c r="B44" s="16"/>
      <c r="C44" s="16"/>
      <c r="D44" s="17"/>
      <c r="E44" s="16"/>
      <c r="F44" s="18"/>
      <c r="H44" s="15"/>
      <c r="I44" s="18"/>
      <c r="J44" s="18"/>
      <c r="K44" s="19"/>
      <c r="L44" s="23"/>
      <c r="M44" s="55"/>
      <c r="N44" s="21"/>
      <c r="O44" s="16"/>
      <c r="P44" s="59"/>
      <c r="Q44" s="18"/>
      <c r="R44" s="22"/>
      <c r="S44" s="22"/>
      <c r="T44" s="23"/>
      <c r="U44" s="24"/>
      <c r="V44" s="24"/>
      <c r="W44" s="25"/>
      <c r="X44" s="25"/>
      <c r="Y44" s="25"/>
      <c r="Z44" s="25"/>
    </row>
    <row r="45" spans="1:26" s="13" customFormat="1">
      <c r="A45" s="15"/>
      <c r="B45" s="16"/>
      <c r="C45" s="16"/>
      <c r="D45" s="17"/>
      <c r="E45" s="16"/>
      <c r="F45" s="18"/>
      <c r="H45" s="15"/>
      <c r="I45" s="18"/>
      <c r="J45" s="18"/>
      <c r="K45" s="19"/>
      <c r="L45" s="23"/>
      <c r="M45" s="55"/>
      <c r="N45" s="21"/>
      <c r="O45" s="16"/>
      <c r="P45" s="59"/>
      <c r="Q45" s="18"/>
      <c r="R45" s="22"/>
      <c r="S45" s="22"/>
      <c r="T45" s="23"/>
      <c r="U45" s="24"/>
      <c r="V45" s="24"/>
      <c r="W45" s="25"/>
      <c r="X45" s="25"/>
      <c r="Y45" s="25"/>
      <c r="Z45" s="25"/>
    </row>
    <row r="46" spans="1:26" s="13" customFormat="1">
      <c r="A46" s="15"/>
      <c r="B46" s="16"/>
      <c r="C46" s="16"/>
      <c r="D46" s="17"/>
      <c r="E46" s="16"/>
      <c r="F46" s="18"/>
      <c r="H46" s="15"/>
      <c r="I46" s="18"/>
      <c r="J46" s="18"/>
      <c r="K46" s="19"/>
      <c r="L46" s="23"/>
      <c r="M46" s="55"/>
      <c r="N46" s="21"/>
      <c r="O46" s="16"/>
      <c r="P46" s="59"/>
      <c r="Q46" s="18"/>
      <c r="R46" s="22"/>
      <c r="S46" s="22"/>
      <c r="T46" s="23"/>
      <c r="U46" s="24"/>
      <c r="V46" s="24"/>
      <c r="W46" s="25"/>
      <c r="X46" s="25"/>
      <c r="Y46" s="25"/>
      <c r="Z46" s="25"/>
    </row>
    <row r="47" spans="1:26" s="13" customFormat="1">
      <c r="A47" s="15"/>
      <c r="B47" s="16"/>
      <c r="C47" s="16"/>
      <c r="D47" s="17"/>
      <c r="E47" s="16"/>
      <c r="F47" s="18"/>
      <c r="H47" s="15"/>
      <c r="I47" s="18"/>
      <c r="J47" s="18"/>
      <c r="K47" s="19"/>
      <c r="L47" s="23"/>
      <c r="M47" s="55"/>
      <c r="N47" s="21"/>
      <c r="O47" s="16"/>
      <c r="P47" s="59"/>
      <c r="Q47" s="18"/>
      <c r="R47" s="22"/>
      <c r="S47" s="22"/>
      <c r="T47" s="23"/>
      <c r="U47" s="24"/>
      <c r="V47" s="24"/>
      <c r="W47" s="25"/>
      <c r="X47" s="25"/>
      <c r="Y47" s="25"/>
      <c r="Z47" s="25"/>
    </row>
    <row r="48" spans="1:26" s="13" customFormat="1">
      <c r="A48" s="15"/>
      <c r="B48" s="16"/>
      <c r="C48" s="16"/>
      <c r="D48" s="17"/>
      <c r="E48" s="16"/>
      <c r="F48" s="18"/>
      <c r="H48" s="15"/>
      <c r="I48" s="18"/>
      <c r="J48" s="18"/>
      <c r="K48" s="19"/>
      <c r="L48" s="23"/>
      <c r="M48" s="55"/>
      <c r="N48" s="21"/>
      <c r="O48" s="16"/>
      <c r="P48" s="59"/>
      <c r="Q48" s="18"/>
      <c r="R48" s="22"/>
      <c r="S48" s="22"/>
      <c r="T48" s="23"/>
      <c r="U48" s="24"/>
      <c r="V48" s="24"/>
      <c r="W48" s="25"/>
      <c r="X48" s="25"/>
      <c r="Y48" s="25"/>
      <c r="Z48" s="25"/>
    </row>
    <row r="49" spans="1:26" s="13" customFormat="1">
      <c r="A49" s="15"/>
      <c r="B49" s="16"/>
      <c r="C49" s="16"/>
      <c r="D49" s="17"/>
      <c r="E49" s="16"/>
      <c r="F49" s="18"/>
      <c r="H49" s="15"/>
      <c r="I49" s="18"/>
      <c r="J49" s="18"/>
      <c r="K49" s="19"/>
      <c r="L49" s="23"/>
      <c r="M49" s="55"/>
      <c r="N49" s="21"/>
      <c r="O49" s="16"/>
      <c r="P49" s="59"/>
      <c r="Q49" s="18"/>
      <c r="R49" s="22"/>
      <c r="S49" s="22"/>
      <c r="T49" s="23"/>
      <c r="U49" s="24"/>
      <c r="V49" s="24"/>
      <c r="W49" s="25"/>
      <c r="X49" s="25"/>
      <c r="Y49" s="25"/>
      <c r="Z49" s="25"/>
    </row>
    <row r="50" spans="1:26" s="13" customFormat="1">
      <c r="A50" s="15"/>
      <c r="B50" s="16"/>
      <c r="C50" s="16"/>
      <c r="D50" s="17"/>
      <c r="E50" s="16"/>
      <c r="F50" s="18"/>
      <c r="H50" s="15"/>
      <c r="I50" s="18"/>
      <c r="J50" s="18"/>
      <c r="K50" s="19"/>
      <c r="L50" s="23"/>
      <c r="M50" s="55"/>
      <c r="N50" s="21"/>
      <c r="O50" s="16"/>
      <c r="P50" s="59"/>
      <c r="Q50" s="18"/>
      <c r="R50" s="22"/>
      <c r="S50" s="22"/>
      <c r="T50" s="23"/>
      <c r="U50" s="24"/>
      <c r="V50" s="24"/>
      <c r="W50" s="25"/>
      <c r="X50" s="25"/>
      <c r="Y50" s="25"/>
      <c r="Z50" s="25"/>
    </row>
    <row r="51" spans="1:26" s="13" customFormat="1">
      <c r="A51" s="15"/>
      <c r="B51" s="16"/>
      <c r="C51" s="16"/>
      <c r="D51" s="17"/>
      <c r="E51" s="16"/>
      <c r="F51" s="18"/>
      <c r="H51" s="15"/>
      <c r="I51" s="18"/>
      <c r="J51" s="18"/>
      <c r="K51" s="19"/>
      <c r="L51" s="23"/>
      <c r="M51" s="55"/>
      <c r="N51" s="21"/>
      <c r="O51" s="16"/>
      <c r="P51" s="59"/>
      <c r="Q51" s="18"/>
      <c r="R51" s="22"/>
      <c r="S51" s="22"/>
      <c r="T51" s="23"/>
      <c r="U51" s="24"/>
      <c r="V51" s="24"/>
      <c r="W51" s="25"/>
      <c r="X51" s="25"/>
      <c r="Y51" s="25"/>
      <c r="Z51" s="25"/>
    </row>
    <row r="52" spans="1:26" s="13" customFormat="1">
      <c r="A52" s="15"/>
      <c r="B52" s="16"/>
      <c r="C52" s="16"/>
      <c r="D52" s="17"/>
      <c r="E52" s="16"/>
      <c r="F52" s="18"/>
      <c r="H52" s="15"/>
      <c r="I52" s="18"/>
      <c r="J52" s="18"/>
      <c r="K52" s="19"/>
      <c r="L52" s="23"/>
      <c r="M52" s="55"/>
      <c r="N52" s="21"/>
      <c r="O52" s="16"/>
      <c r="P52" s="59"/>
      <c r="Q52" s="18"/>
      <c r="R52" s="22"/>
      <c r="S52" s="22"/>
      <c r="T52" s="23"/>
      <c r="U52" s="24"/>
      <c r="V52" s="24"/>
      <c r="W52" s="25"/>
      <c r="X52" s="25"/>
      <c r="Y52" s="25"/>
      <c r="Z52" s="25"/>
    </row>
    <row r="53" spans="1:26" s="13" customFormat="1">
      <c r="A53" s="15"/>
      <c r="B53" s="16"/>
      <c r="C53" s="16"/>
      <c r="D53" s="17"/>
      <c r="E53" s="16"/>
      <c r="F53" s="18"/>
      <c r="H53" s="15"/>
      <c r="I53" s="18"/>
      <c r="J53" s="18"/>
      <c r="K53" s="19"/>
      <c r="L53" s="23"/>
      <c r="M53" s="55"/>
      <c r="N53" s="21"/>
      <c r="O53" s="16"/>
      <c r="P53" s="59"/>
      <c r="Q53" s="18"/>
      <c r="R53" s="22"/>
      <c r="S53" s="22"/>
      <c r="T53" s="23"/>
      <c r="U53" s="24"/>
      <c r="V53" s="24"/>
      <c r="W53" s="25"/>
      <c r="X53" s="25"/>
      <c r="Y53" s="25"/>
      <c r="Z53" s="25"/>
    </row>
    <row r="54" spans="1:26" s="13" customFormat="1">
      <c r="A54" s="15"/>
      <c r="B54" s="16"/>
      <c r="C54" s="16"/>
      <c r="D54" s="17"/>
      <c r="E54" s="16"/>
      <c r="F54" s="18"/>
      <c r="H54" s="15"/>
      <c r="I54" s="18"/>
      <c r="J54" s="18"/>
      <c r="K54" s="19"/>
      <c r="L54" s="23"/>
      <c r="M54" s="55"/>
      <c r="N54" s="21"/>
      <c r="O54" s="16"/>
      <c r="P54" s="59"/>
      <c r="Q54" s="18"/>
      <c r="R54" s="22"/>
      <c r="S54" s="22"/>
      <c r="T54" s="23"/>
      <c r="U54" s="24"/>
      <c r="V54" s="24"/>
      <c r="W54" s="25"/>
      <c r="X54" s="25"/>
      <c r="Y54" s="25"/>
      <c r="Z54" s="25"/>
    </row>
    <row r="55" spans="1:26" s="13" customFormat="1">
      <c r="A55" s="15"/>
      <c r="B55" s="16"/>
      <c r="C55" s="16"/>
      <c r="D55" s="17"/>
      <c r="E55" s="16"/>
      <c r="F55" s="18"/>
      <c r="H55" s="15"/>
      <c r="I55" s="18"/>
      <c r="J55" s="18"/>
      <c r="K55" s="19"/>
      <c r="L55" s="23"/>
      <c r="M55" s="55"/>
      <c r="N55" s="21"/>
      <c r="O55" s="16"/>
      <c r="P55" s="59"/>
      <c r="Q55" s="18"/>
      <c r="R55" s="22"/>
      <c r="S55" s="22"/>
      <c r="T55" s="23"/>
      <c r="U55" s="24"/>
      <c r="V55" s="24"/>
      <c r="W55" s="25"/>
      <c r="X55" s="25"/>
      <c r="Y55" s="25"/>
      <c r="Z55" s="25"/>
    </row>
    <row r="56" spans="1:26" s="13" customFormat="1">
      <c r="A56" s="15"/>
      <c r="B56" s="16"/>
      <c r="C56" s="16"/>
      <c r="D56" s="17"/>
      <c r="E56" s="16"/>
      <c r="F56" s="18"/>
      <c r="H56" s="15"/>
      <c r="I56" s="18"/>
      <c r="J56" s="18"/>
      <c r="K56" s="19"/>
      <c r="L56" s="23"/>
      <c r="M56" s="55"/>
      <c r="N56" s="21"/>
      <c r="O56" s="16"/>
      <c r="P56" s="59"/>
      <c r="Q56" s="18"/>
      <c r="R56" s="22"/>
      <c r="S56" s="22"/>
      <c r="T56" s="23"/>
      <c r="U56" s="24"/>
      <c r="V56" s="24"/>
      <c r="W56" s="25"/>
      <c r="X56" s="25"/>
      <c r="Y56" s="25"/>
      <c r="Z56" s="25"/>
    </row>
    <row r="57" spans="1:26" s="13" customFormat="1">
      <c r="A57" s="15"/>
      <c r="B57" s="16"/>
      <c r="C57" s="16"/>
      <c r="D57" s="17"/>
      <c r="E57" s="16"/>
      <c r="F57" s="18"/>
      <c r="H57" s="15"/>
      <c r="I57" s="18"/>
      <c r="J57" s="18"/>
      <c r="K57" s="19"/>
      <c r="L57" s="23"/>
      <c r="M57" s="55"/>
      <c r="N57" s="21"/>
      <c r="O57" s="16"/>
      <c r="P57" s="59"/>
      <c r="Q57" s="18"/>
      <c r="R57" s="22"/>
      <c r="S57" s="22"/>
      <c r="T57" s="23"/>
      <c r="U57" s="24"/>
      <c r="V57" s="24"/>
      <c r="W57" s="25"/>
      <c r="X57" s="25"/>
      <c r="Y57" s="25"/>
      <c r="Z57" s="25"/>
    </row>
    <row r="58" spans="1:26" s="13" customFormat="1">
      <c r="A58" s="15"/>
      <c r="B58" s="16"/>
      <c r="C58" s="16"/>
      <c r="D58" s="17"/>
      <c r="E58" s="16"/>
      <c r="F58" s="18"/>
      <c r="H58" s="15"/>
      <c r="I58" s="18"/>
      <c r="J58" s="18"/>
      <c r="K58" s="19"/>
      <c r="L58" s="23"/>
      <c r="M58" s="55"/>
      <c r="N58" s="21"/>
      <c r="O58" s="16"/>
      <c r="P58" s="59"/>
      <c r="Q58" s="18"/>
      <c r="R58" s="22"/>
      <c r="S58" s="22"/>
      <c r="T58" s="23"/>
      <c r="U58" s="24"/>
      <c r="V58" s="24"/>
      <c r="W58" s="25"/>
      <c r="X58" s="25"/>
      <c r="Y58" s="25"/>
      <c r="Z58" s="25"/>
    </row>
    <row r="59" spans="1:26" s="13" customFormat="1">
      <c r="A59" s="15"/>
      <c r="B59" s="16"/>
      <c r="C59" s="16"/>
      <c r="D59" s="17"/>
      <c r="E59" s="16"/>
      <c r="F59" s="18"/>
      <c r="H59" s="15"/>
      <c r="I59" s="18"/>
      <c r="J59" s="18"/>
      <c r="K59" s="19"/>
      <c r="L59" s="23"/>
      <c r="M59" s="55"/>
      <c r="N59" s="21"/>
      <c r="O59" s="16"/>
      <c r="P59" s="59"/>
      <c r="Q59" s="18"/>
      <c r="R59" s="22"/>
      <c r="S59" s="22"/>
      <c r="T59" s="23"/>
      <c r="U59" s="24"/>
      <c r="V59" s="24"/>
      <c r="W59" s="25"/>
      <c r="X59" s="25"/>
      <c r="Y59" s="25"/>
      <c r="Z59" s="25"/>
    </row>
    <row r="60" spans="1:26" s="13" customFormat="1">
      <c r="A60" s="15"/>
      <c r="B60" s="16"/>
      <c r="C60" s="16"/>
      <c r="D60" s="17"/>
      <c r="E60" s="16"/>
      <c r="F60" s="18"/>
      <c r="H60" s="15"/>
      <c r="I60" s="18"/>
      <c r="J60" s="18"/>
      <c r="K60" s="19"/>
      <c r="L60" s="23"/>
      <c r="M60" s="55"/>
      <c r="N60" s="21"/>
      <c r="O60" s="16"/>
      <c r="P60" s="59"/>
      <c r="Q60" s="18"/>
      <c r="R60" s="22"/>
      <c r="S60" s="22"/>
      <c r="T60" s="23"/>
      <c r="U60" s="24"/>
      <c r="V60" s="24"/>
      <c r="W60" s="25"/>
      <c r="X60" s="25"/>
      <c r="Y60" s="25"/>
      <c r="Z60" s="25"/>
    </row>
    <row r="61" spans="1:26" s="13" customFormat="1">
      <c r="A61" s="15"/>
      <c r="B61" s="16"/>
      <c r="C61" s="16"/>
      <c r="D61" s="17"/>
      <c r="E61" s="16"/>
      <c r="F61" s="18"/>
      <c r="H61" s="15"/>
      <c r="I61" s="18"/>
      <c r="J61" s="18"/>
      <c r="K61" s="19"/>
      <c r="L61" s="23"/>
      <c r="M61" s="55"/>
      <c r="N61" s="21"/>
      <c r="O61" s="16"/>
      <c r="P61" s="59"/>
      <c r="Q61" s="18"/>
      <c r="R61" s="22"/>
      <c r="S61" s="22"/>
      <c r="T61" s="23"/>
      <c r="U61" s="24"/>
      <c r="V61" s="24"/>
      <c r="W61" s="25"/>
      <c r="X61" s="25"/>
      <c r="Y61" s="25"/>
      <c r="Z61" s="25"/>
    </row>
    <row r="62" spans="1:26" s="13" customFormat="1">
      <c r="A62" s="15"/>
      <c r="B62" s="16"/>
      <c r="C62" s="16"/>
      <c r="D62" s="17"/>
      <c r="E62" s="16"/>
      <c r="F62" s="18"/>
      <c r="H62" s="15"/>
      <c r="I62" s="18"/>
      <c r="J62" s="18"/>
      <c r="K62" s="19"/>
      <c r="L62" s="23"/>
      <c r="M62" s="55"/>
      <c r="N62" s="21"/>
      <c r="O62" s="16"/>
      <c r="P62" s="59"/>
      <c r="Q62" s="18"/>
      <c r="R62" s="22"/>
      <c r="S62" s="22"/>
      <c r="T62" s="23"/>
      <c r="U62" s="24"/>
      <c r="V62" s="24"/>
      <c r="W62" s="25"/>
      <c r="X62" s="25"/>
      <c r="Y62" s="25"/>
      <c r="Z62" s="25"/>
    </row>
    <row r="63" spans="1:26" s="13" customFormat="1">
      <c r="A63" s="15"/>
      <c r="B63" s="16"/>
      <c r="C63" s="16"/>
      <c r="D63" s="17"/>
      <c r="E63" s="16"/>
      <c r="F63" s="18"/>
      <c r="H63" s="15"/>
      <c r="I63" s="18"/>
      <c r="J63" s="18"/>
      <c r="K63" s="19"/>
      <c r="L63" s="23"/>
      <c r="M63" s="55"/>
      <c r="N63" s="21"/>
      <c r="O63" s="16"/>
      <c r="P63" s="59"/>
      <c r="Q63" s="18"/>
      <c r="R63" s="22"/>
      <c r="S63" s="22"/>
      <c r="T63" s="23"/>
      <c r="U63" s="24"/>
      <c r="V63" s="24"/>
      <c r="W63" s="25"/>
      <c r="X63" s="25"/>
      <c r="Y63" s="25"/>
      <c r="Z63" s="25"/>
    </row>
    <row r="64" spans="1:26" s="13" customFormat="1">
      <c r="A64" s="15"/>
      <c r="B64" s="16"/>
      <c r="C64" s="16"/>
      <c r="D64" s="17"/>
      <c r="E64" s="16"/>
      <c r="F64" s="18"/>
      <c r="H64" s="15"/>
      <c r="I64" s="18"/>
      <c r="J64" s="18"/>
      <c r="K64" s="19"/>
      <c r="L64" s="23"/>
      <c r="M64" s="55"/>
      <c r="N64" s="21"/>
      <c r="O64" s="16"/>
      <c r="P64" s="59"/>
      <c r="Q64" s="18"/>
      <c r="R64" s="22"/>
      <c r="S64" s="22"/>
      <c r="T64" s="23"/>
      <c r="U64" s="24"/>
      <c r="V64" s="24"/>
      <c r="W64" s="25"/>
      <c r="X64" s="25"/>
      <c r="Y64" s="25"/>
      <c r="Z64" s="25"/>
    </row>
    <row r="65" spans="1:26" s="13" customFormat="1">
      <c r="A65" s="15"/>
      <c r="B65" s="16"/>
      <c r="C65" s="16"/>
      <c r="D65" s="17"/>
      <c r="E65" s="16"/>
      <c r="F65" s="18"/>
      <c r="H65" s="15"/>
      <c r="I65" s="18"/>
      <c r="J65" s="18"/>
      <c r="K65" s="19"/>
      <c r="L65" s="23"/>
      <c r="M65" s="55"/>
      <c r="N65" s="21"/>
      <c r="O65" s="16"/>
      <c r="P65" s="59"/>
      <c r="Q65" s="18"/>
      <c r="R65" s="22"/>
      <c r="S65" s="22"/>
      <c r="T65" s="23"/>
      <c r="U65" s="24"/>
      <c r="V65" s="24"/>
      <c r="W65" s="25"/>
      <c r="X65" s="25"/>
      <c r="Y65" s="25"/>
      <c r="Z65" s="25"/>
    </row>
    <row r="66" spans="1:26" s="13" customFormat="1">
      <c r="A66" s="15"/>
      <c r="B66" s="16"/>
      <c r="C66" s="16"/>
      <c r="D66" s="17"/>
      <c r="E66" s="16"/>
      <c r="F66" s="18"/>
      <c r="H66" s="15"/>
      <c r="I66" s="18"/>
      <c r="J66" s="18"/>
      <c r="K66" s="19"/>
      <c r="L66" s="23"/>
      <c r="M66" s="55"/>
      <c r="N66" s="21"/>
      <c r="O66" s="16"/>
      <c r="P66" s="59"/>
      <c r="Q66" s="18"/>
      <c r="R66" s="22"/>
      <c r="S66" s="22"/>
      <c r="T66" s="23"/>
      <c r="U66" s="24"/>
      <c r="V66" s="24"/>
      <c r="W66" s="25"/>
      <c r="X66" s="25"/>
      <c r="Y66" s="25"/>
      <c r="Z66" s="25"/>
    </row>
    <row r="67" spans="1:26" s="13" customFormat="1">
      <c r="A67" s="15"/>
      <c r="B67" s="16"/>
      <c r="C67" s="16"/>
      <c r="D67" s="17"/>
      <c r="E67" s="16"/>
      <c r="F67" s="18"/>
      <c r="H67" s="15"/>
      <c r="I67" s="18"/>
      <c r="J67" s="18"/>
      <c r="K67" s="19"/>
      <c r="L67" s="23"/>
      <c r="M67" s="55"/>
      <c r="N67" s="21"/>
      <c r="O67" s="16"/>
      <c r="P67" s="59"/>
      <c r="Q67" s="18"/>
      <c r="R67" s="22"/>
      <c r="S67" s="22"/>
      <c r="T67" s="23"/>
      <c r="U67" s="24"/>
      <c r="V67" s="24"/>
      <c r="W67" s="25"/>
      <c r="X67" s="25"/>
      <c r="Y67" s="25"/>
      <c r="Z67" s="25"/>
    </row>
    <row r="68" spans="1:26" s="13" customFormat="1">
      <c r="A68" s="15"/>
      <c r="B68" s="16"/>
      <c r="C68" s="16"/>
      <c r="D68" s="17"/>
      <c r="E68" s="16"/>
      <c r="F68" s="18"/>
      <c r="H68" s="15"/>
      <c r="I68" s="18"/>
      <c r="J68" s="18"/>
      <c r="K68" s="19"/>
      <c r="L68" s="23"/>
      <c r="M68" s="55"/>
      <c r="N68" s="21"/>
      <c r="O68" s="16"/>
      <c r="P68" s="59"/>
      <c r="Q68" s="18"/>
      <c r="R68" s="22"/>
      <c r="S68" s="22"/>
      <c r="T68" s="23"/>
      <c r="U68" s="24"/>
      <c r="V68" s="24"/>
      <c r="W68" s="25"/>
      <c r="X68" s="25"/>
      <c r="Y68" s="25"/>
      <c r="Z68" s="25"/>
    </row>
    <row r="69" spans="1:26" s="13" customFormat="1">
      <c r="A69" s="15"/>
      <c r="B69" s="16"/>
      <c r="C69" s="16"/>
      <c r="D69" s="17"/>
      <c r="E69" s="16"/>
      <c r="F69" s="18"/>
      <c r="H69" s="15"/>
      <c r="I69" s="18"/>
      <c r="J69" s="18"/>
      <c r="K69" s="19"/>
      <c r="L69" s="23"/>
      <c r="M69" s="55"/>
      <c r="N69" s="21"/>
      <c r="O69" s="16"/>
      <c r="P69" s="59"/>
      <c r="Q69" s="18"/>
      <c r="R69" s="22"/>
      <c r="S69" s="22"/>
      <c r="T69" s="23"/>
      <c r="U69" s="24"/>
      <c r="V69" s="24"/>
      <c r="W69" s="25"/>
      <c r="X69" s="25"/>
      <c r="Y69" s="25"/>
      <c r="Z69" s="25"/>
    </row>
    <row r="70" spans="1:26" s="13" customFormat="1">
      <c r="A70" s="15"/>
      <c r="B70" s="16"/>
      <c r="C70" s="16"/>
      <c r="D70" s="17"/>
      <c r="E70" s="16"/>
      <c r="F70" s="18"/>
      <c r="H70" s="15"/>
      <c r="I70" s="18"/>
      <c r="J70" s="18"/>
      <c r="K70" s="19"/>
      <c r="L70" s="23"/>
      <c r="M70" s="55"/>
      <c r="N70" s="21"/>
      <c r="O70" s="16"/>
      <c r="P70" s="59"/>
      <c r="Q70" s="18"/>
      <c r="R70" s="22"/>
      <c r="S70" s="22"/>
      <c r="T70" s="23"/>
      <c r="U70" s="24"/>
      <c r="V70" s="24"/>
      <c r="W70" s="25"/>
      <c r="X70" s="25"/>
      <c r="Y70" s="25"/>
      <c r="Z70" s="25"/>
    </row>
    <row r="71" spans="1:26" s="13" customFormat="1">
      <c r="A71" s="15"/>
      <c r="B71" s="16"/>
      <c r="C71" s="16"/>
      <c r="D71" s="17"/>
      <c r="E71" s="16"/>
      <c r="F71" s="18"/>
      <c r="H71" s="15"/>
      <c r="I71" s="18"/>
      <c r="J71" s="18"/>
      <c r="K71" s="19"/>
      <c r="L71" s="23"/>
      <c r="M71" s="55"/>
      <c r="N71" s="21"/>
      <c r="O71" s="16"/>
      <c r="P71" s="59"/>
      <c r="Q71" s="18"/>
      <c r="R71" s="22"/>
      <c r="S71" s="22"/>
      <c r="T71" s="23"/>
      <c r="U71" s="24"/>
      <c r="V71" s="24"/>
      <c r="W71" s="25"/>
      <c r="X71" s="25"/>
      <c r="Y71" s="25"/>
      <c r="Z71" s="25"/>
    </row>
    <row r="72" spans="1:26" s="13" customFormat="1">
      <c r="A72" s="15"/>
      <c r="B72" s="16"/>
      <c r="C72" s="16"/>
      <c r="D72" s="17"/>
      <c r="E72" s="16"/>
      <c r="F72" s="18"/>
      <c r="H72" s="15"/>
      <c r="I72" s="18"/>
      <c r="J72" s="18"/>
      <c r="K72" s="19"/>
      <c r="L72" s="23"/>
      <c r="M72" s="55"/>
      <c r="N72" s="21"/>
      <c r="O72" s="16"/>
      <c r="P72" s="59"/>
      <c r="Q72" s="18"/>
      <c r="R72" s="22"/>
      <c r="S72" s="22"/>
      <c r="T72" s="23"/>
      <c r="U72" s="24"/>
      <c r="V72" s="24"/>
      <c r="W72" s="25"/>
      <c r="X72" s="25"/>
      <c r="Y72" s="25"/>
      <c r="Z72" s="25"/>
    </row>
    <row r="73" spans="1:26" s="13" customFormat="1">
      <c r="A73" s="15"/>
      <c r="B73" s="16"/>
      <c r="C73" s="16"/>
      <c r="D73" s="17"/>
      <c r="E73" s="16"/>
      <c r="F73" s="18"/>
      <c r="H73" s="15"/>
      <c r="I73" s="18"/>
      <c r="J73" s="18"/>
      <c r="K73" s="19"/>
      <c r="L73" s="23"/>
      <c r="M73" s="55"/>
      <c r="N73" s="21"/>
      <c r="O73" s="16"/>
      <c r="P73" s="59"/>
      <c r="Q73" s="18"/>
      <c r="R73" s="22"/>
      <c r="S73" s="22"/>
      <c r="T73" s="23"/>
      <c r="U73" s="24"/>
      <c r="V73" s="24"/>
      <c r="W73" s="25"/>
      <c r="X73" s="25"/>
      <c r="Y73" s="25"/>
      <c r="Z73" s="25"/>
    </row>
    <row r="74" spans="1:26" s="13" customFormat="1">
      <c r="A74" s="15"/>
      <c r="B74" s="16"/>
      <c r="C74" s="16"/>
      <c r="D74" s="17"/>
      <c r="E74" s="16"/>
      <c r="F74" s="18"/>
      <c r="H74" s="15"/>
      <c r="I74" s="18"/>
      <c r="J74" s="18"/>
      <c r="K74" s="19"/>
      <c r="L74" s="23"/>
      <c r="M74" s="55"/>
      <c r="N74" s="21"/>
      <c r="O74" s="16"/>
      <c r="P74" s="59"/>
      <c r="Q74" s="18"/>
      <c r="R74" s="22"/>
      <c r="S74" s="22"/>
      <c r="T74" s="23"/>
      <c r="U74" s="24"/>
      <c r="V74" s="24"/>
      <c r="W74" s="25"/>
      <c r="X74" s="25"/>
      <c r="Y74" s="25"/>
      <c r="Z74" s="25"/>
    </row>
    <row r="75" spans="1:26" s="13" customFormat="1">
      <c r="A75" s="15"/>
      <c r="B75" s="16"/>
      <c r="C75" s="16"/>
      <c r="D75" s="17"/>
      <c r="E75" s="16"/>
      <c r="F75" s="18"/>
      <c r="H75" s="15"/>
      <c r="I75" s="18"/>
      <c r="J75" s="18"/>
      <c r="K75" s="19"/>
      <c r="L75" s="20"/>
      <c r="M75" s="56"/>
      <c r="N75" s="21"/>
      <c r="O75" s="16"/>
      <c r="P75" s="59"/>
      <c r="Q75" s="18"/>
      <c r="R75" s="22"/>
      <c r="S75" s="22"/>
      <c r="T75" s="23"/>
      <c r="U75" s="24"/>
      <c r="V75" s="24"/>
      <c r="W75" s="25"/>
      <c r="X75" s="25"/>
      <c r="Y75" s="25"/>
      <c r="Z75" s="25"/>
    </row>
    <row r="76" spans="1:26" s="13" customFormat="1">
      <c r="A76" s="15"/>
      <c r="B76" s="16"/>
      <c r="C76" s="16"/>
      <c r="D76" s="17"/>
      <c r="E76" s="16"/>
      <c r="F76" s="18"/>
      <c r="H76" s="15"/>
      <c r="I76" s="18"/>
      <c r="J76" s="18"/>
      <c r="K76" s="19"/>
      <c r="L76" s="20"/>
      <c r="M76" s="56"/>
      <c r="N76" s="21"/>
      <c r="O76" s="16"/>
      <c r="P76" s="59"/>
      <c r="Q76" s="18"/>
      <c r="R76" s="22"/>
      <c r="S76" s="22"/>
      <c r="T76" s="23"/>
      <c r="U76" s="24"/>
      <c r="V76" s="24"/>
      <c r="W76" s="25"/>
      <c r="X76" s="25"/>
      <c r="Y76" s="25"/>
      <c r="Z76" s="25"/>
    </row>
    <row r="77" spans="1:26" s="13" customFormat="1">
      <c r="A77" s="15"/>
      <c r="B77" s="16"/>
      <c r="C77" s="16"/>
      <c r="D77" s="17"/>
      <c r="E77" s="16"/>
      <c r="F77" s="18"/>
      <c r="H77" s="15"/>
      <c r="I77" s="18"/>
      <c r="J77" s="18"/>
      <c r="K77" s="19"/>
      <c r="L77" s="20"/>
      <c r="M77" s="56"/>
      <c r="N77" s="21"/>
      <c r="O77" s="16"/>
      <c r="P77" s="59"/>
      <c r="Q77" s="18"/>
      <c r="R77" s="22"/>
      <c r="S77" s="22"/>
      <c r="T77" s="23"/>
      <c r="U77" s="24"/>
      <c r="V77" s="24"/>
      <c r="W77" s="25"/>
      <c r="X77" s="25"/>
      <c r="Y77" s="25"/>
      <c r="Z77" s="25"/>
    </row>
    <row r="78" spans="1:26" s="13" customFormat="1">
      <c r="A78" s="15"/>
      <c r="B78" s="16"/>
      <c r="C78" s="16"/>
      <c r="D78" s="17"/>
      <c r="E78" s="16"/>
      <c r="F78" s="18"/>
      <c r="H78" s="15"/>
      <c r="I78" s="18"/>
      <c r="J78" s="18"/>
      <c r="K78" s="19"/>
      <c r="L78" s="20"/>
      <c r="M78" s="56"/>
      <c r="N78" s="21"/>
      <c r="O78" s="16"/>
      <c r="P78" s="59"/>
      <c r="Q78" s="18"/>
      <c r="R78" s="22"/>
      <c r="S78" s="22"/>
      <c r="T78" s="23"/>
      <c r="U78" s="24"/>
      <c r="V78" s="24"/>
      <c r="W78" s="25"/>
      <c r="X78" s="25"/>
      <c r="Y78" s="25"/>
      <c r="Z78" s="25"/>
    </row>
    <row r="79" spans="1:26" s="13" customFormat="1">
      <c r="A79" s="15"/>
      <c r="B79" s="16"/>
      <c r="C79" s="16"/>
      <c r="D79" s="17"/>
      <c r="E79" s="16"/>
      <c r="F79" s="18"/>
      <c r="H79" s="15"/>
      <c r="I79" s="18"/>
      <c r="J79" s="18"/>
      <c r="K79" s="19"/>
      <c r="L79" s="20"/>
      <c r="M79" s="56"/>
      <c r="N79" s="21"/>
      <c r="O79" s="16"/>
      <c r="P79" s="59"/>
      <c r="Q79" s="18"/>
      <c r="R79" s="22"/>
      <c r="S79" s="22"/>
      <c r="T79" s="23"/>
      <c r="U79" s="24"/>
      <c r="V79" s="24"/>
      <c r="W79" s="25"/>
      <c r="X79" s="25"/>
      <c r="Y79" s="25"/>
      <c r="Z79" s="25"/>
    </row>
    <row r="80" spans="1:26" s="13" customFormat="1">
      <c r="A80" s="15"/>
      <c r="B80" s="16"/>
      <c r="C80" s="16"/>
      <c r="D80" s="17"/>
      <c r="E80" s="16"/>
      <c r="F80" s="18"/>
      <c r="H80" s="15"/>
      <c r="I80" s="18"/>
      <c r="J80" s="18"/>
      <c r="K80" s="19"/>
      <c r="L80" s="20"/>
      <c r="M80" s="56"/>
      <c r="N80" s="21"/>
      <c r="O80" s="16"/>
      <c r="P80" s="59"/>
      <c r="Q80" s="18"/>
      <c r="R80" s="22"/>
      <c r="S80" s="22"/>
      <c r="T80" s="23"/>
      <c r="U80" s="24"/>
      <c r="V80" s="24"/>
      <c r="W80" s="25"/>
      <c r="X80" s="25"/>
      <c r="Y80" s="25"/>
      <c r="Z80" s="25"/>
    </row>
  </sheetData>
  <autoFilter ref="A3:Z19" xr:uid="{00000000-0001-0000-0000-000000000000}"/>
  <mergeCells count="14">
    <mergeCell ref="P2:P3"/>
    <mergeCell ref="W2:Z2"/>
    <mergeCell ref="W19:Z19"/>
    <mergeCell ref="S4:S5"/>
    <mergeCell ref="S6:S11"/>
    <mergeCell ref="S12:S17"/>
    <mergeCell ref="U2:V2"/>
    <mergeCell ref="G23:G24"/>
    <mergeCell ref="H23:H24"/>
    <mergeCell ref="B23:B24"/>
    <mergeCell ref="C23:C24"/>
    <mergeCell ref="D23:D24"/>
    <mergeCell ref="E23:E24"/>
    <mergeCell ref="F23:F24"/>
  </mergeCells>
  <phoneticPr fontId="1" type="noConversion"/>
  <conditionalFormatting sqref="B4:C5">
    <cfRule type="expression" dxfId="17" priority="247" stopIfTrue="1">
      <formula>#REF!="nie"</formula>
    </cfRule>
  </conditionalFormatting>
  <conditionalFormatting sqref="R1:R21 R33:R1048576">
    <cfRule type="duplicateValues" dxfId="16" priority="8"/>
    <cfRule type="duplicateValues" dxfId="15" priority="9"/>
    <cfRule type="duplicateValues" dxfId="14" priority="10"/>
    <cfRule type="duplicateValues" dxfId="13" priority="548"/>
    <cfRule type="duplicateValues" dxfId="12" priority="549"/>
  </conditionalFormatting>
  <conditionalFormatting sqref="R4:R5 D4:J5 L4:L5 O4:P5 K6:L11">
    <cfRule type="expression" dxfId="11" priority="289" stopIfTrue="1">
      <formula>#REF!="nie"</formula>
    </cfRule>
  </conditionalFormatting>
  <conditionalFormatting sqref="R22:R32">
    <cfRule type="duplicateValues" dxfId="10" priority="1"/>
    <cfRule type="duplicateValues" dxfId="9" priority="2"/>
    <cfRule type="duplicateValues" dxfId="8" priority="3"/>
    <cfRule type="duplicateValues" dxfId="7" priority="5"/>
    <cfRule type="duplicateValues" dxfId="6" priority="6"/>
  </conditionalFormatting>
  <conditionalFormatting sqref="R81:R1048576 R1:R11">
    <cfRule type="duplicateValues" dxfId="5" priority="27"/>
  </conditionalFormatting>
  <conditionalFormatting sqref="T4:T5 V18:Z18">
    <cfRule type="expression" dxfId="4" priority="486" stopIfTrue="1">
      <formula>#REF!="nie"</formula>
    </cfRule>
  </conditionalFormatting>
  <conditionalFormatting sqref="U4:V4 M4:M5 V5 U5:U17">
    <cfRule type="expression" dxfId="3" priority="504" stopIfTrue="1">
      <formula>#REF!="nie"</formula>
    </cfRule>
  </conditionalFormatting>
  <conditionalFormatting sqref="U22:V32">
    <cfRule type="expression" dxfId="2" priority="4" stopIfTrue="1">
      <formula>#REF!="nie"</formula>
    </cfRule>
  </conditionalFormatting>
  <conditionalFormatting sqref="V6:V17 U18:U19 U20:V21 U33:V80">
    <cfRule type="expression" dxfId="1" priority="26" stopIfTrue="1">
      <formula>#REF!="nie"</formula>
    </cfRule>
  </conditionalFormatting>
  <conditionalFormatting sqref="V19">
    <cfRule type="expression" dxfId="0" priority="7" stopIfTrue="1">
      <formula>#REF!="nie"</formula>
    </cfRule>
  </conditionalFormatting>
  <pageMargins left="0.25" right="0.25" top="0.75" bottom="0.75" header="0.3" footer="0.3"/>
  <pageSetup paperSize="8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Pozostałe obiekty</vt:lpstr>
      <vt:lpstr>'Pozostałe obiekty'!Obszar_wydruku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2023-07-14T06:31:22Z</dcterms:modified>
</cp:coreProperties>
</file>