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PUBLICZNE\2021\Boryszewska_odwodnienie\"/>
    </mc:Choice>
  </mc:AlternateContent>
  <xr:revisionPtr revIDLastSave="0" documentId="13_ncr:1_{F228C6D5-4768-4B28-B233-06E7434450B2}" xr6:coauthVersionLast="45" xr6:coauthVersionMax="45" xr10:uidLastSave="{00000000-0000-0000-0000-000000000000}"/>
  <bookViews>
    <workbookView xWindow="-120" yWindow="-120" windowWidth="29040" windowHeight="15840" xr2:uid="{3547521D-20B3-4491-8350-00ACAB6162C0}"/>
  </bookViews>
  <sheets>
    <sheet name="Arkusz1" sheetId="1" r:id="rId1"/>
  </sheets>
  <definedNames>
    <definedName name="_xlnm.Print_Area" localSheetId="0">Arkusz1!$A$4:$G$49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6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1" i="1"/>
  <c r="G48" i="1" l="1"/>
  <c r="G49" i="1" s="1"/>
</calcChain>
</file>

<file path=xl/sharedStrings.xml><?xml version="1.0" encoding="utf-8"?>
<sst xmlns="http://schemas.openxmlformats.org/spreadsheetml/2006/main" count="127" uniqueCount="95">
  <si>
    <t>Lp.</t>
  </si>
  <si>
    <t>Indeks</t>
  </si>
  <si>
    <t>Nazwa</t>
  </si>
  <si>
    <t>Jednostka miary</t>
  </si>
  <si>
    <t>Obmiar</t>
  </si>
  <si>
    <t>Koszt jednostkowy</t>
  </si>
  <si>
    <t>Wartość netto</t>
  </si>
  <si>
    <t>SIEĆ KANALIZACJI DESZCZOWEJ</t>
  </si>
  <si>
    <t>Roboty ziemne</t>
  </si>
  <si>
    <t>KNR-W 2-01 0113-03</t>
  </si>
  <si>
    <t>Roboty pomiarowe przy liniowych robotach ziemnych - trasa kanalizacji w terenie równinnym</t>
  </si>
  <si>
    <t>km</t>
  </si>
  <si>
    <t xml:space="preserve">KNR 2-01 0206-04 0214-04 </t>
  </si>
  <si>
    <t>Roboty ziemne wykonywane koparkami podsiębiernymi o poj. łyżki 0.60 m3 w gruncie kat. III z transportem urobku samochodami samowyładowczymi na odległość 5 km  - wykop mechaniczny 90%</t>
  </si>
  <si>
    <t>m3</t>
  </si>
  <si>
    <t>KNR 2-01 0317-0501</t>
  </si>
  <si>
    <t>Wykopy liniowe o ścianach pionowych pod fundamenty, rurociągi, kolektory w gruntach suchych kat. III-IV z wydobyciem urobku łopatą lub wyciągiem ręcznym; głębokość do 3,0 m, szerokość 0,8-1,5 m - wykop ręczny 10%</t>
  </si>
  <si>
    <t>KNR 2-01 0221-08</t>
  </si>
  <si>
    <t>Wykopy jamiste wykonywane koparkami podsiębiernymi 0.60 m3 na odkład w gruncie kat. III - poszerzenie wykopów pod zabudowę studni rewizyjnych.</t>
  </si>
  <si>
    <t xml:space="preserve">KNR 2-01 0322-04 0322-09 </t>
  </si>
  <si>
    <t>Pełne umocnienie pionowych ścian wykopów liniowych o gł. do 6,0 m wypraskami w gruntach suchych kat. III-IV wraz z rozbiórką(szer. 1.9 m)</t>
  </si>
  <si>
    <t>m2</t>
  </si>
  <si>
    <t>KNNR 4 1411-01</t>
  </si>
  <si>
    <t>Podłoża pod kanały i obiekty z materiałów sypkich grub. 10 cm</t>
  </si>
  <si>
    <t>KNR 4-05I 0402-02</t>
  </si>
  <si>
    <t>Podłoża betonowe o grub. 10 cm - podłoże betonowe  z betonu klasy C25/30</t>
  </si>
  <si>
    <t xml:space="preserve">KNNR 1 0318-03 z.o.2.11.4. 9911-02 </t>
  </si>
  <si>
    <t>Zasypywanie wykopów o ścianach pionowych o szerokości 0.8-2.5 m i głębokości do 3.0 m w gruncie kat. I-III - współczynnik zagęszczenia Js=0.98)  - obsypka ręczna piaskiem rurociągu na wys.0,3m ponad rurę</t>
  </si>
  <si>
    <t xml:space="preserve">KNNR 1 0214-04 z.o.2.11.4. 9911-03 </t>
  </si>
  <si>
    <t>Zasypanie wykopów fundamentowych podłużnych, punktowych, rowów, wykopów obiektowych spycharkami z zagęszczeniem mechanicznym ubijakami (grubość warstwy w stanie luźnym 35 cm) - kat. gruntu I-II - współczynnik zagęszczenia Js=1.00) - zasypka mechaniczna wykopów piaskiem - 90%</t>
  </si>
  <si>
    <t xml:space="preserve">KNR 2-01 0211-07 0214-04 </t>
  </si>
  <si>
    <t>Roboty ziemne wykonywane koparkami przedsiębiernymi 0.60 m3 w ziemi kat. I-III uprzednio zmagazynowanej w hałdach z transportem urobku samochodami samowyładowczymi  z  odległości 1 km</t>
  </si>
  <si>
    <t>Robory montażowe</t>
  </si>
  <si>
    <t xml:space="preserve">KNNR 4 1307-04 z.sz.3.4. 9913-2 </t>
  </si>
  <si>
    <t>Kanały z rur polietylenowych PEHD SN 10 kN/m2 niekarbowanych z gładką ścianką zewnętrzną i wewnętrzną, łączone kielichowo o śr. nominalnej 500 mm - wykopy umocnione - rury o długości 12,5 m. - rura PEHD SN10 dn500mm, niekarbowana</t>
  </si>
  <si>
    <t>m</t>
  </si>
  <si>
    <t xml:space="preserve">KNNR 4 1321-07 z.sz.3.4. 9913-3 </t>
  </si>
  <si>
    <t>Trójnik PEHD segmentowy fi500/160mm - wykopy umocnione</t>
  </si>
  <si>
    <t>szt</t>
  </si>
  <si>
    <t>KNNR 4 1413-05</t>
  </si>
  <si>
    <t>Studnie rewizyjne z kręgów żelbetowych o śr. 1500 mm, w gotowym wykopie o głębokości 3m wraz z pierścieniem odciążającym, płytą żelbetową nastudzienną oraz włazem żeliwnym  fi600 typu D400.</t>
  </si>
  <si>
    <t>stud.</t>
  </si>
  <si>
    <t>KNR 2-22 0310-01</t>
  </si>
  <si>
    <t>Krąg denny żelbetowy fi1500 mm 1000/150 mm ze stopniami złazowymi i z prefabrykowaną kinetą</t>
  </si>
  <si>
    <t>elem.</t>
  </si>
  <si>
    <t>KNNR 4 1413-06</t>
  </si>
  <si>
    <t>Studnie rewizyjne z kręgów żelbetowych o śr. 1500 mm w gotowym wykopie za każde 0.5 m różnicy głęb.</t>
  </si>
  <si>
    <t>[0.5 m] stud.</t>
  </si>
  <si>
    <t>KNR 2-18 0613-05</t>
  </si>
  <si>
    <t>Montaż wysokosprawnego osadnika wirowego dwukomorowego z wkładem lamelowym   (w odrębnej studni)  Qnom= 100 dm3/s , D=250 cm w gotowym wykopie</t>
  </si>
  <si>
    <t>Montaż seperatorai dn2500 do montażu wkładu lamelowego Qnom= 100 dm3/s , D=250 cm w gotowym wykopie</t>
  </si>
  <si>
    <t>KNR 2-18 0505-01</t>
  </si>
  <si>
    <t>Obetonowanie kanałów - przepady</t>
  </si>
  <si>
    <t>KNNR 4 1413-08</t>
  </si>
  <si>
    <t>Podstawa betonowa pod  wyloty prefabrykowane</t>
  </si>
  <si>
    <t>KNR-W 2-18 0513-01</t>
  </si>
  <si>
    <t>Montaż wylotu prefabrykowanego dn500 z kratką zabezpieczającą.</t>
  </si>
  <si>
    <t>kpl</t>
  </si>
  <si>
    <t>KNNR 1 0527-01</t>
  </si>
  <si>
    <t>Montaż konstrukcji podwieszeń kabli energetycznych i telekomunikacyjnych typ lekki; element o rozpiętości 4 m</t>
  </si>
  <si>
    <t>kpl.</t>
  </si>
  <si>
    <t>KNNR 1 0527-06</t>
  </si>
  <si>
    <t>Demontaż konstrukcji podwieszeń kabli energetycznych i telekomunikacyjnych typ lekki; element o rozpiętości 4 m</t>
  </si>
  <si>
    <t>KNNR 1 0529-01</t>
  </si>
  <si>
    <t>Montaż konstrukcji podwieszeń rurociągów i kanałów; element o rozpiętości 4 m</t>
  </si>
  <si>
    <t>KNNR 1 0529-06</t>
  </si>
  <si>
    <t>Demontaż konstrukcji podwieszeń rurociągów i kanałów; element o rozpiętości 4 m</t>
  </si>
  <si>
    <t>Monitoring kanalizacji</t>
  </si>
  <si>
    <t>KNR 15-01 0114-09</t>
  </si>
  <si>
    <t>Mechaniczne wykoszenie porostów ze skarp</t>
  </si>
  <si>
    <t>KNR 15-01 0115-01</t>
  </si>
  <si>
    <t>Wygrabianie wykoszonych porostów ze skarp o szerokości do 2.0 m</t>
  </si>
  <si>
    <t>KNR 2-01 0507-05</t>
  </si>
  <si>
    <t>Plantowanie skarp - kat.gr.III przy robotach wodno-melioracyjnych</t>
  </si>
  <si>
    <t>KNR 2-02 1901-09</t>
  </si>
  <si>
    <t>Ułożenie geowłókniny pod umocnienia siatkowo - kamienne  - ułożenie geowłókniny filtracyjnej.</t>
  </si>
  <si>
    <t xml:space="preserve">KNR 2-01 0235-01 z.sz. 2.5.2. 9907 </t>
  </si>
  <si>
    <t>Formowanie i zagęszczanie podsypki piaskowo - zwirowej grubości 20cm spycharkami w gruncie kat. I-II Wskaźnik zagęszczenia Js = 0.98</t>
  </si>
  <si>
    <t>KNR 2-14 0704-01</t>
  </si>
  <si>
    <t>Wykonanie umocnień brzegowych siatkowo-kamiennych - umocnienie skarp i brzegów rzeki materacami siatkowo-kamiennymi</t>
  </si>
  <si>
    <t>KNR 2-11 0411-02</t>
  </si>
  <si>
    <t>Wykonanie ubezpieczenia skarp i dna płytami betonowymi EKO</t>
  </si>
  <si>
    <t>KNR 2-01 0320-01</t>
  </si>
  <si>
    <t>Wypełnienie żwirem otworów płyt ażurowych</t>
  </si>
  <si>
    <t>1.</t>
  </si>
  <si>
    <t>ROBOTY DROGOWE</t>
  </si>
  <si>
    <t>Razem netto:</t>
  </si>
  <si>
    <t>Razem brutto:</t>
  </si>
  <si>
    <t>2.</t>
  </si>
  <si>
    <t>Kalkulacja własna</t>
  </si>
  <si>
    <t>Frezowanie destruktu  i odtworzenie nawierzchni z destruktu</t>
  </si>
  <si>
    <t>Opracowanie projektu czasowej organizacji ruchu, zatwierdzenie i wprowadzenie</t>
  </si>
  <si>
    <t>Zebranie wody z rowu odwadniającego i wprowadzenie do wybudowanej kanalizacji deszczowej, zgodnie z opracowaną dokumentacją.</t>
  </si>
  <si>
    <t>Przedmiar poglądowy</t>
  </si>
  <si>
    <t>Opracowanie projektu zebrania wody z rowu odwadniającego i wprowadzenie do wybudowanej kanalizacji deszczowej z zabezpieczeniem przed zanieczyszczeniem  kanalizacji, zgloszenie lub uzyskanie pozwolenia z wszelkimi decyzjami i uzgodnieniami.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</si>
</sst>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48CF-C448-414D-ACAF-744A037ED9CC}">
  <sheetPr>
    <pageSetUpPr fitToPage="1"/>
  </sheetPr>
  <dimension ref="A4:G49"/>
  <sheetViews>
    <sheetView tabSelected="1" topLeftCell="A46" workbookViewId="0">
      <selection activeCell="C47" sqref="C47"/>
    </sheetView>
  </sheetViews>
  <sheetFormatPr defaultRowHeight="15"/>
  <cols>
    <col min="1" max="1" width="4.85546875" customWidth="1"/>
    <col min="2" max="2" width="24.85546875" customWidth="1"/>
    <col min="3" max="3" width="41.140625" customWidth="1"/>
    <col min="4" max="4" width="12.28515625" customWidth="1"/>
    <col min="5" max="5" width="12.85546875" customWidth="1"/>
    <col min="6" max="6" width="15.140625" customWidth="1"/>
    <col min="7" max="7" width="17.140625" customWidth="1"/>
  </cols>
  <sheetData>
    <row r="4" spans="1:7">
      <c r="B4" s="1" t="s">
        <v>93</v>
      </c>
    </row>
    <row r="6" spans="1:7" ht="31.5">
      <c r="A6" s="15" t="s">
        <v>0</v>
      </c>
      <c r="B6" s="15" t="s">
        <v>1</v>
      </c>
      <c r="C6" s="15" t="s">
        <v>2</v>
      </c>
      <c r="D6" s="16" t="s">
        <v>3</v>
      </c>
      <c r="E6" s="15" t="s">
        <v>4</v>
      </c>
      <c r="F6" s="16" t="s">
        <v>5</v>
      </c>
      <c r="G6" s="15" t="s">
        <v>6</v>
      </c>
    </row>
    <row r="7" spans="1:7">
      <c r="A7" s="2" t="s">
        <v>85</v>
      </c>
      <c r="B7" s="2"/>
      <c r="C7" s="2"/>
      <c r="D7" s="3"/>
      <c r="E7" s="2"/>
      <c r="F7" s="3"/>
      <c r="G7" s="2"/>
    </row>
    <row r="8" spans="1:7" ht="30">
      <c r="A8" s="2" t="s">
        <v>84</v>
      </c>
      <c r="B8" s="10" t="s">
        <v>89</v>
      </c>
      <c r="C8" s="11" t="s">
        <v>90</v>
      </c>
      <c r="D8" s="3" t="s">
        <v>21</v>
      </c>
      <c r="E8" s="12">
        <v>150</v>
      </c>
      <c r="F8" s="13"/>
      <c r="G8" s="7">
        <f t="shared" ref="G8:G10" si="0">ROUND(E8*F8,2)</f>
        <v>0</v>
      </c>
    </row>
    <row r="9" spans="1:7">
      <c r="A9" s="14" t="s">
        <v>7</v>
      </c>
      <c r="B9" s="4"/>
      <c r="C9" s="4"/>
      <c r="D9" s="4"/>
      <c r="E9" s="5"/>
      <c r="F9" s="4"/>
      <c r="G9" s="7">
        <f t="shared" si="0"/>
        <v>0</v>
      </c>
    </row>
    <row r="10" spans="1:7">
      <c r="A10" s="4" t="s">
        <v>84</v>
      </c>
      <c r="B10" s="17" t="s">
        <v>8</v>
      </c>
      <c r="C10" s="18"/>
      <c r="D10" s="4"/>
      <c r="E10" s="4"/>
      <c r="F10" s="4"/>
      <c r="G10" s="7">
        <f t="shared" si="0"/>
        <v>0</v>
      </c>
    </row>
    <row r="11" spans="1:7" ht="45">
      <c r="A11" s="4">
        <v>1</v>
      </c>
      <c r="B11" s="6" t="s">
        <v>9</v>
      </c>
      <c r="C11" s="6" t="s">
        <v>10</v>
      </c>
      <c r="D11" s="4" t="s">
        <v>11</v>
      </c>
      <c r="E11" s="4">
        <v>0.2</v>
      </c>
      <c r="F11" s="5"/>
      <c r="G11" s="7">
        <f t="shared" ref="G11:G46" si="1">ROUND(E11*F11,2)</f>
        <v>0</v>
      </c>
    </row>
    <row r="12" spans="1:7" ht="75">
      <c r="A12" s="4">
        <v>2</v>
      </c>
      <c r="B12" s="6" t="s">
        <v>12</v>
      </c>
      <c r="C12" s="6" t="s">
        <v>13</v>
      </c>
      <c r="D12" s="4" t="s">
        <v>14</v>
      </c>
      <c r="E12" s="4">
        <v>646.17999999999995</v>
      </c>
      <c r="F12" s="4"/>
      <c r="G12" s="7">
        <f t="shared" si="1"/>
        <v>0</v>
      </c>
    </row>
    <row r="13" spans="1:7" ht="90">
      <c r="A13" s="4">
        <v>3</v>
      </c>
      <c r="B13" s="6" t="s">
        <v>15</v>
      </c>
      <c r="C13" s="6" t="s">
        <v>16</v>
      </c>
      <c r="D13" s="4" t="s">
        <v>14</v>
      </c>
      <c r="E13" s="4">
        <v>71.8</v>
      </c>
      <c r="F13" s="4"/>
      <c r="G13" s="7">
        <f t="shared" si="1"/>
        <v>0</v>
      </c>
    </row>
    <row r="14" spans="1:7" ht="60">
      <c r="A14" s="4">
        <v>4</v>
      </c>
      <c r="B14" s="6" t="s">
        <v>17</v>
      </c>
      <c r="C14" s="6" t="s">
        <v>18</v>
      </c>
      <c r="D14" s="4" t="s">
        <v>14</v>
      </c>
      <c r="E14" s="4">
        <v>120.7</v>
      </c>
      <c r="F14" s="4"/>
      <c r="G14" s="7">
        <f t="shared" si="1"/>
        <v>0</v>
      </c>
    </row>
    <row r="15" spans="1:7" ht="60">
      <c r="A15" s="4">
        <v>5</v>
      </c>
      <c r="B15" s="6" t="s">
        <v>19</v>
      </c>
      <c r="C15" s="6" t="s">
        <v>20</v>
      </c>
      <c r="D15" s="4" t="s">
        <v>21</v>
      </c>
      <c r="E15" s="4">
        <v>698.92</v>
      </c>
      <c r="F15" s="4"/>
      <c r="G15" s="7">
        <f t="shared" si="1"/>
        <v>0</v>
      </c>
    </row>
    <row r="16" spans="1:7" ht="30">
      <c r="A16" s="4">
        <v>6</v>
      </c>
      <c r="B16" s="6" t="s">
        <v>22</v>
      </c>
      <c r="C16" s="6" t="s">
        <v>23</v>
      </c>
      <c r="D16" s="4" t="s">
        <v>14</v>
      </c>
      <c r="E16" s="4">
        <v>15.68</v>
      </c>
      <c r="F16" s="4"/>
      <c r="G16" s="7">
        <f t="shared" si="1"/>
        <v>0</v>
      </c>
    </row>
    <row r="17" spans="1:7" ht="30">
      <c r="A17" s="4">
        <v>7</v>
      </c>
      <c r="B17" s="6" t="s">
        <v>24</v>
      </c>
      <c r="C17" s="6" t="s">
        <v>25</v>
      </c>
      <c r="D17" s="4" t="s">
        <v>21</v>
      </c>
      <c r="E17" s="4">
        <v>4</v>
      </c>
      <c r="F17" s="4"/>
      <c r="G17" s="7">
        <f t="shared" si="1"/>
        <v>0</v>
      </c>
    </row>
    <row r="18" spans="1:7" ht="90">
      <c r="A18" s="4">
        <v>8</v>
      </c>
      <c r="B18" s="6" t="s">
        <v>26</v>
      </c>
      <c r="C18" s="6" t="s">
        <v>27</v>
      </c>
      <c r="D18" s="4" t="s">
        <v>14</v>
      </c>
      <c r="E18" s="4">
        <v>4.7</v>
      </c>
      <c r="F18" s="4"/>
      <c r="G18" s="7">
        <f t="shared" si="1"/>
        <v>0</v>
      </c>
    </row>
    <row r="19" spans="1:7" ht="105">
      <c r="A19" s="4">
        <v>9</v>
      </c>
      <c r="B19" s="6" t="s">
        <v>28</v>
      </c>
      <c r="C19" s="6" t="s">
        <v>29</v>
      </c>
      <c r="D19" s="4" t="s">
        <v>14</v>
      </c>
      <c r="E19" s="4">
        <v>42.28</v>
      </c>
      <c r="F19" s="4"/>
      <c r="G19" s="7">
        <f t="shared" si="1"/>
        <v>0</v>
      </c>
    </row>
    <row r="20" spans="1:7" ht="75">
      <c r="A20" s="4">
        <v>10</v>
      </c>
      <c r="B20" s="6" t="s">
        <v>30</v>
      </c>
      <c r="C20" s="6" t="s">
        <v>31</v>
      </c>
      <c r="D20" s="4" t="s">
        <v>14</v>
      </c>
      <c r="E20" s="4">
        <v>651.32000000000005</v>
      </c>
      <c r="F20" s="4"/>
      <c r="G20" s="7">
        <f t="shared" si="1"/>
        <v>0</v>
      </c>
    </row>
    <row r="21" spans="1:7">
      <c r="A21" s="4" t="s">
        <v>88</v>
      </c>
      <c r="B21" s="19" t="s">
        <v>32</v>
      </c>
      <c r="C21" s="20"/>
      <c r="D21" s="4"/>
      <c r="E21" s="4"/>
      <c r="F21" s="4"/>
      <c r="G21" s="7">
        <f t="shared" si="1"/>
        <v>0</v>
      </c>
    </row>
    <row r="22" spans="1:7" ht="90">
      <c r="A22" s="4">
        <v>11</v>
      </c>
      <c r="B22" s="6" t="s">
        <v>33</v>
      </c>
      <c r="C22" s="6" t="s">
        <v>34</v>
      </c>
      <c r="D22" s="4" t="s">
        <v>35</v>
      </c>
      <c r="E22" s="4">
        <v>174.19</v>
      </c>
      <c r="F22" s="4"/>
      <c r="G22" s="7">
        <f t="shared" si="1"/>
        <v>0</v>
      </c>
    </row>
    <row r="23" spans="1:7" ht="30">
      <c r="A23" s="4">
        <v>12</v>
      </c>
      <c r="B23" s="6" t="s">
        <v>36</v>
      </c>
      <c r="C23" s="6" t="s">
        <v>37</v>
      </c>
      <c r="D23" s="4" t="s">
        <v>38</v>
      </c>
      <c r="E23" s="4">
        <v>1</v>
      </c>
      <c r="F23" s="5"/>
      <c r="G23" s="7">
        <f t="shared" si="1"/>
        <v>0</v>
      </c>
    </row>
    <row r="24" spans="1:7" ht="75">
      <c r="A24" s="4">
        <v>13</v>
      </c>
      <c r="B24" s="6" t="s">
        <v>39</v>
      </c>
      <c r="C24" s="6" t="s">
        <v>40</v>
      </c>
      <c r="D24" s="4" t="s">
        <v>41</v>
      </c>
      <c r="E24" s="4">
        <v>8</v>
      </c>
      <c r="F24" s="5"/>
      <c r="G24" s="7">
        <f t="shared" si="1"/>
        <v>0</v>
      </c>
    </row>
    <row r="25" spans="1:7" ht="45">
      <c r="A25" s="4">
        <v>14</v>
      </c>
      <c r="B25" s="6" t="s">
        <v>42</v>
      </c>
      <c r="C25" s="6" t="s">
        <v>43</v>
      </c>
      <c r="D25" s="4" t="s">
        <v>44</v>
      </c>
      <c r="E25" s="4">
        <v>8</v>
      </c>
      <c r="F25" s="5"/>
      <c r="G25" s="7">
        <f t="shared" si="1"/>
        <v>0</v>
      </c>
    </row>
    <row r="26" spans="1:7" ht="45">
      <c r="A26" s="4">
        <v>15</v>
      </c>
      <c r="B26" s="6" t="s">
        <v>45</v>
      </c>
      <c r="C26" s="6" t="s">
        <v>46</v>
      </c>
      <c r="D26" s="4" t="s">
        <v>47</v>
      </c>
      <c r="E26" s="4">
        <v>-16</v>
      </c>
      <c r="F26" s="4"/>
      <c r="G26" s="7">
        <f t="shared" si="1"/>
        <v>0</v>
      </c>
    </row>
    <row r="27" spans="1:7" ht="60">
      <c r="A27" s="4">
        <v>16</v>
      </c>
      <c r="B27" s="6" t="s">
        <v>48</v>
      </c>
      <c r="C27" s="6" t="s">
        <v>49</v>
      </c>
      <c r="D27" s="4" t="s">
        <v>41</v>
      </c>
      <c r="E27" s="4">
        <v>1</v>
      </c>
      <c r="F27" s="5"/>
      <c r="G27" s="7">
        <f t="shared" si="1"/>
        <v>0</v>
      </c>
    </row>
    <row r="28" spans="1:7" ht="45">
      <c r="A28" s="4">
        <v>17</v>
      </c>
      <c r="B28" s="6" t="s">
        <v>48</v>
      </c>
      <c r="C28" s="6" t="s">
        <v>50</v>
      </c>
      <c r="D28" s="4" t="s">
        <v>41</v>
      </c>
      <c r="E28" s="4">
        <v>1</v>
      </c>
      <c r="F28" s="5"/>
      <c r="G28" s="7">
        <f t="shared" si="1"/>
        <v>0</v>
      </c>
    </row>
    <row r="29" spans="1:7">
      <c r="A29" s="4">
        <v>18</v>
      </c>
      <c r="B29" s="6" t="s">
        <v>51</v>
      </c>
      <c r="C29" s="6" t="s">
        <v>52</v>
      </c>
      <c r="D29" s="4" t="s">
        <v>14</v>
      </c>
      <c r="E29" s="4">
        <v>2.42</v>
      </c>
      <c r="F29" s="4"/>
      <c r="G29" s="7">
        <f t="shared" si="1"/>
        <v>0</v>
      </c>
    </row>
    <row r="30" spans="1:7" ht="30">
      <c r="A30" s="4">
        <v>19</v>
      </c>
      <c r="B30" s="6" t="s">
        <v>53</v>
      </c>
      <c r="C30" s="6" t="s">
        <v>54</v>
      </c>
      <c r="D30" s="4" t="s">
        <v>14</v>
      </c>
      <c r="E30" s="4">
        <v>1</v>
      </c>
      <c r="F30" s="4"/>
      <c r="G30" s="7">
        <f t="shared" si="1"/>
        <v>0</v>
      </c>
    </row>
    <row r="31" spans="1:7" ht="30">
      <c r="A31" s="4">
        <v>20</v>
      </c>
      <c r="B31" s="6" t="s">
        <v>55</v>
      </c>
      <c r="C31" s="6" t="s">
        <v>56</v>
      </c>
      <c r="D31" s="4" t="s">
        <v>57</v>
      </c>
      <c r="E31" s="4">
        <v>1</v>
      </c>
      <c r="F31" s="5"/>
      <c r="G31" s="7">
        <f t="shared" si="1"/>
        <v>0</v>
      </c>
    </row>
    <row r="32" spans="1:7" ht="45">
      <c r="A32" s="4">
        <v>21</v>
      </c>
      <c r="B32" s="6" t="s">
        <v>58</v>
      </c>
      <c r="C32" s="6" t="s">
        <v>59</v>
      </c>
      <c r="D32" s="4" t="s">
        <v>60</v>
      </c>
      <c r="E32" s="4">
        <v>6</v>
      </c>
      <c r="F32" s="4"/>
      <c r="G32" s="7">
        <f t="shared" si="1"/>
        <v>0</v>
      </c>
    </row>
    <row r="33" spans="1:7" ht="45">
      <c r="A33" s="4">
        <v>22</v>
      </c>
      <c r="B33" s="6" t="s">
        <v>61</v>
      </c>
      <c r="C33" s="6" t="s">
        <v>62</v>
      </c>
      <c r="D33" s="4" t="s">
        <v>60</v>
      </c>
      <c r="E33" s="4">
        <v>6</v>
      </c>
      <c r="F33" s="4"/>
      <c r="G33" s="7">
        <f t="shared" si="1"/>
        <v>0</v>
      </c>
    </row>
    <row r="34" spans="1:7" ht="30">
      <c r="A34" s="4">
        <v>23</v>
      </c>
      <c r="B34" s="6" t="s">
        <v>63</v>
      </c>
      <c r="C34" s="6" t="s">
        <v>64</v>
      </c>
      <c r="D34" s="4" t="s">
        <v>60</v>
      </c>
      <c r="E34" s="4">
        <v>3</v>
      </c>
      <c r="F34" s="4"/>
      <c r="G34" s="7">
        <f t="shared" si="1"/>
        <v>0</v>
      </c>
    </row>
    <row r="35" spans="1:7" ht="45">
      <c r="A35" s="4">
        <v>24</v>
      </c>
      <c r="B35" s="6" t="s">
        <v>65</v>
      </c>
      <c r="C35" s="6" t="s">
        <v>66</v>
      </c>
      <c r="D35" s="4" t="s">
        <v>60</v>
      </c>
      <c r="E35" s="4">
        <v>3</v>
      </c>
      <c r="F35" s="4"/>
      <c r="G35" s="7">
        <f t="shared" si="1"/>
        <v>0</v>
      </c>
    </row>
    <row r="36" spans="1:7">
      <c r="A36" s="4">
        <v>25</v>
      </c>
      <c r="B36" s="6"/>
      <c r="C36" s="6" t="s">
        <v>67</v>
      </c>
      <c r="D36" s="4" t="s">
        <v>35</v>
      </c>
      <c r="E36" s="4">
        <v>174</v>
      </c>
      <c r="F36" s="4"/>
      <c r="G36" s="7">
        <f t="shared" si="1"/>
        <v>0</v>
      </c>
    </row>
    <row r="37" spans="1:7">
      <c r="A37" s="4">
        <v>26</v>
      </c>
      <c r="B37" s="6" t="s">
        <v>68</v>
      </c>
      <c r="C37" s="6" t="s">
        <v>69</v>
      </c>
      <c r="D37" s="4" t="s">
        <v>21</v>
      </c>
      <c r="E37" s="4">
        <v>10</v>
      </c>
      <c r="F37" s="4"/>
      <c r="G37" s="7">
        <f t="shared" si="1"/>
        <v>0</v>
      </c>
    </row>
    <row r="38" spans="1:7" ht="30">
      <c r="A38" s="4">
        <v>27</v>
      </c>
      <c r="B38" s="6" t="s">
        <v>70</v>
      </c>
      <c r="C38" s="6" t="s">
        <v>71</v>
      </c>
      <c r="D38" s="4" t="s">
        <v>21</v>
      </c>
      <c r="E38" s="4">
        <v>10</v>
      </c>
      <c r="F38" s="4"/>
      <c r="G38" s="7">
        <f t="shared" si="1"/>
        <v>0</v>
      </c>
    </row>
    <row r="39" spans="1:7" ht="30">
      <c r="A39" s="4">
        <v>28</v>
      </c>
      <c r="B39" s="6" t="s">
        <v>72</v>
      </c>
      <c r="C39" s="6" t="s">
        <v>73</v>
      </c>
      <c r="D39" s="4" t="s">
        <v>21</v>
      </c>
      <c r="E39" s="4">
        <v>10</v>
      </c>
      <c r="F39" s="4"/>
      <c r="G39" s="7">
        <f t="shared" si="1"/>
        <v>0</v>
      </c>
    </row>
    <row r="40" spans="1:7" ht="45">
      <c r="A40" s="4">
        <v>29</v>
      </c>
      <c r="B40" s="6" t="s">
        <v>74</v>
      </c>
      <c r="C40" s="6" t="s">
        <v>75</v>
      </c>
      <c r="D40" s="4" t="s">
        <v>21</v>
      </c>
      <c r="E40" s="4">
        <v>10</v>
      </c>
      <c r="F40" s="4"/>
      <c r="G40" s="7">
        <f t="shared" si="1"/>
        <v>0</v>
      </c>
    </row>
    <row r="41" spans="1:7" ht="60">
      <c r="A41" s="4">
        <v>30</v>
      </c>
      <c r="B41" s="6" t="s">
        <v>76</v>
      </c>
      <c r="C41" s="6" t="s">
        <v>77</v>
      </c>
      <c r="D41" s="4" t="s">
        <v>14</v>
      </c>
      <c r="E41" s="4">
        <v>2</v>
      </c>
      <c r="F41" s="4"/>
      <c r="G41" s="7">
        <f t="shared" si="1"/>
        <v>0</v>
      </c>
    </row>
    <row r="42" spans="1:7" ht="45">
      <c r="A42" s="4">
        <v>31</v>
      </c>
      <c r="B42" s="6" t="s">
        <v>78</v>
      </c>
      <c r="C42" s="6" t="s">
        <v>79</v>
      </c>
      <c r="D42" s="4" t="s">
        <v>14</v>
      </c>
      <c r="E42" s="4">
        <v>10</v>
      </c>
      <c r="F42" s="4"/>
      <c r="G42" s="7">
        <f t="shared" si="1"/>
        <v>0</v>
      </c>
    </row>
    <row r="43" spans="1:7" ht="30">
      <c r="A43" s="4">
        <v>32</v>
      </c>
      <c r="B43" s="6" t="s">
        <v>80</v>
      </c>
      <c r="C43" s="6" t="s">
        <v>81</v>
      </c>
      <c r="D43" s="4" t="s">
        <v>21</v>
      </c>
      <c r="E43" s="4">
        <v>10</v>
      </c>
      <c r="F43" s="4"/>
      <c r="G43" s="7">
        <f t="shared" si="1"/>
        <v>0</v>
      </c>
    </row>
    <row r="44" spans="1:7" ht="30">
      <c r="A44" s="4">
        <v>33</v>
      </c>
      <c r="B44" s="6" t="s">
        <v>82</v>
      </c>
      <c r="C44" s="6" t="s">
        <v>83</v>
      </c>
      <c r="D44" s="4" t="s">
        <v>14</v>
      </c>
      <c r="E44" s="4">
        <v>0.75</v>
      </c>
      <c r="F44" s="4"/>
      <c r="G44" s="7">
        <f t="shared" si="1"/>
        <v>0</v>
      </c>
    </row>
    <row r="45" spans="1:7" ht="30">
      <c r="A45" s="4">
        <v>34</v>
      </c>
      <c r="B45" s="10" t="s">
        <v>89</v>
      </c>
      <c r="C45" s="6" t="s">
        <v>91</v>
      </c>
      <c r="D45" s="4" t="s">
        <v>57</v>
      </c>
      <c r="E45" s="5">
        <v>1</v>
      </c>
      <c r="F45" s="5"/>
      <c r="G45" s="7">
        <f t="shared" si="1"/>
        <v>0</v>
      </c>
    </row>
    <row r="46" spans="1:7" ht="105">
      <c r="A46" s="4">
        <v>35</v>
      </c>
      <c r="B46" s="10" t="s">
        <v>89</v>
      </c>
      <c r="C46" s="6" t="s">
        <v>94</v>
      </c>
      <c r="D46" s="4" t="s">
        <v>57</v>
      </c>
      <c r="E46" s="5">
        <v>1</v>
      </c>
      <c r="F46" s="5"/>
      <c r="G46" s="7">
        <f t="shared" si="1"/>
        <v>0</v>
      </c>
    </row>
    <row r="47" spans="1:7" ht="60">
      <c r="A47" s="4">
        <v>36</v>
      </c>
      <c r="B47" s="10" t="s">
        <v>89</v>
      </c>
      <c r="C47" s="6" t="s">
        <v>92</v>
      </c>
      <c r="D47" s="4" t="s">
        <v>57</v>
      </c>
      <c r="E47" s="5">
        <v>1</v>
      </c>
      <c r="F47" s="5"/>
      <c r="G47" s="7">
        <f t="shared" ref="G47" si="2">ROUND(E47*F47,2)</f>
        <v>0</v>
      </c>
    </row>
    <row r="48" spans="1:7">
      <c r="A48" s="4"/>
      <c r="B48" s="8" t="s">
        <v>86</v>
      </c>
      <c r="C48" s="4"/>
      <c r="D48" s="4"/>
      <c r="E48" s="4"/>
      <c r="F48" s="4"/>
      <c r="G48" s="9">
        <f>SUM(G8:G47)</f>
        <v>0</v>
      </c>
    </row>
    <row r="49" spans="1:7">
      <c r="A49" s="4"/>
      <c r="B49" s="8" t="s">
        <v>87</v>
      </c>
      <c r="C49" s="4"/>
      <c r="D49" s="4"/>
      <c r="E49" s="4"/>
      <c r="F49" s="4"/>
      <c r="G49" s="9">
        <f>G48*1.23</f>
        <v>0</v>
      </c>
    </row>
  </sheetData>
  <mergeCells count="2">
    <mergeCell ref="B10:C10"/>
    <mergeCell ref="B21:C21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Cijarska</dc:creator>
  <cp:lastModifiedBy>Izabela Cijarska</cp:lastModifiedBy>
  <cp:lastPrinted>2021-10-05T12:57:59Z</cp:lastPrinted>
  <dcterms:created xsi:type="dcterms:W3CDTF">2021-10-05T11:38:08Z</dcterms:created>
  <dcterms:modified xsi:type="dcterms:W3CDTF">2021-10-26T12:25:18Z</dcterms:modified>
</cp:coreProperties>
</file>