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usz.wasilewski\Desktop\03 PRZETARGI\2023\A Usługi leśne na rok 2024\SA.270.1.8.2023 Usługi leśne postępowanie I\Na stronę\Formularz ofertowy\"/>
    </mc:Choice>
  </mc:AlternateContent>
  <bookViews>
    <workbookView xWindow="-23670" yWindow="315" windowWidth="22740" windowHeight="15285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I78" i="3" l="1"/>
  <c r="K78" i="3" s="1"/>
  <c r="L78" i="3" s="1"/>
  <c r="I77" i="3"/>
  <c r="I76" i="3"/>
  <c r="I75" i="3"/>
  <c r="I74" i="3"/>
  <c r="K74" i="3" s="1"/>
  <c r="L74" i="3" s="1"/>
  <c r="I73" i="3"/>
  <c r="I72" i="3"/>
  <c r="I71" i="3"/>
  <c r="I70" i="3"/>
  <c r="K70" i="3" s="1"/>
  <c r="L70" i="3" s="1"/>
  <c r="I69" i="3"/>
  <c r="K69" i="3" s="1"/>
  <c r="I68" i="3"/>
  <c r="I67" i="3"/>
  <c r="I66" i="3"/>
  <c r="K66" i="3" s="1"/>
  <c r="L66" i="3" s="1"/>
  <c r="I65" i="3"/>
  <c r="I64" i="3"/>
  <c r="K64" i="3" s="1"/>
  <c r="I63" i="3"/>
  <c r="I62" i="3"/>
  <c r="K62" i="3" s="1"/>
  <c r="L62" i="3" s="1"/>
  <c r="I61" i="3"/>
  <c r="K61" i="3" s="1"/>
  <c r="I60" i="3"/>
  <c r="I59" i="3"/>
  <c r="I58" i="3"/>
  <c r="K58" i="3" s="1"/>
  <c r="L58" i="3" s="1"/>
  <c r="I57" i="3"/>
  <c r="I56" i="3"/>
  <c r="K56" i="3" s="1"/>
  <c r="I55" i="3"/>
  <c r="I54" i="3"/>
  <c r="K54" i="3" s="1"/>
  <c r="L54" i="3" s="1"/>
  <c r="I53" i="3"/>
  <c r="K53" i="3" s="1"/>
  <c r="I52" i="3"/>
  <c r="I51" i="3"/>
  <c r="I50" i="3"/>
  <c r="K50" i="3" s="1"/>
  <c r="L50" i="3" s="1"/>
  <c r="I49" i="3"/>
  <c r="I48" i="3"/>
  <c r="I45" i="3"/>
  <c r="I44" i="3"/>
  <c r="K44" i="3" s="1"/>
  <c r="L44" i="3" s="1"/>
  <c r="I39" i="3"/>
  <c r="K39" i="3" s="1"/>
  <c r="I38" i="3"/>
  <c r="K38" i="3" s="1"/>
  <c r="I33" i="3"/>
  <c r="I32" i="3"/>
  <c r="F80" i="3" l="1"/>
  <c r="L60" i="3"/>
  <c r="L72" i="3"/>
  <c r="L57" i="3"/>
  <c r="L63" i="3"/>
  <c r="L52" i="3"/>
  <c r="L76" i="3"/>
  <c r="L65" i="3"/>
  <c r="L77" i="3"/>
  <c r="K76" i="3"/>
  <c r="K52" i="3"/>
  <c r="K72" i="3"/>
  <c r="K77" i="3"/>
  <c r="K48" i="3"/>
  <c r="L48" i="3" s="1"/>
  <c r="K68" i="3"/>
  <c r="L68" i="3" s="1"/>
  <c r="L38" i="3"/>
  <c r="K49" i="3"/>
  <c r="L49" i="3" s="1"/>
  <c r="K57" i="3"/>
  <c r="K65" i="3"/>
  <c r="K73" i="3"/>
  <c r="L73" i="3" s="1"/>
  <c r="L39" i="3"/>
  <c r="L53" i="3"/>
  <c r="L61" i="3"/>
  <c r="L69" i="3"/>
  <c r="K32" i="3"/>
  <c r="L32" i="3" s="1"/>
  <c r="K60" i="3"/>
  <c r="L56" i="3"/>
  <c r="L64" i="3"/>
  <c r="K33" i="3"/>
  <c r="L33" i="3" s="1"/>
  <c r="K45" i="3"/>
  <c r="L45" i="3" s="1"/>
  <c r="K51" i="3"/>
  <c r="L51" i="3" s="1"/>
  <c r="K55" i="3"/>
  <c r="L55" i="3" s="1"/>
  <c r="K59" i="3"/>
  <c r="L59" i="3" s="1"/>
  <c r="K63" i="3"/>
  <c r="K67" i="3"/>
  <c r="L67" i="3" s="1"/>
  <c r="K71" i="3"/>
  <c r="L71" i="3" s="1"/>
  <c r="K75" i="3"/>
  <c r="L75" i="3" s="1"/>
  <c r="F81" i="3" l="1"/>
  <c r="B26" i="3" s="1"/>
</calcChain>
</file>

<file path=xl/sharedStrings.xml><?xml version="1.0" encoding="utf-8"?>
<sst xmlns="http://schemas.openxmlformats.org/spreadsheetml/2006/main" count="223" uniqueCount="148">
  <si>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</si>
  <si>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</si>
  <si>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</si>
  <si>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</si>
  <si>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</si>
  <si>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</si>
  <si>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</si>
  <si>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</si>
  <si>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</si>
  <si>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</si>
  <si>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</si>
  <si>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</si>
  <si>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</si>
  <si>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</si>
  <si>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</si>
  <si>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</si>
  <si>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</si>
  <si>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</si>
  <si>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>HA</t>
  </si>
  <si>
    <t xml:space="preserve"> 53</t>
  </si>
  <si>
    <t>WYK-TAL60</t>
  </si>
  <si>
    <t>Zdarcie pokrywy na talerzach 60 cm x 60 cm</t>
  </si>
  <si>
    <t>TSZT</t>
  </si>
  <si>
    <t xml:space="preserve"> 69</t>
  </si>
  <si>
    <t>WYK-PA5CZ</t>
  </si>
  <si>
    <t>Wyorywanie bruzd pługiem leśnym na pow. do 0,50 ha (np. gniazda)</t>
  </si>
  <si>
    <t>KMTR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</si>
  <si>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</si>
  <si>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</si>
  <si>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</si>
  <si>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</si>
  <si>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</si>
  <si>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</si>
  <si>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</si>
  <si>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</si>
  <si>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</si>
  <si>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</si>
  <si>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</si>
  <si>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</si>
  <si>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</si>
  <si>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</si>
  <si>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</si>
  <si>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</si>
  <si>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</si>
  <si>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</si>
  <si>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</si>
  <si>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</si>
  <si>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</si>
  <si>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</si>
  <si>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</si>
  <si>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</si>
  <si>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</si>
  <si>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</si>
  <si>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</si>
  <si>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</si>
  <si>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</si>
  <si>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</si>
  <si>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</si>
  <si>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</si>
  <si>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</si>
  <si>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126</t>
  </si>
  <si>
    <t>OPR-OCHRO</t>
  </si>
  <si>
    <t>Chemiczna ochrona roślin opryskiwaczem ręcznym</t>
  </si>
  <si>
    <t>127</t>
  </si>
  <si>
    <t>ZAB-UPAK</t>
  </si>
  <si>
    <t>Zabezpieczenie upraw przed zwierzyną przez pakułowanie drzewek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</si>
  <si>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</si>
  <si>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</si>
  <si>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</si>
  <si>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</si>
  <si>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</si>
  <si>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</si>
  <si>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</si>
  <si>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</si>
  <si>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</si>
  <si>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</si>
  <si>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</si>
  <si>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</si>
  <si>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</si>
  <si>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</si>
  <si>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</si>
  <si>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</si>
  <si>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</si>
  <si>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</si>
  <si>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</si>
  <si>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</si>
  <si>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</si>
  <si>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</si>
  <si>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</si>
  <si>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</si>
  <si>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</si>
  <si>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</si>
  <si>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</si>
  <si>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</si>
  <si>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</si>
  <si>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</si>
  <si>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155</t>
  </si>
  <si>
    <t>PRZYB-1ŻU</t>
  </si>
  <si>
    <t>Przybicie okorowanych żerdzi w jednym rzędzie</t>
  </si>
  <si>
    <t>160</t>
  </si>
  <si>
    <t>KOR-DRWI</t>
  </si>
  <si>
    <t>Ręczne korowanie drewna wielkowymiarowego iglastego i niszczenie kory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</si>
  <si>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</si>
  <si>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</si>
  <si>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</si>
  <si>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</si>
  <si>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</si>
  <si>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</si>
  <si>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</si>
  <si>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</si>
  <si>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</si>
  <si>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</si>
  <si>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</si>
  <si>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</si>
  <si>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</si>
  <si>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</si>
  <si>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</si>
  <si>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</si>
  <si>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</si>
  <si>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</si>
  <si>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</si>
  <si>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</si>
  <si>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</si>
  <si>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Gołdap</t>
  </si>
  <si>
    <t xml:space="preserve">19-500 Gołdap; 1 Maja 33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</si>
  <si>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</si>
  <si>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</si>
  <si>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</si>
  <si>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</si>
  <si>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</si>
  <si>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</si>
  <si>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</si>
  <si>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</si>
  <si>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</si>
  <si>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</si>
  <si>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Gołdap w roku 2024''  składamy niniejszym ofertę na pakiet 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</si>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</sst>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zoomScaleNormal="10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133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8" t="s">
        <v>119</v>
      </c>
      <c r="C10" s="38"/>
      <c r="D10" s="38"/>
    </row>
    <row r="11" spans="2:15" s="1" customFormat="1" ht="12.2" customHeight="1" x14ac:dyDescent="0.2">
      <c r="B11" s="38"/>
      <c r="C11" s="38"/>
      <c r="D11" s="38"/>
      <c r="G11" s="24" t="s">
        <v>120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0" t="s">
        <v>134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7" t="s">
        <v>121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122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123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124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32" t="s">
        <v>135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125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60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1437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1874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1">
        <f>ROUND(I33+ K33,2)</f>
        <v>0</v>
      </c>
      <c r="M33" s="12"/>
    </row>
    <row r="34" spans="2:13" s="1" customFormat="1" ht="3.2" customHeight="1" x14ac:dyDescent="0.2"/>
    <row r="35" spans="2:13" s="1" customFormat="1" ht="18.2" customHeight="1" x14ac:dyDescent="0.2">
      <c r="B35" s="17" t="s">
        <v>126</v>
      </c>
      <c r="C35" s="17"/>
      <c r="D35" s="17"/>
      <c r="E35" s="17"/>
      <c r="F35" s="17"/>
      <c r="G35" s="17"/>
      <c r="H35" s="17"/>
      <c r="I35" s="17"/>
      <c r="J35" s="17"/>
      <c r="K35" s="17"/>
    </row>
    <row r="36" spans="2:13" s="1" customFormat="1" ht="5.25" customHeight="1" x14ac:dyDescent="0.2"/>
    <row r="37" spans="2:13" s="1" customFormat="1" ht="73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5" t="s">
        <v>10</v>
      </c>
      <c r="M37" s="1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1250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1">
        <f>ROUND(I38+ K38,2)</f>
        <v>0</v>
      </c>
      <c r="M38" s="12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1855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1">
        <f>ROUND(I39+ K39,2)</f>
        <v>0</v>
      </c>
      <c r="M39" s="12"/>
    </row>
    <row r="40" spans="2:13" s="1" customFormat="1" ht="3.2" customHeight="1" x14ac:dyDescent="0.2"/>
    <row r="41" spans="2:13" s="1" customFormat="1" ht="18.2" customHeight="1" x14ac:dyDescent="0.2">
      <c r="B41" s="17" t="s">
        <v>127</v>
      </c>
      <c r="C41" s="17"/>
      <c r="D41" s="17"/>
      <c r="E41" s="17"/>
      <c r="F41" s="17"/>
      <c r="G41" s="17"/>
      <c r="H41" s="17"/>
      <c r="I41" s="17"/>
      <c r="J41" s="17"/>
      <c r="K41" s="17"/>
    </row>
    <row r="42" spans="2:13" s="1" customFormat="1" ht="5.25" customHeight="1" x14ac:dyDescent="0.2"/>
    <row r="43" spans="2:13" s="1" customFormat="1" ht="65.2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5" t="s">
        <v>10</v>
      </c>
      <c r="M43" s="1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476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1">
        <f>ROUND(I44+ K44,2)</f>
        <v>0</v>
      </c>
      <c r="M44" s="12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1460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1">
        <f>ROUND(I45+ K45,2)</f>
        <v>0</v>
      </c>
      <c r="M45" s="12"/>
    </row>
    <row r="46" spans="2:13" s="1" customFormat="1" ht="9" customHeight="1" x14ac:dyDescent="0.2"/>
    <row r="47" spans="2:13" s="1" customFormat="1" ht="63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10</v>
      </c>
      <c r="M47" s="15"/>
    </row>
    <row r="48" spans="2:13" s="1" customFormat="1" ht="19.7" customHeight="1" x14ac:dyDescent="0.2">
      <c r="B48" s="5">
        <v>8</v>
      </c>
      <c r="C48" s="6" t="s">
        <v>19</v>
      </c>
      <c r="D48" s="6" t="s">
        <v>20</v>
      </c>
      <c r="E48" s="7" t="s">
        <v>21</v>
      </c>
      <c r="F48" s="6" t="s">
        <v>22</v>
      </c>
      <c r="G48" s="8">
        <v>0.3</v>
      </c>
      <c r="H48" s="10">
        <v>0</v>
      </c>
      <c r="I48" s="9">
        <f t="shared" ref="I48:I78" si="0">ROUND(G48* H48,2)</f>
        <v>0</v>
      </c>
      <c r="J48" s="5">
        <v>8</v>
      </c>
      <c r="K48" s="9">
        <f t="shared" ref="K48:K78" si="1">ROUND(I48* J48/100,2)</f>
        <v>0</v>
      </c>
      <c r="L48" s="11">
        <f t="shared" ref="L48:L78" si="2">ROUND(I48+ K48,2)</f>
        <v>0</v>
      </c>
      <c r="M48" s="12"/>
    </row>
    <row r="49" spans="2:13" s="1" customFormat="1" ht="28.7" customHeight="1" x14ac:dyDescent="0.2">
      <c r="B49" s="5">
        <v>9</v>
      </c>
      <c r="C49" s="6" t="s">
        <v>23</v>
      </c>
      <c r="D49" s="6" t="s">
        <v>24</v>
      </c>
      <c r="E49" s="7" t="s">
        <v>25</v>
      </c>
      <c r="F49" s="6" t="s">
        <v>26</v>
      </c>
      <c r="G49" s="8">
        <v>5.16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1">
        <f t="shared" si="2"/>
        <v>0</v>
      </c>
      <c r="M49" s="12"/>
    </row>
    <row r="50" spans="2:13" s="1" customFormat="1" ht="19.7" customHeight="1" x14ac:dyDescent="0.2">
      <c r="B50" s="5">
        <v>10</v>
      </c>
      <c r="C50" s="6" t="s">
        <v>27</v>
      </c>
      <c r="D50" s="6" t="s">
        <v>28</v>
      </c>
      <c r="E50" s="7" t="s">
        <v>29</v>
      </c>
      <c r="F50" s="6" t="s">
        <v>22</v>
      </c>
      <c r="G50" s="8">
        <v>12.91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1">
        <f t="shared" si="2"/>
        <v>0</v>
      </c>
      <c r="M50" s="12"/>
    </row>
    <row r="51" spans="2:13" s="1" customFormat="1" ht="28.7" customHeight="1" x14ac:dyDescent="0.2">
      <c r="B51" s="5">
        <v>11</v>
      </c>
      <c r="C51" s="6" t="s">
        <v>30</v>
      </c>
      <c r="D51" s="6" t="s">
        <v>31</v>
      </c>
      <c r="E51" s="7" t="s">
        <v>32</v>
      </c>
      <c r="F51" s="6" t="s">
        <v>22</v>
      </c>
      <c r="G51" s="8">
        <v>1.4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19.7" customHeight="1" x14ac:dyDescent="0.2">
      <c r="B52" s="5">
        <v>12</v>
      </c>
      <c r="C52" s="6" t="s">
        <v>33</v>
      </c>
      <c r="D52" s="6" t="s">
        <v>34</v>
      </c>
      <c r="E52" s="7" t="s">
        <v>35</v>
      </c>
      <c r="F52" s="6" t="s">
        <v>22</v>
      </c>
      <c r="G52" s="8">
        <v>14.15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28.7" customHeight="1" x14ac:dyDescent="0.2">
      <c r="B53" s="5">
        <v>13</v>
      </c>
      <c r="C53" s="6" t="s">
        <v>36</v>
      </c>
      <c r="D53" s="6" t="s">
        <v>37</v>
      </c>
      <c r="E53" s="7" t="s">
        <v>38</v>
      </c>
      <c r="F53" s="6" t="s">
        <v>22</v>
      </c>
      <c r="G53" s="8">
        <v>0.1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7" customHeight="1" x14ac:dyDescent="0.2">
      <c r="B54" s="5">
        <v>14</v>
      </c>
      <c r="C54" s="6" t="s">
        <v>39</v>
      </c>
      <c r="D54" s="6" t="s">
        <v>40</v>
      </c>
      <c r="E54" s="7" t="s">
        <v>41</v>
      </c>
      <c r="F54" s="6" t="s">
        <v>22</v>
      </c>
      <c r="G54" s="8">
        <v>28.71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7" customHeight="1" x14ac:dyDescent="0.2">
      <c r="B55" s="5">
        <v>15</v>
      </c>
      <c r="C55" s="6" t="s">
        <v>42</v>
      </c>
      <c r="D55" s="6" t="s">
        <v>43</v>
      </c>
      <c r="E55" s="7" t="s">
        <v>44</v>
      </c>
      <c r="F55" s="6" t="s">
        <v>18</v>
      </c>
      <c r="G55" s="8">
        <v>38.08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28.7" customHeight="1" x14ac:dyDescent="0.2">
      <c r="B56" s="5">
        <v>16</v>
      </c>
      <c r="C56" s="6" t="s">
        <v>45</v>
      </c>
      <c r="D56" s="6" t="s">
        <v>46</v>
      </c>
      <c r="E56" s="7" t="s">
        <v>47</v>
      </c>
      <c r="F56" s="6" t="s">
        <v>18</v>
      </c>
      <c r="G56" s="8">
        <v>22.11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7" customHeight="1" x14ac:dyDescent="0.2">
      <c r="B57" s="5">
        <v>17</v>
      </c>
      <c r="C57" s="6" t="s">
        <v>48</v>
      </c>
      <c r="D57" s="6" t="s">
        <v>49</v>
      </c>
      <c r="E57" s="7" t="s">
        <v>50</v>
      </c>
      <c r="F57" s="6" t="s">
        <v>18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18</v>
      </c>
      <c r="C58" s="6" t="s">
        <v>51</v>
      </c>
      <c r="D58" s="6" t="s">
        <v>52</v>
      </c>
      <c r="E58" s="7" t="s">
        <v>53</v>
      </c>
      <c r="F58" s="6" t="s">
        <v>18</v>
      </c>
      <c r="G58" s="8">
        <v>6.06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7" customHeight="1" x14ac:dyDescent="0.2">
      <c r="B59" s="5">
        <v>19</v>
      </c>
      <c r="C59" s="6" t="s">
        <v>54</v>
      </c>
      <c r="D59" s="6" t="s">
        <v>55</v>
      </c>
      <c r="E59" s="7" t="s">
        <v>56</v>
      </c>
      <c r="F59" s="6" t="s">
        <v>18</v>
      </c>
      <c r="G59" s="8">
        <v>45.41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20</v>
      </c>
      <c r="C60" s="6" t="s">
        <v>57</v>
      </c>
      <c r="D60" s="6" t="s">
        <v>58</v>
      </c>
      <c r="E60" s="7" t="s">
        <v>59</v>
      </c>
      <c r="F60" s="6" t="s">
        <v>18</v>
      </c>
      <c r="G60" s="8">
        <v>1.59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19.7" customHeight="1" x14ac:dyDescent="0.2">
      <c r="B61" s="5">
        <v>21</v>
      </c>
      <c r="C61" s="6" t="s">
        <v>60</v>
      </c>
      <c r="D61" s="6" t="s">
        <v>61</v>
      </c>
      <c r="E61" s="7" t="s">
        <v>62</v>
      </c>
      <c r="F61" s="6" t="s">
        <v>18</v>
      </c>
      <c r="G61" s="8">
        <v>34.340000000000003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7" customHeight="1" x14ac:dyDescent="0.2">
      <c r="B62" s="5">
        <v>22</v>
      </c>
      <c r="C62" s="6" t="s">
        <v>63</v>
      </c>
      <c r="D62" s="6" t="s">
        <v>64</v>
      </c>
      <c r="E62" s="7" t="s">
        <v>65</v>
      </c>
      <c r="F62" s="6" t="s">
        <v>22</v>
      </c>
      <c r="G62" s="8">
        <v>26.4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23</v>
      </c>
      <c r="C63" s="6" t="s">
        <v>66</v>
      </c>
      <c r="D63" s="6" t="s">
        <v>67</v>
      </c>
      <c r="E63" s="7" t="s">
        <v>68</v>
      </c>
      <c r="F63" s="6" t="s">
        <v>69</v>
      </c>
      <c r="G63" s="8">
        <v>27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7" customHeight="1" x14ac:dyDescent="0.2">
      <c r="B64" s="5">
        <v>24</v>
      </c>
      <c r="C64" s="6" t="s">
        <v>70</v>
      </c>
      <c r="D64" s="6" t="s">
        <v>71</v>
      </c>
      <c r="E64" s="7" t="s">
        <v>72</v>
      </c>
      <c r="F64" s="6" t="s">
        <v>14</v>
      </c>
      <c r="G64" s="8">
        <v>41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25</v>
      </c>
      <c r="C65" s="6" t="s">
        <v>73</v>
      </c>
      <c r="D65" s="6" t="s">
        <v>74</v>
      </c>
      <c r="E65" s="7" t="s">
        <v>75</v>
      </c>
      <c r="F65" s="6" t="s">
        <v>69</v>
      </c>
      <c r="G65" s="8">
        <v>396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26</v>
      </c>
      <c r="C66" s="6" t="s">
        <v>76</v>
      </c>
      <c r="D66" s="6" t="s">
        <v>77</v>
      </c>
      <c r="E66" s="7" t="s">
        <v>78</v>
      </c>
      <c r="F66" s="6" t="s">
        <v>69</v>
      </c>
      <c r="G66" s="8">
        <v>470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27</v>
      </c>
      <c r="C67" s="6" t="s">
        <v>79</v>
      </c>
      <c r="D67" s="6" t="s">
        <v>80</v>
      </c>
      <c r="E67" s="7" t="s">
        <v>81</v>
      </c>
      <c r="F67" s="6" t="s">
        <v>69</v>
      </c>
      <c r="G67" s="8">
        <v>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28</v>
      </c>
      <c r="C68" s="6" t="s">
        <v>82</v>
      </c>
      <c r="D68" s="6" t="s">
        <v>83</v>
      </c>
      <c r="E68" s="7" t="s">
        <v>84</v>
      </c>
      <c r="F68" s="6" t="s">
        <v>85</v>
      </c>
      <c r="G68" s="8">
        <v>7.2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1">
        <f t="shared" si="2"/>
        <v>0</v>
      </c>
      <c r="M68" s="12"/>
    </row>
    <row r="69" spans="2:13" s="1" customFormat="1" ht="19.7" customHeight="1" x14ac:dyDescent="0.2">
      <c r="B69" s="5">
        <v>29</v>
      </c>
      <c r="C69" s="6" t="s">
        <v>86</v>
      </c>
      <c r="D69" s="6" t="s">
        <v>87</v>
      </c>
      <c r="E69" s="7" t="s">
        <v>88</v>
      </c>
      <c r="F69" s="6" t="s">
        <v>69</v>
      </c>
      <c r="G69" s="8">
        <v>549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30</v>
      </c>
      <c r="C70" s="6" t="s">
        <v>89</v>
      </c>
      <c r="D70" s="6" t="s">
        <v>90</v>
      </c>
      <c r="E70" s="7" t="s">
        <v>91</v>
      </c>
      <c r="F70" s="6" t="s">
        <v>85</v>
      </c>
      <c r="G70" s="8">
        <v>103.25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7" customHeight="1" x14ac:dyDescent="0.2">
      <c r="B71" s="5">
        <v>31</v>
      </c>
      <c r="C71" s="6" t="s">
        <v>92</v>
      </c>
      <c r="D71" s="6" t="s">
        <v>93</v>
      </c>
      <c r="E71" s="7" t="s">
        <v>94</v>
      </c>
      <c r="F71" s="6" t="s">
        <v>95</v>
      </c>
      <c r="G71" s="8">
        <v>153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32</v>
      </c>
      <c r="C72" s="6" t="s">
        <v>96</v>
      </c>
      <c r="D72" s="6" t="s">
        <v>97</v>
      </c>
      <c r="E72" s="7" t="s">
        <v>98</v>
      </c>
      <c r="F72" s="6" t="s">
        <v>85</v>
      </c>
      <c r="G72" s="8">
        <v>2.6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33</v>
      </c>
      <c r="C73" s="6" t="s">
        <v>99</v>
      </c>
      <c r="D73" s="6" t="s">
        <v>100</v>
      </c>
      <c r="E73" s="7" t="s">
        <v>101</v>
      </c>
      <c r="F73" s="6" t="s">
        <v>14</v>
      </c>
      <c r="G73" s="8">
        <v>300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34</v>
      </c>
      <c r="C74" s="6" t="s">
        <v>102</v>
      </c>
      <c r="D74" s="6" t="s">
        <v>103</v>
      </c>
      <c r="E74" s="7" t="s">
        <v>104</v>
      </c>
      <c r="F74" s="6" t="s">
        <v>69</v>
      </c>
      <c r="G74" s="8">
        <v>370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28.7" customHeight="1" x14ac:dyDescent="0.2">
      <c r="B75" s="5">
        <v>35</v>
      </c>
      <c r="C75" s="6" t="s">
        <v>105</v>
      </c>
      <c r="D75" s="6" t="s">
        <v>106</v>
      </c>
      <c r="E75" s="7" t="s">
        <v>107</v>
      </c>
      <c r="F75" s="6" t="s">
        <v>69</v>
      </c>
      <c r="G75" s="8">
        <v>2050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36</v>
      </c>
      <c r="C76" s="6" t="s">
        <v>108</v>
      </c>
      <c r="D76" s="6" t="s">
        <v>109</v>
      </c>
      <c r="E76" s="7" t="s">
        <v>110</v>
      </c>
      <c r="F76" s="6" t="s">
        <v>95</v>
      </c>
      <c r="G76" s="8">
        <v>233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37</v>
      </c>
      <c r="C77" s="6" t="s">
        <v>111</v>
      </c>
      <c r="D77" s="6" t="s">
        <v>112</v>
      </c>
      <c r="E77" s="7" t="s">
        <v>113</v>
      </c>
      <c r="F77" s="6" t="s">
        <v>95</v>
      </c>
      <c r="G77" s="8">
        <v>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38</v>
      </c>
      <c r="C78" s="6" t="s">
        <v>114</v>
      </c>
      <c r="D78" s="6" t="s">
        <v>115</v>
      </c>
      <c r="E78" s="7" t="s">
        <v>116</v>
      </c>
      <c r="F78" s="6" t="s">
        <v>95</v>
      </c>
      <c r="G78" s="8">
        <v>67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55.9" customHeight="1" x14ac:dyDescent="0.2"/>
    <row r="80" spans="2:13" s="1" customFormat="1" ht="21.4" customHeight="1" x14ac:dyDescent="0.2">
      <c r="B80" s="19" t="s">
        <v>117</v>
      </c>
      <c r="C80" s="19"/>
      <c r="D80" s="19"/>
      <c r="E80" s="19"/>
      <c r="F80" s="21">
        <f>ROUND(I32+I33+I38+I39+I44+I45+I48+I49+I50+I51+I52+I53+I54+I55+I56+I57+I58+I59+I60+I61+I62+I63+I64+I65+I66+I67+I68+I69+I70+I71+I72+I73+I74+I75+I76+I77+I78,2)</f>
        <v>0</v>
      </c>
      <c r="G80" s="22"/>
      <c r="H80" s="22"/>
      <c r="I80" s="22"/>
      <c r="J80" s="22"/>
      <c r="K80" s="22"/>
      <c r="L80" s="22"/>
      <c r="M80" s="23"/>
    </row>
    <row r="81" spans="2:14" s="1" customFormat="1" ht="21.4" customHeight="1" x14ac:dyDescent="0.2">
      <c r="B81" s="19" t="s">
        <v>118</v>
      </c>
      <c r="C81" s="19"/>
      <c r="D81" s="19"/>
      <c r="E81" s="19"/>
      <c r="F81" s="28">
        <f>ROUND(L32+L33+L38+L39+L44+L45+L48+L49+L50+L51+L52+L53+L54+L55+L56+L57+L58+L59+L60+L61+L62+L63+L64+L65+L66+L67+L68+L69+L70+L71+L72+L73+L74+L75+L76+L77+L78,2)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11.1" customHeight="1" x14ac:dyDescent="0.2"/>
    <row r="83" spans="2:14" s="1" customFormat="1" ht="80.099999999999994" customHeight="1" x14ac:dyDescent="0.2">
      <c r="B83" s="25" t="s">
        <v>136</v>
      </c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2:14" s="1" customFormat="1" ht="2.65" customHeight="1" x14ac:dyDescent="0.2"/>
    <row r="85" spans="2:14" s="1" customFormat="1" ht="110.1" customHeight="1" x14ac:dyDescent="0.2">
      <c r="B85" s="25" t="s">
        <v>137</v>
      </c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2:14" s="1" customFormat="1" ht="5.25" customHeight="1" x14ac:dyDescent="0.2"/>
    <row r="87" spans="2:14" s="1" customFormat="1" ht="110.1" customHeight="1" x14ac:dyDescent="0.2">
      <c r="B87" s="26" t="s">
        <v>138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</row>
    <row r="88" spans="2:14" s="1" customFormat="1" ht="5.25" customHeight="1" x14ac:dyDescent="0.2"/>
    <row r="89" spans="2:14" s="1" customFormat="1" ht="37.9" customHeight="1" x14ac:dyDescent="0.2">
      <c r="B89" s="34" t="s">
        <v>129</v>
      </c>
      <c r="C89" s="34"/>
      <c r="D89" s="34"/>
      <c r="E89" s="34"/>
      <c r="F89" s="16" t="s">
        <v>130</v>
      </c>
      <c r="G89" s="16"/>
      <c r="H89" s="16"/>
      <c r="I89" s="16"/>
      <c r="J89" s="16"/>
      <c r="K89" s="16"/>
      <c r="L89" s="16"/>
    </row>
    <row r="90" spans="2:14" s="1" customFormat="1" ht="28.7" customHeight="1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4" s="1" customFormat="1" ht="28.7" customHeigh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4" s="1" customFormat="1" ht="28.7" customHeight="1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4" s="1" customFormat="1" ht="28.7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4" s="1" customFormat="1" ht="2.65" customHeight="1" x14ac:dyDescent="0.2"/>
    <row r="95" spans="2:14" s="1" customFormat="1" ht="203.1" customHeight="1" x14ac:dyDescent="0.2">
      <c r="B95" s="25" t="s">
        <v>139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 s="1" customFormat="1" ht="2.65" customHeight="1" x14ac:dyDescent="0.2"/>
    <row r="97" spans="2:14" s="1" customFormat="1" ht="36.950000000000003" customHeight="1" x14ac:dyDescent="0.2">
      <c r="B97" s="35" t="s">
        <v>140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</row>
    <row r="98" spans="2:14" s="1" customFormat="1" ht="2.65" customHeight="1" x14ac:dyDescent="0.2"/>
    <row r="99" spans="2:14" s="1" customFormat="1" ht="37.9" customHeight="1" x14ac:dyDescent="0.2">
      <c r="B99" s="34" t="s">
        <v>131</v>
      </c>
      <c r="C99" s="34"/>
      <c r="D99" s="34"/>
      <c r="E99" s="34"/>
      <c r="F99" s="36" t="s">
        <v>132</v>
      </c>
      <c r="G99" s="36"/>
      <c r="H99" s="36"/>
      <c r="I99" s="36"/>
      <c r="J99" s="36"/>
      <c r="K99" s="36"/>
      <c r="L99" s="36"/>
    </row>
    <row r="100" spans="2:14" s="1" customFormat="1" ht="28.7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4" s="1" customFormat="1" ht="28.7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4" s="1" customFormat="1" ht="28.7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4" s="1" customFormat="1" ht="28.7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4" s="1" customFormat="1" ht="2.65" customHeight="1" x14ac:dyDescent="0.2"/>
    <row r="105" spans="2:14" s="1" customFormat="1" ht="159.94999999999999" customHeight="1" x14ac:dyDescent="0.2">
      <c r="B105" s="25" t="s">
        <v>141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</row>
    <row r="106" spans="2:14" s="1" customFormat="1" ht="2.65" customHeight="1" x14ac:dyDescent="0.2"/>
    <row r="107" spans="2:14" s="1" customFormat="1" ht="54.95" customHeight="1" x14ac:dyDescent="0.2">
      <c r="B107" s="25" t="s">
        <v>142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</row>
    <row r="108" spans="2:14" s="1" customFormat="1" ht="2.65" customHeight="1" x14ac:dyDescent="0.2"/>
    <row r="109" spans="2:14" s="1" customFormat="1" ht="60" customHeight="1" x14ac:dyDescent="0.2">
      <c r="B109" s="26" t="s">
        <v>143</v>
      </c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</row>
    <row r="110" spans="2:14" s="1" customFormat="1" ht="2.65" customHeight="1" x14ac:dyDescent="0.2"/>
    <row r="111" spans="2:14" s="1" customFormat="1" ht="48" customHeight="1" x14ac:dyDescent="0.2">
      <c r="B111" s="26" t="s">
        <v>144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65" customHeight="1" x14ac:dyDescent="0.2"/>
    <row r="113" spans="2:14" s="1" customFormat="1" ht="125.1" customHeight="1" x14ac:dyDescent="0.2">
      <c r="B113" s="25" t="s">
        <v>145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84.95" customHeight="1" x14ac:dyDescent="0.2">
      <c r="B115" s="25" t="s">
        <v>146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86.85" customHeight="1" x14ac:dyDescent="0.2"/>
    <row r="117" spans="2:14" s="1" customFormat="1" ht="17.649999999999999" customHeight="1" x14ac:dyDescent="0.2">
      <c r="I117" s="13" t="s">
        <v>128</v>
      </c>
      <c r="J117" s="13"/>
    </row>
    <row r="118" spans="2:14" s="1" customFormat="1" ht="145.15" customHeight="1" x14ac:dyDescent="0.2"/>
    <row r="119" spans="2:14" s="1" customFormat="1" ht="81.599999999999994" customHeight="1" x14ac:dyDescent="0.2">
      <c r="B119" s="31" t="s">
        <v>147</v>
      </c>
      <c r="C119" s="31"/>
      <c r="D119" s="31"/>
      <c r="E119" s="31"/>
      <c r="F119" s="31"/>
      <c r="G119" s="31"/>
      <c r="H119" s="31"/>
      <c r="I119" s="31"/>
      <c r="J119" s="31"/>
    </row>
    <row r="120" spans="2:14" s="1" customFormat="1" ht="28.7" customHeight="1" x14ac:dyDescent="0.2"/>
  </sheetData>
  <mergeCells count="97">
    <mergeCell ref="B16:I16"/>
    <mergeCell ref="B18:I18"/>
    <mergeCell ref="B20:I20"/>
    <mergeCell ref="B22:I22"/>
    <mergeCell ref="B3:E3"/>
    <mergeCell ref="B5:E5"/>
    <mergeCell ref="B7:E7"/>
    <mergeCell ref="B10:D11"/>
    <mergeCell ref="B4:D4"/>
    <mergeCell ref="B99:E99"/>
    <mergeCell ref="B100:E100"/>
    <mergeCell ref="B101:E101"/>
    <mergeCell ref="B102:E102"/>
    <mergeCell ref="B90:E90"/>
    <mergeCell ref="B91:E91"/>
    <mergeCell ref="B92:E92"/>
    <mergeCell ref="B93:E93"/>
    <mergeCell ref="B95:N95"/>
    <mergeCell ref="B97:N97"/>
    <mergeCell ref="F99:L99"/>
    <mergeCell ref="F100:L100"/>
    <mergeCell ref="F101:L101"/>
    <mergeCell ref="F102:L102"/>
    <mergeCell ref="F81:M81"/>
    <mergeCell ref="B115:N115"/>
    <mergeCell ref="B119:J119"/>
    <mergeCell ref="B24:L24"/>
    <mergeCell ref="B26:L26"/>
    <mergeCell ref="B29:K29"/>
    <mergeCell ref="B35:K35"/>
    <mergeCell ref="B81:E81"/>
    <mergeCell ref="B83:N83"/>
    <mergeCell ref="B85:N85"/>
    <mergeCell ref="B87:N87"/>
    <mergeCell ref="B89:E89"/>
    <mergeCell ref="B103:E103"/>
    <mergeCell ref="L55:M55"/>
    <mergeCell ref="L56:M56"/>
    <mergeCell ref="L57:M57"/>
    <mergeCell ref="L58:M58"/>
    <mergeCell ref="B113:N113"/>
    <mergeCell ref="B105:N105"/>
    <mergeCell ref="B107:N107"/>
    <mergeCell ref="B109:N109"/>
    <mergeCell ref="B111:N111"/>
    <mergeCell ref="F103:L103"/>
    <mergeCell ref="F90:L90"/>
    <mergeCell ref="F91:L91"/>
    <mergeCell ref="F92:L92"/>
    <mergeCell ref="F93:L93"/>
    <mergeCell ref="L64:M64"/>
    <mergeCell ref="L65:M65"/>
    <mergeCell ref="L66:M66"/>
    <mergeCell ref="L67:M67"/>
    <mergeCell ref="L68:M68"/>
    <mergeCell ref="B41:K41"/>
    <mergeCell ref="B6:D6"/>
    <mergeCell ref="B8:D8"/>
    <mergeCell ref="B80:E80"/>
    <mergeCell ref="E14:G14"/>
    <mergeCell ref="F80:M80"/>
    <mergeCell ref="G11:N12"/>
    <mergeCell ref="L51:M51"/>
    <mergeCell ref="L52:M52"/>
    <mergeCell ref="L53:M53"/>
    <mergeCell ref="L54:M54"/>
    <mergeCell ref="L59:M59"/>
    <mergeCell ref="L60:M60"/>
    <mergeCell ref="L61:M61"/>
    <mergeCell ref="L62:M62"/>
    <mergeCell ref="L63:M63"/>
    <mergeCell ref="I117:J117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7:M47"/>
    <mergeCell ref="L48:M48"/>
    <mergeCell ref="L49:M49"/>
    <mergeCell ref="L50:M50"/>
    <mergeCell ref="F89:L89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Mariusz Wasilewski</cp:lastModifiedBy>
  <cp:lastPrinted>2023-10-27T10:19:28Z</cp:lastPrinted>
  <dcterms:created xsi:type="dcterms:W3CDTF">2023-10-17T09:19:52Z</dcterms:created>
  <dcterms:modified xsi:type="dcterms:W3CDTF">2023-10-27T10:19:36Z</dcterms:modified>
</cp:coreProperties>
</file>