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KASANDRA\Postępowania 2023\75_2023_PN_Dostawa jednorazowych materiałów i wyrobów medycznych\SWZ\"/>
    </mc:Choice>
  </mc:AlternateContent>
  <xr:revisionPtr revIDLastSave="0" documentId="13_ncr:1_{9072E814-0925-436C-8450-EB1C1207C46C}" xr6:coauthVersionLast="47" xr6:coauthVersionMax="47" xr10:uidLastSave="{00000000-0000-0000-0000-000000000000}"/>
  <bookViews>
    <workbookView xWindow="-120" yWindow="-120" windowWidth="29040" windowHeight="15840" xr2:uid="{8D1D8DD7-B731-425D-8E3F-DF1E3B727494}"/>
  </bookViews>
  <sheets>
    <sheet name="Pakiet 1" sheetId="1" r:id="rId1"/>
    <sheet name="Pakiet 2" sheetId="2" r:id="rId2"/>
    <sheet name="Pakiet 3" sheetId="3" r:id="rId3"/>
    <sheet name="Pakiet 4" sheetId="4" r:id="rId4"/>
    <sheet name="Pakiet 5" sheetId="5" r:id="rId5"/>
    <sheet name="Pakiet 6" sheetId="6" r:id="rId6"/>
    <sheet name="Pakiet 7" sheetId="7" r:id="rId7"/>
    <sheet name="Pakiet 8" sheetId="8" r:id="rId8"/>
    <sheet name="Pakiet 9" sheetId="14" r:id="rId9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7" i="1"/>
  <c r="A8" i="1" s="1"/>
  <c r="A9" i="1" s="1"/>
  <c r="H8" i="3" l="1"/>
  <c r="I8" i="3"/>
  <c r="J8" i="3"/>
</calcChain>
</file>

<file path=xl/sharedStrings.xml><?xml version="1.0" encoding="utf-8"?>
<sst xmlns="http://schemas.openxmlformats.org/spreadsheetml/2006/main" count="232" uniqueCount="79">
  <si>
    <t>Formularz asortymentowo - cenowy       Pakiet nr 1        STERYLNE SERWETY PAKOWANE POJEDYNCZO</t>
  </si>
  <si>
    <t>Lp.</t>
  </si>
  <si>
    <t>Nazwa i opis</t>
  </si>
  <si>
    <t>Jednostka miary</t>
  </si>
  <si>
    <t>Ilość</t>
  </si>
  <si>
    <t>Cena jednostkowa netto [zł]</t>
  </si>
  <si>
    <t>Stawka Vat [%]</t>
  </si>
  <si>
    <t>Cena jednostkowa brutto [zł]</t>
  </si>
  <si>
    <t>Wartość netto [zł]</t>
  </si>
  <si>
    <t>Wartość Vat [zł]</t>
  </si>
  <si>
    <t>Wartość brutto [zł]</t>
  </si>
  <si>
    <r>
      <rPr>
        <sz val="10"/>
        <color rgb="FF000000"/>
        <rFont val="Calibri"/>
        <charset val="238"/>
      </rPr>
      <t xml:space="preserve">Serweta sterylna 45x75cm
</t>
    </r>
    <r>
      <rPr>
        <sz val="10"/>
        <color rgb="FF000000"/>
        <rFont val="Calibri"/>
        <charset val="238"/>
      </rPr>
      <t xml:space="preserve">Laminat dwuwarstwowy (folia- polietylen,włóknina-wiskoza) foliowany, nieprzemakalny
Gramatura w części podstawowej 60g/m2
Odporność na rozerwanie na sucho, obszar krytyczny &gt; 65 kPa
Odporność na penetrację płynów (chłonność) &gt; 125cm H2O
Wykonany zgodnie z normą EN 13795-3 oraz Dyrektywą 93/42 EEC dla produktów medycznych.
Na opakowaniu odklejana etykieta z numerem serii, datą ważności produktu
</t>
    </r>
  </si>
  <si>
    <t>szt.</t>
  </si>
  <si>
    <r>
      <rPr>
        <sz val="10"/>
        <color rgb="FF000000"/>
        <rFont val="Calibri"/>
        <charset val="238"/>
      </rPr>
      <t xml:space="preserve">Serweta sterylna 75x90cm
</t>
    </r>
    <r>
      <rPr>
        <sz val="10"/>
        <color rgb="FF000000"/>
        <rFont val="Calibri"/>
        <charset val="238"/>
      </rPr>
      <t xml:space="preserve">Laminat dwuwarstwowy (polietylen, włóknina wiskozowa), foliowany, nieprzemakalny ,w części chłonnej polipropylen
Gramatura w części podstawowej 60g/m2
Odporność na rozerwanie na sucho, obszar krytyczny &gt; 65 kPa
Odporność na penetrację płynów (chłonność) &gt; 125cm H2O
Wykonany zgodnie z normą EN 13795-3 oraz Dyrektywą 93/42 EEC dla produktów medycznych. Na opakowaniu odklejana etykieta z numerem serii, datą ważności produktu.
</t>
    </r>
  </si>
  <si>
    <r>
      <rPr>
        <sz val="10"/>
        <color rgb="FF000000"/>
        <rFont val="Calibri"/>
        <charset val="238"/>
      </rPr>
      <t xml:space="preserve">Serweta 200 x 240 cm z otworem Ø 12 cm / do guzka przyklejana
</t>
    </r>
    <r>
      <rPr>
        <sz val="10"/>
        <color rgb="FF000000"/>
        <rFont val="Calibri"/>
        <charset val="238"/>
      </rPr>
      <t xml:space="preserve">Laminat dwuwarstwowy, (polietylen, włóknina wiskozowa) foliowany, nieprzemakalny ,grubość folii 40µ,
Gramatura w części podstawowej 60g/m2
Odporność na rozerwanie na mokro &gt;45kPa w strefie krytycznej i mniej krytycznej,;- odporność na rozerwanie na sucho &gt;65 kPa w strefie krytycznej i mniej krytycznej
Odporność na penetrację płynów (chłonność) &gt; 125 cm H2O
Wykonany zgodnie z normą EN 13795-3 oraz Dyrektywą 93/42 EEC dla produktów medycznych. Na opakowaniu odklejana etykieta z numerem serii, datą ważności produktu
</t>
    </r>
  </si>
  <si>
    <r>
      <rPr>
        <sz val="10"/>
        <color rgb="FF000000"/>
        <rFont val="Calibri"/>
        <charset val="238"/>
      </rPr>
      <t>Serweta przyklejana dolna 175x175 cm</t>
    </r>
    <r>
      <rPr>
        <sz val="10"/>
        <color rgb="FF000000"/>
        <rFont val="Calibri"/>
        <charset val="238"/>
      </rPr>
      <t xml:space="preserve">/ na pacjenta
Laminat trzywarstwowy,(polietylen, polipropylen, włóknina wiskozowa), foliowany, nieprzemakalny grubość folii 40µ, w części chłonnej polipropylenowa włóknina
Gramatura w części podstawowej&gt; 60g/m2
Gramatura w części chłonnej&gt; 72g/m2
Odporność na rozerwanie na mokro w strefie krytycznej &gt;74 kPa
Odporność na rozerwanie na sucho, obszar krytyczny &gt;90  kPa
Odporność na penetrację płynów (chłonność) &gt;200 cm H2O
Wykonany zgodnie z normą EN 13795-3 oraz Dyrektywą 93/42 EEC dla produktów medycznych. Na opakowaniu odklejana etykieta z numerem serii, datą ważności produktu
</t>
    </r>
  </si>
  <si>
    <r>
      <rPr>
        <sz val="10"/>
        <color rgb="FF000000"/>
        <rFont val="Calibri"/>
        <charset val="238"/>
      </rPr>
      <t>Serweta przyklejana górna 150x240cm</t>
    </r>
    <r>
      <rPr>
        <sz val="10"/>
        <color rgb="FF000000"/>
        <rFont val="Calibri"/>
        <charset val="238"/>
      </rPr>
      <t xml:space="preserve">/ na pacjenta
Laminat trzywarstwowy, polietylen, polipropylen, włóknina wiskozowa), foliowany, nieprzemakalny grubość folii 40µ, w części chłonnej włóknina polipropylenowa
Gramatura w części podstawowej &gt;60g/m2
Gramatura w części chłonnej&gt; 72g/m2
Odporność na rozerwanie na mokro, obszar krytyczny &gt; 70 kPa
Odporność na rozerwanie na sucho, obszar krytyczny &gt; 90 kPa
Odporność na penetrację płynów (chłonność) &gt; 200 cm H2O
Wykonany zgodnie z normą EN 13795-3 oraz Dyrektywą 93/42 EEC dla produktów medycznych. Na opakowaniu odklejana etykieta z numerem serii, datą ważności produktu
</t>
    </r>
  </si>
  <si>
    <r>
      <rPr>
        <sz val="10"/>
        <color rgb="FF000000"/>
        <rFont val="Calibri"/>
        <charset val="238"/>
      </rPr>
      <t>Serweta sterylna na stolik Mayo</t>
    </r>
    <r>
      <rPr>
        <sz val="10"/>
        <color rgb="FF000000"/>
        <rFont val="Calibri"/>
        <charset val="238"/>
      </rPr>
      <t xml:space="preserve"> min.</t>
    </r>
    <r>
      <rPr>
        <sz val="10"/>
        <color rgb="FF000000"/>
        <rFont val="Calibri"/>
        <charset val="238"/>
      </rPr>
      <t>78x145cm</t>
    </r>
    <r>
      <rPr>
        <sz val="10"/>
        <color rgb="FF000000"/>
        <rFont val="Calibri"/>
        <charset val="238"/>
      </rPr>
      <t xml:space="preserve"> z warstwą chłonną 65x85cm,
Z wywinięciem umożliwiającym aseptyczne okrycie stolika Mayo,
Wykonany z folii polietylenowej o grubości 60µ, warstwa chłonna min.27g/m2
Odporność na penetrację płynów- nieprzemakalność &gt;140 cm H20,;- Odporność na rozerwanie na sucho&gt; 120 kPa i mokro&gt; 80kPa
Wykonany zgodnie z normą EN 13795-3 oraz Dyrektywą 93/42 EEC dla produktów medycznych. Na opakowaniu odklejana etykieta z numerem serii, datą ważności produktu
</t>
    </r>
  </si>
  <si>
    <r>
      <rPr>
        <sz val="10"/>
        <color rgb="FF000000"/>
        <rFont val="Calibri"/>
        <charset val="238"/>
      </rPr>
      <t>Pokrowiec sterylny na kończynę górną (pończocha)</t>
    </r>
    <r>
      <rPr>
        <sz val="10"/>
        <color rgb="FF000000"/>
        <rFont val="Calibri"/>
        <charset val="238"/>
      </rPr>
      <t xml:space="preserve"> 22x75cm
</t>
    </r>
    <r>
      <rPr>
        <sz val="11"/>
        <color rgb="FF000000"/>
        <rFont val="Calibri"/>
        <charset val="238"/>
      </rPr>
      <t xml:space="preserve">
</t>
    </r>
    <r>
      <rPr>
        <sz val="10"/>
        <color rgb="FF000000"/>
        <rFont val="Calibri"/>
        <charset val="238"/>
      </rPr>
      <t xml:space="preserve">Pakowane pojedynczo
Laminat 2-warstwowy
Gramatura &gt;95g/m2
Odporność na penetrację płynów- nieprzemakalność &gt;100 cmH20
Odporność na rozerwanie na sucho/mokro 131/ 112 kPa
Na opakowaniu odklejana etykieta z numerem serii, datą ważności produktu
</t>
    </r>
  </si>
  <si>
    <r>
      <rPr>
        <sz val="10"/>
        <color rgb="FF000000"/>
        <rFont val="Calibri"/>
        <charset val="238"/>
      </rPr>
      <t>Pokrowiec sterylny na kończynę dolną (pończocha</t>
    </r>
    <r>
      <rPr>
        <sz val="10"/>
        <color rgb="FF000000"/>
        <rFont val="Calibri"/>
        <charset val="238"/>
      </rPr>
      <t xml:space="preserve">) 32x120cm
Pakowane pojedynczo
Laminat 2-warstwowy
Gramatura &gt;95g/m2
Odporność na penetrację płynów- nieprzemakalność &gt;100 cmH20
Odporność na rozerwanie sucho/mokro 131/112 kPa
Na opakowaniu odklejana etykieta z numerem serii, datą ważności produktu
</t>
    </r>
  </si>
  <si>
    <r>
      <rPr>
        <sz val="10"/>
        <color rgb="FF000000"/>
        <rFont val="Calibri"/>
        <charset val="238"/>
      </rPr>
      <t>Taśma samoprzylepna steryln</t>
    </r>
    <r>
      <rPr>
        <sz val="10"/>
        <color rgb="FF000000"/>
        <rFont val="Calibri"/>
        <charset val="238"/>
      </rPr>
      <t xml:space="preserve">a o wymiarze min. 9x49cm pakowana po 2 sztuki
Laminat 2-warstwowy (folia polietylenowa i włóknina poliestrowa)
Gramatura &gt;65g/m2
Odporność na penetrację płynów- nieprzemakalność &gt;100 cm H20
Odporność na rozerwaniesucho/mokro - min. 190/170 kPa
Na opakowaniu etykieta z numerem serii, datą ważności produktu
</t>
    </r>
  </si>
  <si>
    <r>
      <rPr>
        <sz val="10"/>
        <color rgb="FF000000"/>
        <rFont val="Calibri"/>
        <charset val="238"/>
      </rPr>
      <t>Kieszeń jednokomorowa przylepna</t>
    </r>
    <r>
      <rPr>
        <sz val="10"/>
        <color rgb="FF000000"/>
        <rFont val="Calibri"/>
        <charset val="238"/>
      </rPr>
      <t xml:space="preserve">, o wymiarach 35x40 wykonana z foli polietylenowej
Grubość 80 mikr.
Na opakowaniu odklejana etykieta z numerem serii, datą ważności produktu
</t>
    </r>
  </si>
  <si>
    <t>RAZEM</t>
  </si>
  <si>
    <r>
      <rPr>
        <sz val="10"/>
        <color rgb="FF000000"/>
        <rFont val="Arial"/>
        <charset val="238"/>
      </rPr>
      <t>Sterylny fartuch chirurgiczny z włókniny bawełnopodobnej (włóknina poliestrowo - celulozowa typu spunlaced o gramaturze min. 68 g/m2 o składzie 55% włókien celulozy i 45% włókien poliestru) , antystatycznej, niepylącej, oddychającej, nieprzezroczystej , elastyczne mankiety wykonane z dzianiny wchłaniającej pot, zapinany przy szyi na rzep; troki mają być łączone kartonikiem; pakowany indywidualnie . Opakowanie</t>
    </r>
    <r>
      <rPr>
        <sz val="10"/>
        <color rgb="FF000000"/>
        <rFont val="Arial"/>
        <charset val="238"/>
      </rPr>
      <t xml:space="preserve"> foliowo-foliowe</t>
    </r>
    <r>
      <rPr>
        <sz val="10"/>
        <color rgb="FF000000"/>
        <rFont val="Arial"/>
        <charset val="238"/>
      </rPr>
      <t xml:space="preserve"> ma zawierać informację o dacie ważności i nr serii w formie dwóch naklejek do umieszczenia w dokumentacji medycznej. Rozmiary: L, XL, XXL. Indywidualne oznakowanie rozmiaru i informacji o wymaganiach spełniającej normy nadrukowane na fartuchu pozwalające na identyfikację przed założeniem. Opakowanie </t>
    </r>
    <r>
      <rPr>
        <sz val="10"/>
        <color rgb="FF000000"/>
        <rFont val="Arial"/>
        <charset val="238"/>
      </rPr>
      <t>folia-folia</t>
    </r>
    <r>
      <rPr>
        <sz val="10"/>
        <color rgb="FF000000"/>
        <rFont val="Arial"/>
        <charset val="238"/>
      </rPr>
      <t xml:space="preserve"> z minimum 2 etykietami przylepnymi do wklejenia w dokumentację medyczną. Pakowane próżniowo w celu łatwej icentyfikacji rozjałowienia.</t>
    </r>
  </si>
  <si>
    <t>szt</t>
  </si>
  <si>
    <r>
      <rPr>
        <sz val="10"/>
        <color rgb="FF000000"/>
        <rFont val="Arial"/>
        <charset val="238"/>
      </rPr>
      <t xml:space="preserve">Sterylny zestaw uniwersalny minimum 3-warstwowy
</t>
    </r>
    <r>
      <rPr>
        <sz val="10"/>
        <color rgb="FF000000"/>
        <rFont val="Arial"/>
        <charset val="238"/>
      </rPr>
      <t xml:space="preserve">- 1 taśma op min9x49 cm
- 1 serweta stołu Mayo, wzmocniona min 78 x 145 cm,
- 4 ręczniki do rąk chłonne o wymiarze min.18x25cm
- 2 przyklejane serwety 75x75 cm z warstwą chłonną w strefie krytycznej.
Laminat 3- warstwowy, gramatura min. 70g/m2, w strefie krytycznej dodatkowa warstwa chłonna  o gramaturze 50 g/m2. Nieprzemakalność min. 190 cm H2O
- 1 przyklejana serweta dolna z łatą chłonną i przykryciem na przewody min.175 x 175cm, z warstwą chłonną dodatkową w strefie krytycznej
Laminat 3- warstwowy, gramatura min. 70g/m2, w strefie krytycznej dodatkowa warstwa chłonna o gramaturze 50 g/m2. Nieprzemakalność min. 190 cm H2O
- 1 przyklejana serweta górna duża 150 x 240 cm Laminat 3- warstwowy, gramatura min. 70g/m2, w strefie krytycznej dodatkowa warstwa chłonna o gramaturze 50 g/m2. Nieprzemakalność min. 190 cm H2O
- Serweta chirurgiczna min.1 szt. O wymiarach min. 70x90cm. Laminat 3- warstwowy, gramatura min. 70g/m2,
- 1 serweta na stół do instrumentarium 150 x 190 cm jako owinięcie zestawu
Wykonany zgodnie z normą EN 13795-3 oraz Dyrektywą 93/42 EEC dla produktów medycznych.
Na opakowaniu odklejana etykieta z numerem serii, datą ważności produktu
</t>
    </r>
  </si>
  <si>
    <r>
      <rPr>
        <sz val="10"/>
        <color rgb="FF000000"/>
        <rFont val="Arial"/>
        <charset val="238"/>
      </rPr>
      <t xml:space="preserve">Sterylny zestaw z wycięciem U-3 warstwowy do operacji stawu biodrowego
</t>
    </r>
    <r>
      <rPr>
        <sz val="10"/>
        <color rgb="FF000000"/>
        <rFont val="Arial"/>
        <charset val="238"/>
      </rPr>
      <t xml:space="preserve">a) 1 serweta górna z taśmą samoprzylepną o wymiarze 175 x300 cm, wzmocniona w strefie krytycznej dodatkową warstwą chłonną i zaopatrzona w organizer przewodów, wykonana z laminatu 3- warstwowego o gramaturze min. 70g/m2 w strefie mniej krytycznej, w strefie krytycznej- 4 warstwowa o gramaturze min 121g/m2, nieprzemakalności min. 197cm H20 oraz wytrzymałości na rozerwanie na mokro min.186 kPa w strefie krytycznej.
b) 1 serweta chirurgiczna dolna o wymiarach 200 x 260 cm z wycięciem U o wymiarze 7x102cm, wykonana z laminatu 3- warstwowego o gramaturze min. 56g/m 2 w strefie mniej krytycznej, wzmocniona dodatkową warstwą chłonną / tu 4- warstwowa/ w strefie krytycznej o gramaturze min 114 g/m2 ,nieprzemakalności min. 150cm H20 oraz wytrzymałości na rozerwanie na mokro min.102 kPa w strefie krytycznej.
c) 1 serweta chirurgiczna o wymiarze 75x90 cm, laminat 2-warstwowy o gramaturze min.60g/m2
d) 1 Serweta na stolik 150x190 cm, folia PE min. 55 mikr. w strefie krytycznej dodatkowe wzmocnienie z włókniny min. 23g/m2
e) osłona na kończynę o wymiarach 32x120 cm wykonana z dwuwarstwowego nieprzemakalnego laminatu (Folia PE o grubości 70 mikronów + włóknina wiskozowo-poliestrowa o gramaturze 30g/m2);
f) 2 włókninowe taśmy samoprzylepne o wymiarach min.9x49cm;
g) ręcznik chłonny 18x25 cm - 4szt..
h))wzmocniona osłona na stolik Mayo o wymiarach 79 x 145,z folii PE o grubości min. 60 µ i warstwie chłonnej 55 mikr folia PE i laminat 40g/m2
i)) serweta na stolik instrumentalny wzmocniona o wymiarach 150x190 cm, wykonana z dwuwarstwowego laminatu (Folia PE + włóknina o gramaturze min. 70 g/m2); Wykonany zgodnie z normą EN 13795-3 oraz Dyrektywą 93/42 EEC dla produktów medycznych. Na opakowaniu etykieta odklejana z numerem serii, datą ważności produktu.
Wykonany zgodnie z normą EN 13795-3 oraz Dyrektywą 93/42 EEC dla produktów medycznych.
Na opakowaniu odklejana etykieta z numerem serii, datą ważności produktu
</t>
    </r>
  </si>
  <si>
    <t>Formularz asortymentowo - cenowy       Pakiet nr 2        STERYLNY FARTUCH CHIRURGICZNY BAWEŁNOPODOBNY</t>
  </si>
  <si>
    <t>Formularz asortymentowo - cenowy       Pakiet nr 3                   STERYLNY ZESTAW BIELIZNY TRZYWARSTWOWEJ</t>
  </si>
  <si>
    <r>
      <rPr>
        <sz val="9"/>
        <color rgb="FF000000"/>
        <rFont val="Arial"/>
        <charset val="238"/>
      </rPr>
      <t xml:space="preserve">Sterylny zestaw do nakłucia tętnicy. </t>
    </r>
    <r>
      <rPr>
        <sz val="9"/>
        <color rgb="FF000000"/>
        <rFont val="Arial"/>
        <charset val="238"/>
      </rPr>
      <t xml:space="preserve">                                                               1. Serweta dwuwarstwowa 150x210 cm z 1 otworem okrągłym o średnicy 9 cm otoczonym polem lepnym.Otwór położony około 62 cm od górnego brzegu serwety, otoczony kwadratowym oknem o wym. 25 x 25 cm, wypełnionym nieprzylepną, przezroczystą folią ułatwiające bezpieczną lokalizację miejsca i przebieg zabiegu wprowadzenia wkłucia.                                                             2. Serweta 2- warstwowa o wym. 100 x 150 cm.                       3. Jednorazowe kleszczyki do gazików dł. 19 cm.                            4. Igłotrzymacz jednorazowy typ Mayo- Hegar dł. 12 cm, metalowy                                                                                                  5. Miska nerkowata poj. 700 ml- 1 szt.                                    6. Kompresy gazowe 7,5x 7,5 cmx 15 szt.                                                      Wyrób medyczny zapakowany w opakowanie papier- folia.Skład zestawu opisany w języku polskim na etykiecie głównej. 2x etykieta odlepna z nadrukiem w języku polskim zawierająca informację o nazwie zestawu, numerze katalogowym i datą ważności do wklejenia do dokumentacji.        </t>
    </r>
  </si>
  <si>
    <t>Vat [%]</t>
  </si>
  <si>
    <t>op.</t>
  </si>
  <si>
    <t>Formularz asortymentowo – cenowy PAKIET nr 5    ZESTAW DO WKŁUCIA LĘDŹWIOWEGO</t>
  </si>
  <si>
    <t>Zestaw do wkłucia lędźwiowego o składzie:
Serweta foliowana z warstwą chłonną 50x70cm, serweta wykonana z laminatu dwuwarstwowego o gramaturze min. 59g/m2 – owinięcie zestawu – 1szt.
Serweta 50x50cm wykonana z laminatu dwuwarstwowego o gramaturze 59g/m2, z samoprzylepnym otworem Ø10cm oraz przylepcami w górnych rogach serwety – 1szt.
Kompres z włókniny 7,5x7,5, 4-warstwowy – 10szt.
Opatrunek wyspowy z przylepcem 7,2x5cm – 1szt.
Igła iniekcyjna 18G (1,2x40mm), różowa -1 szt.
igła iniekcyjna 25G (0,5x25mm), pomarańczowa- 1szt.
Strzykawka 5ml, 3-częściowa Luer-Lock - 1 szt. 
Strzykawka 3ml, 3-częściowa Luer - 1 szt.
Pęseta plastikowa 13cm, zielona-1szt.</t>
  </si>
  <si>
    <t xml:space="preserve">Sterylny zestaw do wkłucia centralnego.                                                            1. Serweta na stolik 100x150cm wykonana z laminatu dwuwarstwowego, gramatura 49g/m2 stanowiąca owinięcie zestawu                                                                                                         2. Serweta operacyjna 150x200 cm wykonana z laminatu dwuwarstwowego, gramatura 49g/m2, z okrągłym otworem samoprzylepnym o średnicy 10cm. Otwór położony 65cm od górnego brzegu serwety, otoczony kwadratowym oknem o wymiarze 35x35cm, wypełnionym nieprzylepną, przezroczystą folią ułatwiającą bezpieczną lokalizację miejsca i przebieg zabiegu wprowadzenia wkłucia.                                                                                                                                                             3. Kompres włókninowy 7,5x7,5cm, 6-warstwowy- 15 szt. 4. Skalpel bezpieczny nr11- 1  szt.                                                                                                                                                 5. Miska nerkowata plastikowa- 1 szt.                                                                    6. Igłotrzymacz metalowy jednorazowy dł. 14cm- 1 szt.                                                                                                           7. Kleszczyki Peana jednorazowedł.14- 1 szt.                                Wyrób medyczny zapakowany w opakowanie papier- folia.Skład zestawu opisany w języku polskim na etykiecie głównej. 2x etykieta odlepna z nadrukiem w języku polskim zawierająca informację o nazwie zestawu, numerze katalogowym i datą ważności do wklejenia do dokumentacji.        </t>
  </si>
  <si>
    <t>Cena jednostkowa netto (zł)</t>
  </si>
  <si>
    <t>Vat (%)</t>
  </si>
  <si>
    <t>Cena jednostkowa brutto (zł)</t>
  </si>
  <si>
    <t>Wartość netto (zł)</t>
  </si>
  <si>
    <t>Wartość Vat (zł)</t>
  </si>
  <si>
    <t>Wartość brutto (zł)</t>
  </si>
  <si>
    <t>1.</t>
  </si>
  <si>
    <t>Jednorazowe narzędzia do stapiania tkanek oraz zamykania naczyń krwionośnych i limfatycznych o średnicy do 7 mm włącznie, z wbudowanym nożem zapewniającym funkcję cięcia, przeznaczone do zabiegów na otwarto, o długości trzonu 18 cm, szczęki zagięte pod kątem 14 stopni, zakres obrotu trzonu 180 cm, aktywacja za pomocą włącznika nożnego lub ręcznego, współpracujące z generatorem Force Triad będącym w posiadaniu Zamawiającego.</t>
  </si>
  <si>
    <t>2.</t>
  </si>
  <si>
    <t>Jednorazowe narzędzia do stapiania tkanek oraz zamykania naczyń krwionośnych i limfatycznych o średnicy do 7 mm włącznie, z wbudowanym nożem zapewniającym funkcję cięcia, przeznaczone do zabiegów laparoskopowych, o długości trzonu 37 cm, średnica trzonu 5 mm, fakturowane szczęki proste, zakres obrotu trzonu 159 stopni, aktywacja za pomocą włącznika nożnego lub ręcznego, współpracujące z generatorem Force Triad będącym w posiadaniu Zamawiającego.</t>
  </si>
  <si>
    <t>Data ……………………………………………………..</t>
  </si>
  <si>
    <t>……………………………………………………………………………………………………</t>
  </si>
  <si>
    <t>(podpis osoby uprawnionej do reprezentowania Wykonawcy)</t>
  </si>
  <si>
    <t>Pakiet nr 6           Narzędzia do stapiania tkanek oraz zamykania naczyń krwionośnych i limfatycznych</t>
  </si>
  <si>
    <t>Numer katalogowy</t>
  </si>
  <si>
    <t>Jednorazowa końcówka do noża harmonicznego - dł. Ramienia 23, śr 5 mm o uchwycie pistoletowym z możliwością cięcia i koagulacji. Zakrzywiona bransza aktywna pokryta czarną matową powłoką minimalizującą przywieranie tkanek. Końcówka z przyciskami aktywującymi Max i Min. Urządzenie posiadające wbudowaną technologię adaptacji do tkanki umożliwiającą generatorowi ciągłe monitorowanie instrumentu podczas jego pracy i automatyczne modulowanie mocy wyjściowej energii drgań harmonicznych a także generowanie zwrotnego sygnału dźwiękowego dla użytkownika (1 op = 6 szt.). Kompatybilny z generatorem GEN 11 będącym w posiadaniu Zamawiającego.</t>
  </si>
  <si>
    <t>op</t>
  </si>
  <si>
    <t>Jednorazowa końcówka do noża harmonicznego - dł. Ramienia 36, śr. 5 mm o uchwycie pistoletowym z możliwością cięcia i koagulacji. Zakrzywiona bransza aktywna pokryta czarną matową powłoką minimalizującą przywieranie tkanek. Końcówka z przyciskami aktywującymi Mac i Min. Urządzenie posiadające wbudowaną technologię adaptacji do tkanki umożliwiającą generatorowi ciągłe monitorowanie instrumentu podczas jego pracy i automatyczne modulowanie mocy wyjściowej energii drgań harmonicznych a także generowanie zwrotego sygnału dźwiękowego dla użytkownika ( 1 op = 6 szt.). Kompatybilny z generatorem GEN 11 będącym w posiadaniu Zamawiającego.</t>
  </si>
  <si>
    <r>
      <rPr>
        <sz val="9"/>
        <color rgb="FF000000"/>
        <rFont val="Arial"/>
        <charset val="238"/>
      </rPr>
      <t xml:space="preserve">Sterylny zestaw dla noworodka
</t>
    </r>
    <r>
      <rPr>
        <sz val="9"/>
        <color rgb="FF000000"/>
        <rFont val="Arial"/>
        <charset val="238"/>
      </rPr>
      <t xml:space="preserve">skład i wymiary:
a) podkład chłonny typu seni soft 60 x 60 cm – 1 szt.
b) serweta włókninowa 80 x 60 cm – 1 szt.                                  
c) czapeczka dla noworodka 12 x 10 cm, rozmiar 38, 100% bawełna, biała – 1szt.
d) kolorowy kocyk flanelowy 160 x 75 cm – 1 szt.   
Wymagane min. parametry:
a) podkład chłonny z folii antypoślizgowej i warstwy chłonnej, gładkiej, niepikowanej o chłonności min. 1400 g wg ISO 11948-1
b) serweta wykonana w całości z chłonnej włókniny kompresowej o min. gramaturze 40g/m2
Opakowanie zbiorcze stanowi podwójne opakowanie kartonowe – karton zewnętrzny oraz karton wewnętrzny typu dyspenser. Opakowanie typu torebka papierowo-foliowa. . Na etykiecie znajduje się znak CE, LOT. Nazwa zestawu na etykiecie w języku polskim. Zestaw biozgodny zgodnie z normą 10993-5 i ISO 10993-10. Zaznaczony kierunek otwierania, wskaźnik sterylizacji na opakowaniu. Min. 4 samoprzylepne etykiety TAG do dokumentacji medycznej.  
</t>
    </r>
  </si>
  <si>
    <t>Formularz asortymentowo - cenowy       Pakiet nr 8     STERYLNY ZESTAW DLA NOWORODKA</t>
  </si>
  <si>
    <t>Razem</t>
  </si>
  <si>
    <t>Pakiet nr 7      Nadzędzia do noża harmonicznego</t>
  </si>
  <si>
    <t>Formularz  asortymenowo-cenowy</t>
  </si>
  <si>
    <t xml:space="preserve">        Staplery skórne</t>
  </si>
  <si>
    <t>l.p.</t>
  </si>
  <si>
    <t>nazwa artykułu</t>
  </si>
  <si>
    <t>j.m.</t>
  </si>
  <si>
    <t>ilość</t>
  </si>
  <si>
    <t>Cena jedn.netto</t>
  </si>
  <si>
    <t>Stawka VAT(%)</t>
  </si>
  <si>
    <t>Cena jedn. Brutto</t>
  </si>
  <si>
    <t>Wartość netto</t>
  </si>
  <si>
    <t>Wartość VAT</t>
  </si>
  <si>
    <t>Wartość brutto</t>
  </si>
  <si>
    <t>Stapler skórny o anatomicznym kształcie ułatwiającym operowanie staplerem, materiał rękojeści wykonany – kompilacja ABSu i PVC, sterylizowany tlenkiem etylenu, zszywki o średnicy 0,5mm (wymiary zszywki po założeniu 5,9x3,9mm) i 0,6mm (wymiary zszywki po założeniu 7,2x4,9mm), ilość zszywek 35 sztuk. Siła zrywu zszywki ≥4N</t>
  </si>
  <si>
    <t>sztuka</t>
  </si>
  <si>
    <t>Urządzenie do usuwania zszywek o anatomicznym kształcie ułatwiającym operowanie rozszywaczem, sterylizowany tlenkiem etylenu.</t>
  </si>
  <si>
    <t xml:space="preserve">              PAKIET      9</t>
  </si>
  <si>
    <t xml:space="preserve">DZP/PN/75/2023 </t>
  </si>
  <si>
    <t>Dostawa jednorazowych materiałów i wyrobów medycznych</t>
  </si>
  <si>
    <t xml:space="preserve">Nazwa handlowa </t>
  </si>
  <si>
    <t>Producent</t>
  </si>
  <si>
    <t>Zaoferowane produkty (objęte stawką VAT 8%) spełniają wymagania ustawy z dnia 7 kwietnia 2022 r. o wyrobach medycznych (tj. Dz. U. z 2022 poz. 974)</t>
  </si>
  <si>
    <t>Formularz asortymentowo - cenowy       Pakiet nr 4       STERYLNY ZESTAW DO NAKŁUCIA TĘTNIC, WKŁUCIA CENTRALNEGO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</si>
</sst>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0.0"/>
    <numFmt numFmtId="165" formatCode="#,##0.00\ [$zł-415];[Red]\-#,##0.00\ [$zł-415]"/>
  </numFmts>
  <fonts count="28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charset val="238"/>
    </font>
    <font>
      <b/>
      <sz val="10"/>
      <color rgb="FF000000"/>
      <name val="Calibri"/>
      <charset val="238"/>
    </font>
    <font>
      <sz val="10"/>
      <color rgb="FF000000"/>
      <name val="Calibri"/>
      <charset val="238"/>
    </font>
    <font>
      <sz val="11"/>
      <color rgb="FF000000"/>
      <name val="Calibri"/>
      <charset val="238"/>
    </font>
    <font>
      <b/>
      <sz val="11"/>
      <color rgb="FF000000"/>
      <name val="Arial"/>
      <charset val="238"/>
    </font>
    <font>
      <b/>
      <sz val="11"/>
      <color rgb="FF000000"/>
      <name val="Calibri"/>
      <charset val="238"/>
    </font>
    <font>
      <sz val="10"/>
      <color rgb="FF000000"/>
      <name val="Arial"/>
      <charset val="238"/>
    </font>
    <font>
      <b/>
      <sz val="8"/>
      <color rgb="FF00000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Arial"/>
      <charset val="238"/>
    </font>
    <font>
      <sz val="9"/>
      <color rgb="FF000000"/>
      <name val="Arial"/>
      <charset val="238"/>
    </font>
    <font>
      <sz val="8"/>
      <color rgb="FF000000"/>
      <name val="Arial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71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vertical="top"/>
    </xf>
    <xf numFmtId="0" fontId="2" fillId="0" borderId="3" xfId="0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9" fontId="4" fillId="0" borderId="3" xfId="0" applyNumberFormat="1" applyFont="1" applyBorder="1" applyAlignment="1" applyProtection="1">
      <alignment horizontal="center" vertical="center"/>
      <protection locked="0"/>
    </xf>
    <xf numFmtId="4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vertical="top" wrapText="1"/>
      <protection locked="0"/>
    </xf>
    <xf numFmtId="0" fontId="5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 applyProtection="1">
      <alignment horizontal="left"/>
      <protection locked="0"/>
    </xf>
    <xf numFmtId="4" fontId="6" fillId="0" borderId="3" xfId="0" applyNumberFormat="1" applyFont="1" applyBorder="1" applyAlignment="1" applyProtection="1">
      <alignment vertical="top"/>
      <protection locked="0"/>
    </xf>
    <xf numFmtId="165" fontId="6" fillId="0" borderId="3" xfId="0" applyNumberFormat="1" applyFont="1" applyBorder="1" applyAlignment="1" applyProtection="1">
      <alignment vertical="top"/>
      <protection locked="0"/>
    </xf>
    <xf numFmtId="165" fontId="6" fillId="0" borderId="3" xfId="0" applyNumberFormat="1" applyFont="1" applyBorder="1" applyAlignment="1" applyProtection="1">
      <alignment vertical="top" wrapText="1"/>
      <protection locked="0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7" fillId="0" borderId="0" xfId="0" applyFont="1"/>
    <xf numFmtId="4" fontId="7" fillId="0" borderId="0" xfId="0" applyNumberFormat="1" applyFont="1"/>
    <xf numFmtId="9" fontId="7" fillId="0" borderId="0" xfId="0" applyNumberFormat="1" applyFont="1"/>
    <xf numFmtId="0" fontId="7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vertical="top" wrapText="1"/>
    </xf>
    <xf numFmtId="164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" fontId="7" fillId="0" borderId="3" xfId="0" applyNumberFormat="1" applyFont="1" applyBorder="1" applyAlignment="1" applyProtection="1">
      <alignment horizontal="center" vertical="center"/>
      <protection locked="0"/>
    </xf>
    <xf numFmtId="9" fontId="7" fillId="0" borderId="3" xfId="0" applyNumberFormat="1" applyFont="1" applyBorder="1" applyAlignment="1" applyProtection="1">
      <alignment horizontal="center" vertical="center"/>
      <protection locked="0"/>
    </xf>
    <xf numFmtId="4" fontId="7" fillId="0" borderId="3" xfId="0" applyNumberFormat="1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top" wrapText="1"/>
      <protection locked="0"/>
    </xf>
    <xf numFmtId="4" fontId="1" fillId="0" borderId="3" xfId="0" applyNumberFormat="1" applyFont="1" applyBorder="1" applyAlignment="1">
      <alignment horizontal="left"/>
    </xf>
    <xf numFmtId="4" fontId="1" fillId="0" borderId="3" xfId="0" applyNumberFormat="1" applyFont="1" applyBorder="1" applyAlignment="1" applyProtection="1">
      <alignment horizontal="left"/>
      <protection locked="0"/>
    </xf>
    <xf numFmtId="4" fontId="1" fillId="0" borderId="3" xfId="0" applyNumberFormat="1" applyFont="1" applyBorder="1" applyAlignment="1" applyProtection="1">
      <alignment vertical="top"/>
      <protection locked="0"/>
    </xf>
    <xf numFmtId="165" fontId="1" fillId="0" borderId="3" xfId="0" applyNumberFormat="1" applyFont="1" applyBorder="1" applyAlignment="1" applyProtection="1">
      <alignment vertical="top" wrapText="1"/>
      <protection locked="0"/>
    </xf>
    <xf numFmtId="165" fontId="1" fillId="0" borderId="3" xfId="0" applyNumberFormat="1" applyFont="1" applyBorder="1" applyAlignment="1" applyProtection="1">
      <alignment vertical="top"/>
      <protection locked="0"/>
    </xf>
    <xf numFmtId="0" fontId="8" fillId="0" borderId="2" xfId="0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top" wrapText="1"/>
    </xf>
    <xf numFmtId="9" fontId="8" fillId="0" borderId="2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16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0" fillId="0" borderId="3" xfId="0" applyNumberFormat="1" applyBorder="1" applyAlignment="1" applyProtection="1">
      <alignment horizontal="center" vertical="center"/>
      <protection locked="0"/>
    </xf>
    <xf numFmtId="9" fontId="0" fillId="0" borderId="3" xfId="0" applyNumberForma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9" fontId="10" fillId="0" borderId="3" xfId="0" applyNumberFormat="1" applyFont="1" applyBorder="1" applyAlignment="1" applyProtection="1">
      <alignment horizontal="left" vertical="center"/>
      <protection locked="0"/>
    </xf>
    <xf numFmtId="0" fontId="7" fillId="0" borderId="3" xfId="0" applyFont="1" applyBorder="1"/>
    <xf numFmtId="4" fontId="7" fillId="0" borderId="3" xfId="0" applyNumberFormat="1" applyFont="1" applyBorder="1"/>
    <xf numFmtId="9" fontId="7" fillId="0" borderId="3" xfId="0" applyNumberFormat="1" applyFont="1" applyBorder="1"/>
    <xf numFmtId="0" fontId="7" fillId="0" borderId="3" xfId="0" applyFont="1" applyBorder="1" applyAlignment="1">
      <alignment wrapText="1"/>
    </xf>
    <xf numFmtId="0" fontId="12" fillId="0" borderId="3" xfId="0" applyFont="1" applyBorder="1" applyAlignment="1">
      <alignment vertical="top" wrapText="1"/>
    </xf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vertical="top" wrapText="1"/>
    </xf>
    <xf numFmtId="0" fontId="0" fillId="0" borderId="3" xfId="0" applyBorder="1"/>
    <xf numFmtId="8" fontId="0" fillId="0" borderId="3" xfId="0" applyNumberFormat="1" applyBorder="1"/>
    <xf numFmtId="44" fontId="4" fillId="0" borderId="3" xfId="1" applyFont="1" applyBorder="1" applyAlignment="1" applyProtection="1">
      <alignment horizontal="center" vertical="center"/>
      <protection locked="0"/>
    </xf>
    <xf numFmtId="44" fontId="14" fillId="0" borderId="3" xfId="1" applyFont="1" applyBorder="1" applyAlignment="1" applyProtection="1">
      <alignment horizontal="center" vertical="center"/>
      <protection locked="0"/>
    </xf>
    <xf numFmtId="8" fontId="10" fillId="0" borderId="3" xfId="0" applyNumberFormat="1" applyFont="1" applyBorder="1" applyAlignment="1" applyProtection="1">
      <alignment horizontal="left" vertical="center"/>
      <protection locked="0"/>
    </xf>
    <xf numFmtId="44" fontId="0" fillId="0" borderId="3" xfId="1" applyFont="1" applyBorder="1" applyAlignment="1" applyProtection="1">
      <alignment horizontal="center" vertical="center" wrapText="1"/>
      <protection locked="0"/>
    </xf>
    <xf numFmtId="44" fontId="0" fillId="0" borderId="3" xfId="1" applyFont="1" applyBorder="1" applyAlignment="1" applyProtection="1">
      <alignment horizontal="center" vertical="center"/>
      <protection locked="0"/>
    </xf>
    <xf numFmtId="8" fontId="0" fillId="0" borderId="3" xfId="0" applyNumberFormat="1" applyBorder="1" applyAlignment="1">
      <alignment vertical="center"/>
    </xf>
    <xf numFmtId="4" fontId="10" fillId="0" borderId="3" xfId="0" applyNumberFormat="1" applyFont="1" applyBorder="1" applyAlignment="1" applyProtection="1">
      <alignment vertical="center"/>
      <protection locked="0"/>
    </xf>
    <xf numFmtId="44" fontId="7" fillId="0" borderId="3" xfId="0" applyNumberFormat="1" applyFont="1" applyBorder="1" applyAlignment="1">
      <alignment wrapText="1"/>
    </xf>
    <xf numFmtId="44" fontId="12" fillId="0" borderId="3" xfId="1" applyFont="1" applyBorder="1"/>
    <xf numFmtId="44" fontId="12" fillId="0" borderId="3" xfId="1" applyFont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top" wrapText="1"/>
    </xf>
    <xf numFmtId="4" fontId="16" fillId="0" borderId="2" xfId="0" applyNumberFormat="1" applyFont="1" applyBorder="1" applyAlignment="1">
      <alignment horizontal="center" vertical="top" wrapText="1"/>
    </xf>
    <xf numFmtId="9" fontId="16" fillId="0" borderId="2" xfId="0" applyNumberFormat="1" applyFont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16" fillId="0" borderId="3" xfId="0" applyFont="1" applyBorder="1" applyAlignment="1">
      <alignment horizontal="left" vertical="top" wrapText="1"/>
    </xf>
    <xf numFmtId="0" fontId="17" fillId="0" borderId="3" xfId="0" applyFont="1" applyBorder="1" applyAlignment="1" applyProtection="1">
      <alignment vertical="top" wrapText="1"/>
      <protection locked="0"/>
    </xf>
    <xf numFmtId="0" fontId="16" fillId="0" borderId="3" xfId="0" applyFont="1" applyBorder="1" applyAlignment="1">
      <alignment horizontal="left"/>
    </xf>
    <xf numFmtId="0" fontId="16" fillId="0" borderId="3" xfId="0" applyFont="1" applyBorder="1" applyAlignment="1" applyProtection="1">
      <alignment horizontal="left"/>
      <protection locked="0"/>
    </xf>
    <xf numFmtId="4" fontId="16" fillId="0" borderId="3" xfId="0" applyNumberFormat="1" applyFont="1" applyBorder="1" applyAlignment="1" applyProtection="1">
      <alignment horizontal="center" vertical="top"/>
      <protection locked="0"/>
    </xf>
    <xf numFmtId="4" fontId="17" fillId="0" borderId="3" xfId="0" applyNumberFormat="1" applyFont="1" applyBorder="1" applyAlignment="1" applyProtection="1">
      <alignment vertical="top" wrapText="1"/>
      <protection locked="0"/>
    </xf>
    <xf numFmtId="164" fontId="17" fillId="0" borderId="3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4" fontId="17" fillId="0" borderId="3" xfId="0" applyNumberFormat="1" applyFont="1" applyBorder="1" applyAlignment="1" applyProtection="1">
      <alignment horizontal="center" vertical="center"/>
      <protection locked="0"/>
    </xf>
    <xf numFmtId="9" fontId="17" fillId="0" borderId="3" xfId="0" applyNumberFormat="1" applyFont="1" applyBorder="1" applyAlignment="1" applyProtection="1">
      <alignment horizontal="center" vertical="center"/>
      <protection locked="0"/>
    </xf>
    <xf numFmtId="4" fontId="17" fillId="0" borderId="3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7" fillId="0" borderId="3" xfId="0" applyFont="1" applyBorder="1" applyAlignment="1" applyProtection="1">
      <alignment vertical="top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4" fontId="18" fillId="0" borderId="3" xfId="0" applyNumberFormat="1" applyFont="1" applyBorder="1" applyAlignment="1" applyProtection="1">
      <alignment horizontal="center" vertical="center" wrapText="1"/>
      <protection locked="0"/>
    </xf>
    <xf numFmtId="9" fontId="18" fillId="0" borderId="3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4" fontId="1" fillId="0" borderId="3" xfId="0" applyNumberFormat="1" applyFont="1" applyBorder="1" applyAlignment="1">
      <alignment vertical="top"/>
    </xf>
    <xf numFmtId="0" fontId="7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vertical="top" wrapText="1"/>
      <protection locked="0"/>
    </xf>
    <xf numFmtId="4" fontId="7" fillId="0" borderId="0" xfId="0" applyNumberFormat="1" applyFont="1" applyProtection="1">
      <protection locked="0"/>
    </xf>
    <xf numFmtId="9" fontId="7" fillId="0" borderId="0" xfId="0" applyNumberFormat="1" applyFont="1" applyProtection="1"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4" fontId="7" fillId="0" borderId="3" xfId="0" applyNumberFormat="1" applyFont="1" applyBorder="1" applyAlignment="1" applyProtection="1">
      <alignment horizontal="center" vertical="center" wrapText="1"/>
      <protection locked="0"/>
    </xf>
    <xf numFmtId="9" fontId="7" fillId="0" borderId="3" xfId="0" applyNumberFormat="1" applyFont="1" applyBorder="1" applyAlignment="1" applyProtection="1">
      <alignment horizontal="center" vertical="center" wrapText="1"/>
      <protection locked="0"/>
    </xf>
    <xf numFmtId="4" fontId="7" fillId="0" borderId="3" xfId="0" applyNumberFormat="1" applyFont="1" applyBorder="1" applyAlignment="1">
      <alignment vertical="center"/>
    </xf>
    <xf numFmtId="44" fontId="1" fillId="0" borderId="3" xfId="1" applyFont="1" applyBorder="1" applyAlignment="1">
      <alignment vertical="top"/>
    </xf>
    <xf numFmtId="0" fontId="17" fillId="0" borderId="3" xfId="0" applyFont="1" applyBorder="1" applyAlignment="1">
      <alignment horizontal="left" vertical="top" wrapText="1"/>
    </xf>
    <xf numFmtId="0" fontId="19" fillId="0" borderId="0" xfId="0" applyFont="1"/>
    <xf numFmtId="0" fontId="19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wrapText="1"/>
    </xf>
    <xf numFmtId="9" fontId="0" fillId="0" borderId="3" xfId="0" applyNumberFormat="1" applyBorder="1" applyAlignment="1">
      <alignment horizontal="center" vertical="center"/>
    </xf>
    <xf numFmtId="0" fontId="19" fillId="0" borderId="3" xfId="0" applyFont="1" applyBorder="1" applyAlignment="1">
      <alignment vertical="center" wrapText="1"/>
    </xf>
    <xf numFmtId="8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wrapText="1"/>
    </xf>
    <xf numFmtId="8" fontId="15" fillId="0" borderId="3" xfId="0" applyNumberFormat="1" applyFont="1" applyBorder="1"/>
    <xf numFmtId="0" fontId="19" fillId="0" borderId="3" xfId="0" applyFont="1" applyBorder="1" applyAlignment="1">
      <alignment wrapText="1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vertical="top"/>
      <protection locked="0"/>
    </xf>
    <xf numFmtId="165" fontId="5" fillId="0" borderId="3" xfId="0" applyNumberFormat="1" applyFont="1" applyBorder="1" applyAlignment="1" applyProtection="1">
      <alignment vertical="top"/>
      <protection locked="0"/>
    </xf>
    <xf numFmtId="165" fontId="5" fillId="0" borderId="3" xfId="0" applyNumberFormat="1" applyFont="1" applyBorder="1" applyAlignment="1" applyProtection="1">
      <alignment vertical="top" wrapText="1"/>
      <protection locked="0"/>
    </xf>
    <xf numFmtId="4" fontId="0" fillId="0" borderId="3" xfId="0" applyNumberForma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43" fontId="0" fillId="0" borderId="7" xfId="2" applyFont="1" applyBorder="1" applyAlignment="1">
      <alignment vertical="center" wrapText="1"/>
    </xf>
    <xf numFmtId="0" fontId="21" fillId="2" borderId="7" xfId="0" applyFont="1" applyFill="1" applyBorder="1" applyAlignment="1">
      <alignment vertical="top" wrapText="1"/>
    </xf>
    <xf numFmtId="9" fontId="0" fillId="0" borderId="7" xfId="0" applyNumberFormat="1" applyBorder="1" applyAlignment="1">
      <alignment horizontal="center" vertical="center" wrapText="1"/>
    </xf>
    <xf numFmtId="44" fontId="0" fillId="0" borderId="7" xfId="1" applyFont="1" applyBorder="1" applyAlignment="1">
      <alignment horizontal="center" vertical="center" wrapText="1"/>
    </xf>
    <xf numFmtId="44" fontId="0" fillId="0" borderId="7" xfId="0" applyNumberFormat="1" applyBorder="1" applyAlignment="1">
      <alignment horizontal="center" vertical="center" wrapText="1"/>
    </xf>
    <xf numFmtId="8" fontId="0" fillId="0" borderId="7" xfId="2" applyNumberFormat="1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22" fillId="2" borderId="8" xfId="0" applyFont="1" applyFill="1" applyBorder="1" applyAlignment="1">
      <alignment vertical="top" wrapText="1"/>
    </xf>
    <xf numFmtId="0" fontId="0" fillId="0" borderId="8" xfId="0" applyBorder="1" applyAlignment="1">
      <alignment horizontal="center" vertical="center" wrapText="1"/>
    </xf>
    <xf numFmtId="9" fontId="0" fillId="0" borderId="8" xfId="0" applyNumberFormat="1" applyBorder="1" applyAlignment="1">
      <alignment horizontal="center" vertical="center" wrapText="1"/>
    </xf>
    <xf numFmtId="44" fontId="0" fillId="0" borderId="8" xfId="1" applyFont="1" applyBorder="1" applyAlignment="1">
      <alignment horizontal="center" vertical="center" wrapText="1"/>
    </xf>
    <xf numFmtId="44" fontId="0" fillId="0" borderId="8" xfId="0" applyNumberFormat="1" applyBorder="1" applyAlignment="1">
      <alignment horizontal="center" vertical="center" wrapText="1"/>
    </xf>
    <xf numFmtId="8" fontId="0" fillId="0" borderId="8" xfId="2" applyNumberFormat="1" applyFont="1" applyBorder="1" applyAlignment="1">
      <alignment vertical="center" wrapText="1"/>
    </xf>
    <xf numFmtId="0" fontId="22" fillId="2" borderId="3" xfId="0" applyFont="1" applyFill="1" applyBorder="1" applyAlignment="1">
      <alignment vertical="top" wrapText="1"/>
    </xf>
    <xf numFmtId="0" fontId="0" fillId="0" borderId="3" xfId="0" applyBorder="1" applyAlignment="1">
      <alignment horizontal="center" vertical="center" wrapText="1"/>
    </xf>
    <xf numFmtId="9" fontId="0" fillId="0" borderId="3" xfId="0" applyNumberFormat="1" applyBorder="1" applyAlignment="1">
      <alignment horizontal="center" vertical="center" wrapText="1"/>
    </xf>
    <xf numFmtId="44" fontId="15" fillId="0" borderId="3" xfId="0" applyNumberFormat="1" applyFont="1" applyBorder="1" applyAlignment="1">
      <alignment horizontal="center" vertical="center" wrapText="1"/>
    </xf>
    <xf numFmtId="44" fontId="15" fillId="0" borderId="3" xfId="1" applyFont="1" applyBorder="1" applyAlignment="1">
      <alignment horizontal="center" vertical="center" wrapText="1"/>
    </xf>
    <xf numFmtId="8" fontId="0" fillId="0" borderId="3" xfId="2" applyNumberFormat="1" applyFont="1" applyBorder="1" applyAlignment="1">
      <alignment vertical="center" wrapText="1"/>
    </xf>
    <xf numFmtId="44" fontId="0" fillId="0" borderId="0" xfId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2" fillId="2" borderId="0" xfId="0" applyFont="1" applyFill="1" applyAlignment="1">
      <alignment vertical="top" wrapText="1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44" fontId="0" fillId="0" borderId="0" xfId="1" applyFont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 wrapText="1"/>
    </xf>
    <xf numFmtId="8" fontId="0" fillId="0" borderId="0" xfId="2" applyNumberFormat="1" applyFont="1" applyBorder="1" applyAlignment="1">
      <alignment vertical="center" wrapText="1"/>
    </xf>
    <xf numFmtId="0" fontId="23" fillId="0" borderId="0" xfId="0" applyFont="1"/>
    <xf numFmtId="0" fontId="24" fillId="0" borderId="2" xfId="0" applyFont="1" applyBorder="1" applyAlignment="1">
      <alignment horizontal="center" vertical="center" wrapText="1"/>
    </xf>
    <xf numFmtId="4" fontId="24" fillId="0" borderId="2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top" wrapText="1"/>
    </xf>
    <xf numFmtId="4" fontId="25" fillId="0" borderId="2" xfId="0" applyNumberFormat="1" applyFont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top" wrapText="1"/>
    </xf>
    <xf numFmtId="4" fontId="26" fillId="0" borderId="2" xfId="0" applyNumberFormat="1" applyFont="1" applyBorder="1" applyAlignment="1">
      <alignment horizontal="center" vertical="top" wrapText="1"/>
    </xf>
    <xf numFmtId="4" fontId="27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center" vertical="top"/>
      <protection locked="0"/>
    </xf>
    <xf numFmtId="0" fontId="20" fillId="0" borderId="5" xfId="0" applyFont="1" applyBorder="1" applyAlignment="1">
      <alignment horizontal="right"/>
    </xf>
    <xf numFmtId="0" fontId="20" fillId="0" borderId="6" xfId="0" applyFont="1" applyBorder="1" applyAlignment="1">
      <alignment horizontal="right"/>
    </xf>
    <xf numFmtId="0" fontId="20" fillId="0" borderId="4" xfId="0" applyFont="1" applyBorder="1" applyAlignment="1">
      <alignment horizontal="right"/>
    </xf>
    <xf numFmtId="0" fontId="0" fillId="0" borderId="0" xfId="0" applyAlignment="1">
      <alignment horizontal="center"/>
    </xf>
    <xf numFmtId="0" fontId="19" fillId="0" borderId="6" xfId="0" applyFont="1" applyBorder="1" applyAlignment="1">
      <alignment horizontal="right"/>
    </xf>
    <xf numFmtId="0" fontId="19" fillId="0" borderId="4" xfId="0" applyFont="1" applyBorder="1" applyAlignment="1">
      <alignment horizontal="right"/>
    </xf>
  </cellXfs>
  <cellStyles count="3">
    <cellStyle name="Dziesiętny" xfId="2" builtinId="3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2061D-C6D0-46FB-BBF1-3F0F0A9CD295}">
  <sheetPr>
    <pageSetUpPr fitToPage="1"/>
  </sheetPr>
  <dimension ref="A2:L21"/>
  <sheetViews>
    <sheetView tabSelected="1" zoomScale="80" zoomScaleNormal="80" workbookViewId="0">
      <selection activeCell="B2" sqref="B2"/>
    </sheetView>
  </sheetViews>
  <sheetFormatPr defaultRowHeight="15" x14ac:dyDescent="0.25"/>
  <cols>
    <col min="1" max="1" width="2.7109375" customWidth="1"/>
    <col min="2" max="2" width="39.7109375" customWidth="1"/>
    <col min="3" max="3" width="10.28515625" customWidth="1"/>
    <col min="5" max="5" width="11.85546875" customWidth="1"/>
    <col min="7" max="7" width="14.28515625" customWidth="1"/>
    <col min="8" max="8" width="13.42578125" customWidth="1"/>
    <col min="9" max="9" width="11.28515625" bestFit="1" customWidth="1"/>
    <col min="10" max="11" width="11.7109375" customWidth="1"/>
    <col min="12" max="12" width="12.85546875" customWidth="1"/>
    <col min="14" max="14" width="11.28515625" customWidth="1"/>
  </cols>
  <sheetData>
    <row r="2" spans="1:12" ht="15.75" x14ac:dyDescent="0.25">
      <c r="B2" s="152" t="s">
        <v>74</v>
      </c>
    </row>
    <row r="3" spans="1:12" x14ac:dyDescent="0.25">
      <c r="B3" t="s">
        <v>73</v>
      </c>
    </row>
    <row r="4" spans="1:12" x14ac:dyDescent="0.25">
      <c r="A4" s="1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38.25" x14ac:dyDescent="0.25">
      <c r="A5" s="3" t="s">
        <v>1</v>
      </c>
      <c r="B5" s="4" t="s">
        <v>2</v>
      </c>
      <c r="C5" s="4" t="s">
        <v>3</v>
      </c>
      <c r="D5" s="4" t="s">
        <v>4</v>
      </c>
      <c r="E5" s="5" t="s">
        <v>5</v>
      </c>
      <c r="F5" s="6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154" t="s">
        <v>76</v>
      </c>
      <c r="L5" s="4" t="s">
        <v>49</v>
      </c>
    </row>
    <row r="6" spans="1:12" ht="177" customHeight="1" x14ac:dyDescent="0.25">
      <c r="A6" s="7">
        <v>1</v>
      </c>
      <c r="B6" s="8" t="s">
        <v>11</v>
      </c>
      <c r="C6" s="9" t="s">
        <v>12</v>
      </c>
      <c r="D6" s="10">
        <v>4000</v>
      </c>
      <c r="E6" s="63"/>
      <c r="F6" s="11">
        <v>0.08</v>
      </c>
      <c r="G6" s="62"/>
      <c r="H6" s="62"/>
      <c r="I6" s="62"/>
      <c r="J6" s="12"/>
      <c r="K6" s="12"/>
      <c r="L6" s="13"/>
    </row>
    <row r="7" spans="1:12" ht="180" customHeight="1" x14ac:dyDescent="0.25">
      <c r="A7" s="7">
        <f>A6+1</f>
        <v>2</v>
      </c>
      <c r="B7" s="8" t="s">
        <v>13</v>
      </c>
      <c r="C7" s="9" t="s">
        <v>12</v>
      </c>
      <c r="D7" s="10">
        <v>3000</v>
      </c>
      <c r="E7" s="62"/>
      <c r="F7" s="11">
        <v>0.08</v>
      </c>
      <c r="G7" s="62"/>
      <c r="H7" s="62"/>
      <c r="I7" s="62"/>
      <c r="J7" s="12"/>
      <c r="K7" s="12"/>
      <c r="L7" s="13"/>
    </row>
    <row r="8" spans="1:12" ht="216.75" x14ac:dyDescent="0.25">
      <c r="A8" s="7">
        <f>A7+1</f>
        <v>3</v>
      </c>
      <c r="B8" s="8" t="s">
        <v>14</v>
      </c>
      <c r="C8" s="10" t="s">
        <v>12</v>
      </c>
      <c r="D8" s="10">
        <v>360</v>
      </c>
      <c r="E8" s="62"/>
      <c r="F8" s="11">
        <v>0.08</v>
      </c>
      <c r="G8" s="62"/>
      <c r="H8" s="62"/>
      <c r="I8" s="62"/>
      <c r="J8" s="12"/>
      <c r="K8" s="12"/>
      <c r="L8" s="13"/>
    </row>
    <row r="9" spans="1:12" ht="243.75" customHeight="1" x14ac:dyDescent="0.25">
      <c r="A9" s="7">
        <f>A8+1</f>
        <v>4</v>
      </c>
      <c r="B9" s="8" t="s">
        <v>15</v>
      </c>
      <c r="C9" s="10" t="s">
        <v>12</v>
      </c>
      <c r="D9" s="10">
        <v>750</v>
      </c>
      <c r="E9" s="62"/>
      <c r="F9" s="11">
        <v>0.08</v>
      </c>
      <c r="G9" s="62"/>
      <c r="H9" s="62"/>
      <c r="I9" s="62"/>
      <c r="J9" s="12"/>
      <c r="K9" s="12"/>
      <c r="L9" s="13"/>
    </row>
    <row r="10" spans="1:12" ht="242.25" x14ac:dyDescent="0.25">
      <c r="A10" s="7">
        <v>5</v>
      </c>
      <c r="B10" s="8" t="s">
        <v>16</v>
      </c>
      <c r="C10" s="10" t="s">
        <v>12</v>
      </c>
      <c r="D10" s="10">
        <v>150</v>
      </c>
      <c r="E10" s="62"/>
      <c r="F10" s="11">
        <v>0.08</v>
      </c>
      <c r="G10" s="62"/>
      <c r="H10" s="62"/>
      <c r="I10" s="62"/>
      <c r="J10" s="12"/>
      <c r="K10" s="12"/>
      <c r="L10" s="13"/>
    </row>
    <row r="11" spans="1:12" ht="191.25" customHeight="1" x14ac:dyDescent="0.25">
      <c r="A11" s="7">
        <f>A10+1</f>
        <v>6</v>
      </c>
      <c r="B11" s="8" t="s">
        <v>17</v>
      </c>
      <c r="C11" s="10" t="s">
        <v>12</v>
      </c>
      <c r="D11" s="10">
        <v>1500</v>
      </c>
      <c r="E11" s="62"/>
      <c r="F11" s="11">
        <v>0.08</v>
      </c>
      <c r="G11" s="62"/>
      <c r="H11" s="62"/>
      <c r="I11" s="62"/>
      <c r="J11" s="12"/>
      <c r="K11" s="12"/>
      <c r="L11" s="13"/>
    </row>
    <row r="12" spans="1:12" ht="168" x14ac:dyDescent="0.25">
      <c r="A12" s="7">
        <f>A11+1</f>
        <v>7</v>
      </c>
      <c r="B12" s="8" t="s">
        <v>18</v>
      </c>
      <c r="C12" s="10" t="s">
        <v>12</v>
      </c>
      <c r="D12" s="10">
        <v>200</v>
      </c>
      <c r="E12" s="62"/>
      <c r="F12" s="11">
        <v>0.08</v>
      </c>
      <c r="G12" s="62"/>
      <c r="H12" s="62"/>
      <c r="I12" s="62"/>
      <c r="J12" s="12"/>
      <c r="K12" s="12"/>
      <c r="L12" s="13"/>
    </row>
    <row r="13" spans="1:12" ht="153" x14ac:dyDescent="0.25">
      <c r="A13" s="7">
        <f>A12+1</f>
        <v>8</v>
      </c>
      <c r="B13" s="8" t="s">
        <v>19</v>
      </c>
      <c r="C13" s="10" t="s">
        <v>12</v>
      </c>
      <c r="D13" s="10">
        <v>150</v>
      </c>
      <c r="E13" s="62"/>
      <c r="F13" s="11">
        <v>0.08</v>
      </c>
      <c r="G13" s="62"/>
      <c r="H13" s="62"/>
      <c r="I13" s="62"/>
      <c r="J13" s="12"/>
      <c r="K13" s="12"/>
      <c r="L13" s="13"/>
    </row>
    <row r="14" spans="1:12" ht="161.25" customHeight="1" x14ac:dyDescent="0.25">
      <c r="A14" s="7">
        <f>A13+1</f>
        <v>9</v>
      </c>
      <c r="B14" s="8" t="s">
        <v>20</v>
      </c>
      <c r="C14" s="10" t="s">
        <v>12</v>
      </c>
      <c r="D14" s="10">
        <v>1200</v>
      </c>
      <c r="E14" s="62"/>
      <c r="F14" s="11">
        <v>0.08</v>
      </c>
      <c r="G14" s="62"/>
      <c r="H14" s="62"/>
      <c r="I14" s="62"/>
      <c r="J14" s="12"/>
      <c r="K14" s="12"/>
      <c r="L14" s="13"/>
    </row>
    <row r="15" spans="1:12" ht="100.5" customHeight="1" x14ac:dyDescent="0.25">
      <c r="A15" s="7">
        <f>A14+1</f>
        <v>10</v>
      </c>
      <c r="B15" s="8" t="s">
        <v>21</v>
      </c>
      <c r="C15" s="10" t="s">
        <v>12</v>
      </c>
      <c r="D15" s="10">
        <v>600</v>
      </c>
      <c r="E15" s="62"/>
      <c r="F15" s="11">
        <v>0.08</v>
      </c>
      <c r="G15" s="62"/>
      <c r="H15" s="62"/>
      <c r="I15" s="62"/>
      <c r="J15" s="12"/>
      <c r="K15" s="12"/>
      <c r="L15" s="13"/>
    </row>
    <row r="16" spans="1:12" x14ac:dyDescent="0.25">
      <c r="A16" s="14"/>
      <c r="B16" s="15"/>
      <c r="C16" s="15"/>
      <c r="D16" s="15"/>
      <c r="E16" s="16"/>
      <c r="F16" s="16"/>
      <c r="G16" s="17" t="s">
        <v>22</v>
      </c>
      <c r="H16" s="18"/>
      <c r="I16" s="18"/>
      <c r="J16" s="19"/>
      <c r="K16" s="19"/>
      <c r="L16" s="13"/>
    </row>
    <row r="17" spans="1:12" x14ac:dyDescent="0.25">
      <c r="A17" s="20"/>
      <c r="B17" s="21"/>
      <c r="C17" s="22"/>
      <c r="D17" s="22"/>
      <c r="E17" s="23"/>
      <c r="F17" s="24"/>
      <c r="G17" s="23"/>
      <c r="H17" s="23"/>
      <c r="I17" s="23"/>
      <c r="J17" s="25"/>
      <c r="K17" s="25"/>
      <c r="L17" s="25"/>
    </row>
    <row r="18" spans="1:12" ht="51" x14ac:dyDescent="0.25">
      <c r="B18" s="58" t="s">
        <v>77</v>
      </c>
    </row>
    <row r="20" spans="1:12" x14ac:dyDescent="0.25">
      <c r="D20" t="s">
        <v>45</v>
      </c>
      <c r="F20" t="s">
        <v>46</v>
      </c>
    </row>
    <row r="21" spans="1:12" x14ac:dyDescent="0.25">
      <c r="F21" t="s">
        <v>47</v>
      </c>
    </row>
  </sheetData>
  <pageMargins left="0.7" right="0.7" top="0.75" bottom="0.75" header="0.3" footer="0.3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FB6B0-325D-4AC4-9E9B-B9B4A505F0B2}">
  <sheetPr>
    <pageSetUpPr fitToPage="1"/>
  </sheetPr>
  <dimension ref="A2:L12"/>
  <sheetViews>
    <sheetView workbookViewId="0">
      <selection activeCell="F11" sqref="F11:M12"/>
    </sheetView>
  </sheetViews>
  <sheetFormatPr defaultRowHeight="15" x14ac:dyDescent="0.25"/>
  <cols>
    <col min="1" max="1" width="4.7109375" customWidth="1"/>
    <col min="2" max="2" width="40.85546875" customWidth="1"/>
    <col min="5" max="5" width="13.42578125" customWidth="1"/>
    <col min="8" max="8" width="11.7109375" customWidth="1"/>
    <col min="10" max="10" width="10.5703125" customWidth="1"/>
    <col min="11" max="11" width="11.7109375" customWidth="1"/>
    <col min="12" max="12" width="10.42578125" customWidth="1"/>
    <col min="14" max="14" width="10.42578125" customWidth="1"/>
  </cols>
  <sheetData>
    <row r="2" spans="1:12" ht="15.75" x14ac:dyDescent="0.25">
      <c r="B2" s="152" t="s">
        <v>74</v>
      </c>
    </row>
    <row r="3" spans="1:12" x14ac:dyDescent="0.25">
      <c r="B3" t="s">
        <v>73</v>
      </c>
    </row>
    <row r="4" spans="1:12" x14ac:dyDescent="0.25">
      <c r="A4" s="160" t="s">
        <v>27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</row>
    <row r="5" spans="1:12" ht="63.75" x14ac:dyDescent="0.25">
      <c r="A5" s="26" t="s">
        <v>1</v>
      </c>
      <c r="B5" s="4" t="s">
        <v>2</v>
      </c>
      <c r="C5" s="4" t="s">
        <v>3</v>
      </c>
      <c r="D5" s="4" t="s">
        <v>4</v>
      </c>
      <c r="E5" s="5" t="s">
        <v>5</v>
      </c>
      <c r="F5" s="6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154" t="s">
        <v>76</v>
      </c>
      <c r="L5" s="153" t="s">
        <v>75</v>
      </c>
    </row>
    <row r="6" spans="1:12" ht="274.5" customHeight="1" x14ac:dyDescent="0.25">
      <c r="A6" s="7">
        <v>1</v>
      </c>
      <c r="B6" s="27" t="s">
        <v>23</v>
      </c>
      <c r="C6" s="28" t="s">
        <v>24</v>
      </c>
      <c r="D6" s="29">
        <v>300</v>
      </c>
      <c r="E6" s="30"/>
      <c r="F6" s="31">
        <v>0.08</v>
      </c>
      <c r="G6" s="32"/>
      <c r="H6" s="32"/>
      <c r="I6" s="32"/>
      <c r="J6" s="33"/>
      <c r="K6" s="33"/>
      <c r="L6" s="34"/>
    </row>
    <row r="7" spans="1:12" x14ac:dyDescent="0.25">
      <c r="A7" s="14"/>
      <c r="B7" s="35"/>
      <c r="C7" s="35"/>
      <c r="D7" s="35"/>
      <c r="E7" s="36"/>
      <c r="F7" s="36"/>
      <c r="G7" s="37" t="s">
        <v>22</v>
      </c>
      <c r="H7" s="38"/>
      <c r="I7" s="38"/>
      <c r="J7" s="39"/>
      <c r="K7" s="39"/>
      <c r="L7" s="34"/>
    </row>
    <row r="8" spans="1:12" x14ac:dyDescent="0.25">
      <c r="A8" s="20"/>
      <c r="B8" s="21"/>
      <c r="C8" s="22"/>
      <c r="D8" s="22"/>
      <c r="E8" s="23"/>
      <c r="F8" s="24"/>
      <c r="G8" s="23"/>
      <c r="H8" s="23"/>
      <c r="I8" s="23"/>
      <c r="J8" s="25"/>
      <c r="K8" s="25"/>
      <c r="L8" s="25"/>
    </row>
    <row r="10" spans="1:12" ht="55.5" customHeight="1" x14ac:dyDescent="0.25">
      <c r="B10" s="58" t="s">
        <v>77</v>
      </c>
    </row>
    <row r="11" spans="1:12" x14ac:dyDescent="0.25">
      <c r="F11" t="s">
        <v>45</v>
      </c>
      <c r="H11" t="s">
        <v>46</v>
      </c>
    </row>
    <row r="12" spans="1:12" x14ac:dyDescent="0.25">
      <c r="H12" t="s">
        <v>47</v>
      </c>
    </row>
  </sheetData>
  <mergeCells count="1">
    <mergeCell ref="A4:L4"/>
  </mergeCells>
  <pageMargins left="0.7" right="0.7" top="0.75" bottom="0.75" header="0.3" footer="0.3"/>
  <pageSetup paperSize="9" scale="8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BEB0A-69C4-4392-B69D-A9CEECE4E4C2}">
  <sheetPr>
    <pageSetUpPr fitToPage="1"/>
  </sheetPr>
  <dimension ref="A2:L18"/>
  <sheetViews>
    <sheetView topLeftCell="A10" zoomScale="70" zoomScaleNormal="70" workbookViewId="0">
      <selection activeCell="E12" sqref="E12:L13"/>
    </sheetView>
  </sheetViews>
  <sheetFormatPr defaultRowHeight="15" x14ac:dyDescent="0.25"/>
  <cols>
    <col min="1" max="1" width="4.140625" customWidth="1"/>
    <col min="2" max="2" width="69.42578125" customWidth="1"/>
    <col min="5" max="5" width="9.5703125" bestFit="1" customWidth="1"/>
    <col min="8" max="8" width="12.28515625" bestFit="1" customWidth="1"/>
    <col min="9" max="9" width="11.28515625" bestFit="1" customWidth="1"/>
    <col min="10" max="10" width="12.28515625" bestFit="1" customWidth="1"/>
    <col min="11" max="11" width="12.28515625" customWidth="1"/>
    <col min="12" max="12" width="9.85546875" customWidth="1"/>
    <col min="14" max="14" width="11" customWidth="1"/>
  </cols>
  <sheetData>
    <row r="2" spans="1:12" ht="15.75" x14ac:dyDescent="0.25">
      <c r="B2" s="152" t="s">
        <v>74</v>
      </c>
    </row>
    <row r="3" spans="1:12" x14ac:dyDescent="0.25">
      <c r="B3" t="s">
        <v>73</v>
      </c>
    </row>
    <row r="4" spans="1:12" x14ac:dyDescent="0.25">
      <c r="A4" s="161" t="s">
        <v>28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</row>
    <row r="5" spans="1:12" ht="45" x14ac:dyDescent="0.25">
      <c r="A5" s="26" t="s">
        <v>1</v>
      </c>
      <c r="B5" s="40" t="s">
        <v>2</v>
      </c>
      <c r="C5" s="40" t="s">
        <v>3</v>
      </c>
      <c r="D5" s="40" t="s">
        <v>4</v>
      </c>
      <c r="E5" s="41" t="s">
        <v>5</v>
      </c>
      <c r="F5" s="42" t="s">
        <v>6</v>
      </c>
      <c r="G5" s="41" t="s">
        <v>7</v>
      </c>
      <c r="H5" s="41" t="s">
        <v>8</v>
      </c>
      <c r="I5" s="41" t="s">
        <v>9</v>
      </c>
      <c r="J5" s="41" t="s">
        <v>10</v>
      </c>
      <c r="K5" s="156" t="s">
        <v>76</v>
      </c>
      <c r="L5" s="155" t="s">
        <v>49</v>
      </c>
    </row>
    <row r="6" spans="1:12" ht="261.75" customHeight="1" x14ac:dyDescent="0.25">
      <c r="A6" s="7">
        <v>1</v>
      </c>
      <c r="B6" s="43" t="s">
        <v>25</v>
      </c>
      <c r="C6" s="44" t="s">
        <v>24</v>
      </c>
      <c r="D6" s="45">
        <v>600</v>
      </c>
      <c r="E6" s="46"/>
      <c r="F6" s="47">
        <v>0.08</v>
      </c>
      <c r="G6" s="46"/>
      <c r="H6" s="66"/>
      <c r="I6" s="66"/>
      <c r="J6" s="65"/>
      <c r="K6" s="65"/>
      <c r="L6" s="48"/>
    </row>
    <row r="7" spans="1:12" ht="409.5" x14ac:dyDescent="0.25">
      <c r="B7" s="43" t="s">
        <v>26</v>
      </c>
      <c r="C7" s="50" t="s">
        <v>24</v>
      </c>
      <c r="D7" s="51">
        <v>50</v>
      </c>
      <c r="E7" s="64"/>
      <c r="F7" s="52">
        <v>0.08</v>
      </c>
      <c r="G7" s="68"/>
      <c r="H7" s="68"/>
      <c r="I7" s="68"/>
      <c r="J7" s="68"/>
      <c r="K7" s="68"/>
      <c r="L7" s="49"/>
    </row>
    <row r="8" spans="1:12" x14ac:dyDescent="0.25">
      <c r="A8" s="14"/>
      <c r="B8" s="57" t="s">
        <v>22</v>
      </c>
      <c r="C8" s="53"/>
      <c r="D8" s="53"/>
      <c r="E8" s="54"/>
      <c r="F8" s="55"/>
      <c r="G8" s="54"/>
      <c r="H8" s="70">
        <f>SUM(H6:H7)</f>
        <v>0</v>
      </c>
      <c r="I8" s="71">
        <f>SUM(I6:I7)</f>
        <v>0</v>
      </c>
      <c r="J8" s="69">
        <f>SUM(J6:J7)</f>
        <v>0</v>
      </c>
      <c r="K8" s="69"/>
      <c r="L8" s="56"/>
    </row>
    <row r="9" spans="1:12" x14ac:dyDescent="0.25">
      <c r="A9" s="20"/>
      <c r="B9" s="21"/>
      <c r="C9" s="22"/>
      <c r="D9" s="22"/>
      <c r="E9" s="23"/>
      <c r="F9" s="24"/>
      <c r="G9" s="23"/>
      <c r="H9" s="23"/>
      <c r="I9" s="23"/>
      <c r="J9" s="25"/>
      <c r="K9" s="25"/>
      <c r="L9" s="25"/>
    </row>
    <row r="10" spans="1:12" x14ac:dyDescent="0.25">
      <c r="A10" s="20"/>
      <c r="B10" s="21"/>
      <c r="C10" s="22"/>
      <c r="D10" s="22"/>
      <c r="E10" s="23"/>
      <c r="F10" s="24"/>
      <c r="G10" s="23"/>
      <c r="H10" s="23"/>
      <c r="I10" s="23"/>
      <c r="J10" s="25"/>
      <c r="K10" s="25"/>
      <c r="L10" s="25"/>
    </row>
    <row r="11" spans="1:12" ht="32.25" customHeight="1" x14ac:dyDescent="0.25">
      <c r="A11" s="20"/>
      <c r="B11" s="59" t="s">
        <v>77</v>
      </c>
      <c r="C11" s="22"/>
      <c r="D11" s="22"/>
      <c r="E11" s="23"/>
      <c r="F11" s="24"/>
      <c r="G11" s="23"/>
      <c r="H11" s="23"/>
      <c r="I11" s="23"/>
      <c r="J11" s="25"/>
      <c r="K11" s="25"/>
      <c r="L11" s="25"/>
    </row>
    <row r="12" spans="1:12" x14ac:dyDescent="0.25">
      <c r="A12" s="20"/>
      <c r="B12" s="21"/>
      <c r="C12" s="22"/>
      <c r="E12" t="s">
        <v>45</v>
      </c>
      <c r="G12" t="s">
        <v>46</v>
      </c>
    </row>
    <row r="13" spans="1:12" x14ac:dyDescent="0.25">
      <c r="A13" s="20"/>
      <c r="B13" s="21"/>
      <c r="C13" s="22"/>
      <c r="G13" t="s">
        <v>47</v>
      </c>
    </row>
    <row r="14" spans="1:12" x14ac:dyDescent="0.25">
      <c r="A14" s="20"/>
      <c r="B14" s="21"/>
      <c r="C14" s="22"/>
    </row>
    <row r="15" spans="1:12" x14ac:dyDescent="0.25">
      <c r="A15" s="20"/>
      <c r="B15" s="21"/>
      <c r="C15" s="22"/>
    </row>
    <row r="16" spans="1:12" x14ac:dyDescent="0.25">
      <c r="A16" s="20"/>
      <c r="B16" s="21"/>
      <c r="C16" s="22"/>
      <c r="D16" s="22"/>
      <c r="E16" s="23"/>
      <c r="F16" s="24"/>
      <c r="G16" s="23"/>
      <c r="H16" s="23"/>
      <c r="I16" s="23"/>
      <c r="J16" s="25"/>
      <c r="K16" s="25"/>
      <c r="L16" s="25"/>
    </row>
    <row r="17" spans="1:12" x14ac:dyDescent="0.25">
      <c r="A17" s="20"/>
      <c r="B17" s="21"/>
      <c r="C17" s="22"/>
      <c r="D17" s="22"/>
      <c r="E17" s="23"/>
      <c r="F17" s="24"/>
      <c r="G17" s="23"/>
      <c r="H17" s="23"/>
      <c r="I17" s="23"/>
      <c r="J17" s="25"/>
      <c r="K17" s="25"/>
      <c r="L17" s="25"/>
    </row>
    <row r="18" spans="1:12" x14ac:dyDescent="0.25">
      <c r="A18" s="20"/>
      <c r="B18" s="21"/>
      <c r="C18" s="22"/>
      <c r="D18" s="22"/>
      <c r="E18" s="23"/>
      <c r="F18" s="24"/>
      <c r="G18" s="23"/>
      <c r="H18" s="23"/>
      <c r="I18" s="23"/>
      <c r="J18" s="25"/>
      <c r="K18" s="25"/>
      <c r="L18" s="25"/>
    </row>
  </sheetData>
  <mergeCells count="1">
    <mergeCell ref="A4:L4"/>
  </mergeCells>
  <pageMargins left="0.7" right="0.7" top="0.75" bottom="0.75" header="0.3" footer="0.3"/>
  <pageSetup paperSize="9" scale="7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CD374-04D4-4EF6-B3CD-8FFB67CA3250}">
  <sheetPr>
    <pageSetUpPr fitToPage="1"/>
  </sheetPr>
  <dimension ref="B2:N12"/>
  <sheetViews>
    <sheetView topLeftCell="A10" workbookViewId="0">
      <selection activeCell="B4" sqref="B4:M4"/>
    </sheetView>
  </sheetViews>
  <sheetFormatPr defaultRowHeight="15" x14ac:dyDescent="0.25"/>
  <cols>
    <col min="1" max="1" width="3" customWidth="1"/>
    <col min="2" max="2" width="3.42578125" customWidth="1"/>
    <col min="3" max="3" width="41" customWidth="1"/>
    <col min="13" max="13" width="11.28515625" customWidth="1"/>
    <col min="15" max="15" width="10.5703125" customWidth="1"/>
    <col min="18" max="18" width="11.140625" customWidth="1"/>
  </cols>
  <sheetData>
    <row r="2" spans="2:14" ht="15.75" x14ac:dyDescent="0.25">
      <c r="C2" s="152" t="s">
        <v>74</v>
      </c>
    </row>
    <row r="3" spans="2:14" x14ac:dyDescent="0.25">
      <c r="C3" t="s">
        <v>73</v>
      </c>
    </row>
    <row r="4" spans="2:14" x14ac:dyDescent="0.25">
      <c r="B4" s="162" t="s">
        <v>78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22"/>
    </row>
    <row r="5" spans="2:14" ht="48" x14ac:dyDescent="0.25">
      <c r="B5" s="72" t="s">
        <v>1</v>
      </c>
      <c r="C5" s="73" t="s">
        <v>2</v>
      </c>
      <c r="D5" s="73" t="s">
        <v>3</v>
      </c>
      <c r="E5" s="73" t="s">
        <v>4</v>
      </c>
      <c r="F5" s="74" t="s">
        <v>5</v>
      </c>
      <c r="G5" s="75" t="s">
        <v>6</v>
      </c>
      <c r="H5" s="74" t="s">
        <v>7</v>
      </c>
      <c r="I5" s="74" t="s">
        <v>8</v>
      </c>
      <c r="J5" s="74" t="s">
        <v>9</v>
      </c>
      <c r="K5" s="74" t="s">
        <v>10</v>
      </c>
      <c r="L5" s="158" t="s">
        <v>76</v>
      </c>
      <c r="M5" s="157" t="s">
        <v>49</v>
      </c>
      <c r="N5" s="76"/>
    </row>
    <row r="6" spans="2:14" ht="256.5" customHeight="1" x14ac:dyDescent="0.25">
      <c r="B6" s="7">
        <v>1</v>
      </c>
      <c r="C6" s="77" t="s">
        <v>29</v>
      </c>
      <c r="D6" s="83" t="s">
        <v>12</v>
      </c>
      <c r="E6" s="84">
        <v>1000</v>
      </c>
      <c r="F6" s="85"/>
      <c r="G6" s="86">
        <v>0.08</v>
      </c>
      <c r="H6" s="85"/>
      <c r="I6" s="85"/>
      <c r="J6" s="85"/>
      <c r="K6" s="87"/>
      <c r="L6" s="87"/>
      <c r="M6" s="78"/>
      <c r="N6" s="22"/>
    </row>
    <row r="7" spans="2:14" ht="306.75" customHeight="1" x14ac:dyDescent="0.25">
      <c r="B7" s="7">
        <v>2</v>
      </c>
      <c r="C7" s="105" t="s">
        <v>34</v>
      </c>
      <c r="D7" s="83" t="s">
        <v>12</v>
      </c>
      <c r="E7" s="84">
        <v>800</v>
      </c>
      <c r="F7" s="85"/>
      <c r="G7" s="86">
        <v>0.08</v>
      </c>
      <c r="H7" s="85"/>
      <c r="I7" s="85"/>
      <c r="J7" s="85"/>
      <c r="K7" s="87"/>
      <c r="L7" s="87"/>
      <c r="M7" s="78"/>
      <c r="N7" s="22"/>
    </row>
    <row r="8" spans="2:14" x14ac:dyDescent="0.25">
      <c r="B8" s="14"/>
      <c r="C8" s="79"/>
      <c r="D8" s="79"/>
      <c r="E8" s="79"/>
      <c r="F8" s="80"/>
      <c r="G8" s="80"/>
      <c r="H8" s="81" t="s">
        <v>22</v>
      </c>
      <c r="I8" s="81"/>
      <c r="J8" s="81"/>
      <c r="K8" s="81"/>
      <c r="L8" s="81"/>
      <c r="M8" s="82"/>
      <c r="N8" s="22"/>
    </row>
    <row r="9" spans="2:14" x14ac:dyDescent="0.25">
      <c r="B9" s="20"/>
      <c r="C9" s="21"/>
      <c r="D9" s="22"/>
      <c r="E9" s="22"/>
      <c r="F9" s="23"/>
      <c r="G9" s="24"/>
      <c r="H9" s="23"/>
      <c r="I9" s="23"/>
      <c r="J9" s="23"/>
      <c r="K9" s="25"/>
      <c r="L9" s="25"/>
      <c r="M9" s="25"/>
      <c r="N9" s="22"/>
    </row>
    <row r="11" spans="2:14" ht="62.25" customHeight="1" x14ac:dyDescent="0.25">
      <c r="C11" s="59" t="s">
        <v>77</v>
      </c>
      <c r="E11" t="s">
        <v>45</v>
      </c>
      <c r="G11" t="s">
        <v>46</v>
      </c>
    </row>
    <row r="12" spans="2:14" x14ac:dyDescent="0.25">
      <c r="G12" t="s">
        <v>47</v>
      </c>
    </row>
  </sheetData>
  <mergeCells count="1">
    <mergeCell ref="B4:M4"/>
  </mergeCells>
  <pageMargins left="0.7" right="0.7" top="0.75" bottom="0.75" header="0.3" footer="0.3"/>
  <pageSetup paperSize="9" scale="9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1FA7B-BC70-4D06-9427-12614B82CCBE}">
  <sheetPr>
    <pageSetUpPr fitToPage="1"/>
  </sheetPr>
  <dimension ref="B1:N10"/>
  <sheetViews>
    <sheetView workbookViewId="0">
      <selection activeCell="C11" sqref="C11"/>
    </sheetView>
  </sheetViews>
  <sheetFormatPr defaultRowHeight="15" x14ac:dyDescent="0.25"/>
  <cols>
    <col min="1" max="1" width="3.28515625" customWidth="1"/>
    <col min="2" max="2" width="3.7109375" customWidth="1"/>
    <col min="3" max="3" width="45.140625" customWidth="1"/>
    <col min="6" max="6" width="9.85546875" customWidth="1"/>
    <col min="9" max="9" width="12.28515625" customWidth="1"/>
    <col min="10" max="10" width="12.140625" customWidth="1"/>
    <col min="11" max="12" width="12.42578125" customWidth="1"/>
  </cols>
  <sheetData>
    <row r="1" spans="2:14" ht="15.75" x14ac:dyDescent="0.25">
      <c r="C1" s="152" t="s">
        <v>74</v>
      </c>
    </row>
    <row r="2" spans="2:14" x14ac:dyDescent="0.25">
      <c r="C2" t="s">
        <v>73</v>
      </c>
    </row>
    <row r="3" spans="2:14" x14ac:dyDescent="0.25">
      <c r="B3" s="163" t="s">
        <v>32</v>
      </c>
      <c r="C3" s="163"/>
      <c r="D3" s="163"/>
      <c r="E3" s="163"/>
      <c r="F3" s="163"/>
      <c r="G3" s="163"/>
      <c r="H3" s="163"/>
      <c r="I3" s="163"/>
      <c r="J3" s="163"/>
      <c r="K3" s="88"/>
      <c r="L3" s="88"/>
      <c r="M3" s="88"/>
      <c r="N3" s="88"/>
    </row>
    <row r="4" spans="2:14" ht="33.75" x14ac:dyDescent="0.25">
      <c r="B4" s="89" t="s">
        <v>1</v>
      </c>
      <c r="C4" s="34" t="s">
        <v>2</v>
      </c>
      <c r="D4" s="90" t="s">
        <v>3</v>
      </c>
      <c r="E4" s="90" t="s">
        <v>4</v>
      </c>
      <c r="F4" s="91" t="s">
        <v>5</v>
      </c>
      <c r="G4" s="92" t="s">
        <v>30</v>
      </c>
      <c r="H4" s="91" t="s">
        <v>7</v>
      </c>
      <c r="I4" s="91" t="s">
        <v>8</v>
      </c>
      <c r="J4" s="91" t="s">
        <v>9</v>
      </c>
      <c r="K4" s="91" t="s">
        <v>10</v>
      </c>
      <c r="L4" s="159" t="s">
        <v>76</v>
      </c>
      <c r="M4" s="159" t="s">
        <v>49</v>
      </c>
      <c r="N4" s="93"/>
    </row>
    <row r="5" spans="2:14" ht="210" customHeight="1" x14ac:dyDescent="0.25">
      <c r="B5" s="89">
        <v>1</v>
      </c>
      <c r="C5" s="34" t="s">
        <v>33</v>
      </c>
      <c r="D5" s="100" t="s">
        <v>31</v>
      </c>
      <c r="E5" s="100">
        <v>1500</v>
      </c>
      <c r="F5" s="101"/>
      <c r="G5" s="102">
        <v>0.08</v>
      </c>
      <c r="H5" s="103"/>
      <c r="I5" s="103"/>
      <c r="J5" s="103"/>
      <c r="K5" s="103"/>
      <c r="L5" s="103"/>
      <c r="M5" s="103"/>
      <c r="N5" s="93"/>
    </row>
    <row r="6" spans="2:14" x14ac:dyDescent="0.25">
      <c r="B6" s="94"/>
      <c r="C6" s="164" t="s">
        <v>22</v>
      </c>
      <c r="D6" s="164"/>
      <c r="E6" s="164"/>
      <c r="F6" s="164"/>
      <c r="G6" s="164"/>
      <c r="H6" s="164"/>
      <c r="I6" s="104"/>
      <c r="J6" s="104"/>
      <c r="K6" s="104"/>
      <c r="L6" s="104"/>
      <c r="M6" s="95"/>
      <c r="N6" s="88"/>
    </row>
    <row r="7" spans="2:14" x14ac:dyDescent="0.25">
      <c r="B7" s="96"/>
      <c r="C7" s="97"/>
      <c r="D7" s="88"/>
      <c r="E7" s="88"/>
      <c r="F7" s="98"/>
      <c r="G7" s="99"/>
      <c r="H7" s="98"/>
      <c r="I7" s="98"/>
      <c r="J7" s="98"/>
      <c r="K7" s="88"/>
      <c r="L7" s="88"/>
      <c r="M7" s="88"/>
      <c r="N7" s="88"/>
    </row>
    <row r="8" spans="2:14" x14ac:dyDescent="0.25">
      <c r="B8" s="96"/>
      <c r="C8" s="97"/>
      <c r="D8" s="88"/>
      <c r="E8" s="88"/>
      <c r="F8" s="98"/>
      <c r="G8" s="99"/>
      <c r="H8" s="98"/>
      <c r="I8" s="98"/>
      <c r="J8" s="98"/>
      <c r="K8" s="88"/>
      <c r="L8" s="88"/>
      <c r="M8" s="88"/>
      <c r="N8" s="88"/>
    </row>
    <row r="9" spans="2:14" ht="48" customHeight="1" x14ac:dyDescent="0.25">
      <c r="B9" s="96"/>
      <c r="C9" s="59" t="s">
        <v>77</v>
      </c>
      <c r="E9" t="s">
        <v>45</v>
      </c>
      <c r="G9" t="s">
        <v>46</v>
      </c>
      <c r="M9" s="88"/>
      <c r="N9" s="88"/>
    </row>
    <row r="10" spans="2:14" x14ac:dyDescent="0.25">
      <c r="G10" t="s">
        <v>47</v>
      </c>
    </row>
  </sheetData>
  <mergeCells count="2">
    <mergeCell ref="B3:J3"/>
    <mergeCell ref="C6:H6"/>
  </mergeCells>
  <pageMargins left="0.7" right="0.7" top="0.75" bottom="0.75" header="0.3" footer="0.3"/>
  <pageSetup paperSize="9" scale="8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20C19-8C08-407B-B7C5-4FA125F4CB2A}">
  <sheetPr>
    <pageSetUpPr fitToPage="1"/>
  </sheetPr>
  <dimension ref="B2:M15"/>
  <sheetViews>
    <sheetView topLeftCell="A10" workbookViewId="0">
      <selection activeCell="C12" sqref="C12"/>
    </sheetView>
  </sheetViews>
  <sheetFormatPr defaultRowHeight="15" x14ac:dyDescent="0.25"/>
  <cols>
    <col min="1" max="1" width="3.5703125" customWidth="1"/>
    <col min="2" max="2" width="5.140625" customWidth="1"/>
    <col min="3" max="3" width="36.5703125" customWidth="1"/>
    <col min="6" max="6" width="9.85546875" bestFit="1" customWidth="1"/>
    <col min="8" max="8" width="11.42578125" customWidth="1"/>
    <col min="9" max="9" width="13.42578125" bestFit="1" customWidth="1"/>
    <col min="10" max="10" width="11.85546875" bestFit="1" customWidth="1"/>
    <col min="11" max="11" width="13.42578125" bestFit="1" customWidth="1"/>
    <col min="12" max="12" width="10.7109375" customWidth="1"/>
    <col min="13" max="13" width="11.5703125" customWidth="1"/>
    <col min="16" max="16" width="10.5703125" customWidth="1"/>
  </cols>
  <sheetData>
    <row r="2" spans="2:13" ht="15.75" x14ac:dyDescent="0.25">
      <c r="B2" s="152" t="s">
        <v>74</v>
      </c>
    </row>
    <row r="3" spans="2:13" x14ac:dyDescent="0.25">
      <c r="B3" t="s">
        <v>73</v>
      </c>
    </row>
    <row r="4" spans="2:13" x14ac:dyDescent="0.25">
      <c r="B4" s="106" t="s">
        <v>48</v>
      </c>
    </row>
    <row r="6" spans="2:13" ht="51" x14ac:dyDescent="0.25">
      <c r="B6" s="107" t="s">
        <v>1</v>
      </c>
      <c r="C6" s="108" t="s">
        <v>2</v>
      </c>
      <c r="D6" s="108" t="s">
        <v>3</v>
      </c>
      <c r="E6" s="107" t="s">
        <v>4</v>
      </c>
      <c r="F6" s="108" t="s">
        <v>35</v>
      </c>
      <c r="G6" s="107" t="s">
        <v>36</v>
      </c>
      <c r="H6" s="108" t="s">
        <v>37</v>
      </c>
      <c r="I6" s="108" t="s">
        <v>38</v>
      </c>
      <c r="J6" s="108" t="s">
        <v>39</v>
      </c>
      <c r="K6" s="108" t="s">
        <v>40</v>
      </c>
      <c r="L6" s="108" t="s">
        <v>76</v>
      </c>
      <c r="M6" s="108" t="s">
        <v>49</v>
      </c>
    </row>
    <row r="7" spans="2:13" ht="148.5" customHeight="1" x14ac:dyDescent="0.25">
      <c r="B7" s="107" t="s">
        <v>41</v>
      </c>
      <c r="C7" s="109" t="s">
        <v>42</v>
      </c>
      <c r="D7" s="45" t="s">
        <v>24</v>
      </c>
      <c r="E7" s="45">
        <v>300</v>
      </c>
      <c r="F7" s="112"/>
      <c r="G7" s="110">
        <v>0.08</v>
      </c>
      <c r="H7" s="112"/>
      <c r="I7" s="112"/>
      <c r="J7" s="112"/>
      <c r="K7" s="112"/>
      <c r="L7" s="60"/>
      <c r="M7" s="67"/>
    </row>
    <row r="8" spans="2:13" ht="167.25" customHeight="1" x14ac:dyDescent="0.25">
      <c r="B8" s="107" t="s">
        <v>43</v>
      </c>
      <c r="C8" s="111" t="s">
        <v>44</v>
      </c>
      <c r="D8" s="45" t="s">
        <v>24</v>
      </c>
      <c r="E8" s="45">
        <v>400</v>
      </c>
      <c r="F8" s="112"/>
      <c r="G8" s="110">
        <v>0.08</v>
      </c>
      <c r="H8" s="112"/>
      <c r="I8" s="112"/>
      <c r="J8" s="112"/>
      <c r="K8" s="112"/>
      <c r="L8" s="60"/>
      <c r="M8" s="67"/>
    </row>
    <row r="9" spans="2:13" x14ac:dyDescent="0.25">
      <c r="B9" s="165" t="s">
        <v>22</v>
      </c>
      <c r="C9" s="166"/>
      <c r="D9" s="166"/>
      <c r="E9" s="166"/>
      <c r="F9" s="166"/>
      <c r="G9" s="166"/>
      <c r="H9" s="167"/>
      <c r="I9" s="114"/>
      <c r="J9" s="114"/>
      <c r="K9" s="114"/>
    </row>
    <row r="11" spans="2:13" x14ac:dyDescent="0.25">
      <c r="C11" s="168"/>
      <c r="D11" s="168"/>
      <c r="E11" s="168"/>
      <c r="F11" s="168"/>
      <c r="G11" s="168"/>
      <c r="H11" s="168"/>
      <c r="I11" s="168"/>
      <c r="J11" s="168"/>
    </row>
    <row r="12" spans="2:13" ht="51" x14ac:dyDescent="0.25">
      <c r="C12" s="59" t="s">
        <v>77</v>
      </c>
    </row>
    <row r="14" spans="2:13" x14ac:dyDescent="0.25">
      <c r="C14" t="s">
        <v>45</v>
      </c>
      <c r="E14" t="s">
        <v>46</v>
      </c>
    </row>
    <row r="15" spans="2:13" x14ac:dyDescent="0.25">
      <c r="E15" t="s">
        <v>47</v>
      </c>
    </row>
  </sheetData>
  <mergeCells count="2">
    <mergeCell ref="B9:H9"/>
    <mergeCell ref="C11:J11"/>
  </mergeCells>
  <pageMargins left="0.7" right="0.7" top="0.75" bottom="0.75" header="0.3" footer="0.3"/>
  <pageSetup paperSize="9" scale="8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D85C2-0056-4C3E-9F31-DB0D019FDE3D}">
  <sheetPr>
    <pageSetUpPr fitToPage="1"/>
  </sheetPr>
  <dimension ref="B3:L20"/>
  <sheetViews>
    <sheetView topLeftCell="A16" workbookViewId="0">
      <selection activeCell="C16" sqref="C16"/>
    </sheetView>
  </sheetViews>
  <sheetFormatPr defaultRowHeight="15" x14ac:dyDescent="0.25"/>
  <cols>
    <col min="1" max="1" width="3" customWidth="1"/>
    <col min="2" max="2" width="3.7109375" customWidth="1"/>
    <col min="3" max="3" width="38.5703125" customWidth="1"/>
    <col min="6" max="6" width="10.85546875" bestFit="1" customWidth="1"/>
    <col min="8" max="8" width="10.85546875" bestFit="1" customWidth="1"/>
    <col min="9" max="9" width="11.85546875" bestFit="1" customWidth="1"/>
    <col min="10" max="10" width="10.85546875" bestFit="1" customWidth="1"/>
    <col min="11" max="11" width="11.85546875" bestFit="1" customWidth="1"/>
    <col min="14" max="14" width="11.42578125" customWidth="1"/>
    <col min="16" max="16" width="9.85546875" bestFit="1" customWidth="1"/>
    <col min="17" max="17" width="10.7109375" customWidth="1"/>
  </cols>
  <sheetData>
    <row r="3" spans="2:12" ht="15.75" x14ac:dyDescent="0.25">
      <c r="C3" s="152" t="s">
        <v>74</v>
      </c>
    </row>
    <row r="4" spans="2:12" x14ac:dyDescent="0.25">
      <c r="C4" t="s">
        <v>73</v>
      </c>
    </row>
    <row r="5" spans="2:12" x14ac:dyDescent="0.25">
      <c r="B5" s="106"/>
      <c r="C5" s="168"/>
      <c r="D5" s="168"/>
      <c r="E5" s="168"/>
      <c r="F5" s="168"/>
      <c r="G5" s="168"/>
    </row>
    <row r="7" spans="2:12" x14ac:dyDescent="0.25">
      <c r="B7" s="106" t="s">
        <v>56</v>
      </c>
      <c r="C7" s="122"/>
    </row>
    <row r="9" spans="2:12" ht="45" x14ac:dyDescent="0.25">
      <c r="B9" s="107" t="s">
        <v>1</v>
      </c>
      <c r="C9" s="108" t="s">
        <v>2</v>
      </c>
      <c r="D9" s="108" t="s">
        <v>3</v>
      </c>
      <c r="E9" s="107" t="s">
        <v>4</v>
      </c>
      <c r="F9" s="108" t="s">
        <v>35</v>
      </c>
      <c r="G9" s="107" t="s">
        <v>36</v>
      </c>
      <c r="H9" s="108" t="s">
        <v>37</v>
      </c>
      <c r="I9" s="108" t="s">
        <v>38</v>
      </c>
      <c r="J9" s="108" t="s">
        <v>39</v>
      </c>
      <c r="K9" s="108" t="s">
        <v>40</v>
      </c>
      <c r="L9" s="113" t="s">
        <v>49</v>
      </c>
    </row>
    <row r="10" spans="2:12" ht="193.5" customHeight="1" x14ac:dyDescent="0.25">
      <c r="B10" s="107" t="s">
        <v>41</v>
      </c>
      <c r="C10" s="115" t="s">
        <v>50</v>
      </c>
      <c r="D10" s="45" t="s">
        <v>51</v>
      </c>
      <c r="E10" s="45">
        <v>30</v>
      </c>
      <c r="F10" s="112"/>
      <c r="G10" s="110">
        <v>0.08</v>
      </c>
      <c r="H10" s="112"/>
      <c r="I10" s="112"/>
      <c r="J10" s="112"/>
      <c r="K10" s="112"/>
      <c r="L10" s="60"/>
    </row>
    <row r="11" spans="2:12" ht="199.5" customHeight="1" x14ac:dyDescent="0.25">
      <c r="B11" s="107" t="s">
        <v>43</v>
      </c>
      <c r="C11" s="115" t="s">
        <v>52</v>
      </c>
      <c r="D11" s="45" t="s">
        <v>51</v>
      </c>
      <c r="E11" s="45">
        <v>15</v>
      </c>
      <c r="F11" s="112"/>
      <c r="G11" s="110">
        <v>0.08</v>
      </c>
      <c r="H11" s="112"/>
      <c r="I11" s="112"/>
      <c r="J11" s="112"/>
      <c r="K11" s="112"/>
      <c r="L11" s="60"/>
    </row>
    <row r="12" spans="2:12" x14ac:dyDescent="0.25">
      <c r="B12" s="165" t="s">
        <v>22</v>
      </c>
      <c r="C12" s="169"/>
      <c r="D12" s="169"/>
      <c r="E12" s="169"/>
      <c r="F12" s="169"/>
      <c r="G12" s="169"/>
      <c r="H12" s="170"/>
      <c r="I12" s="61"/>
      <c r="J12" s="61"/>
      <c r="K12" s="61"/>
    </row>
    <row r="15" spans="2:12" x14ac:dyDescent="0.25">
      <c r="B15" s="168"/>
      <c r="C15" s="168"/>
      <c r="D15" s="168"/>
      <c r="E15" s="168"/>
      <c r="F15" s="168"/>
      <c r="G15" s="168"/>
      <c r="H15" s="168"/>
      <c r="I15" s="168"/>
      <c r="J15" s="168"/>
    </row>
    <row r="16" spans="2:12" ht="51" x14ac:dyDescent="0.25">
      <c r="C16" s="59" t="s">
        <v>77</v>
      </c>
    </row>
    <row r="18" spans="3:5" x14ac:dyDescent="0.25">
      <c r="C18" t="s">
        <v>45</v>
      </c>
      <c r="E18" t="s">
        <v>46</v>
      </c>
    </row>
    <row r="20" spans="3:5" x14ac:dyDescent="0.25">
      <c r="E20" t="s">
        <v>47</v>
      </c>
    </row>
  </sheetData>
  <mergeCells count="3">
    <mergeCell ref="B12:H12"/>
    <mergeCell ref="B15:J15"/>
    <mergeCell ref="C5:G5"/>
  </mergeCells>
  <pageMargins left="0.7" right="0.7" top="0.75" bottom="0.75" header="0.3" footer="0.3"/>
  <pageSetup paperSize="9" scale="9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FA1E3-81DD-4A75-AE38-67C8AB413611}">
  <sheetPr>
    <pageSetUpPr fitToPage="1"/>
  </sheetPr>
  <dimension ref="B1:N16"/>
  <sheetViews>
    <sheetView topLeftCell="A10" workbookViewId="0">
      <selection activeCell="C12" sqref="C12:K16"/>
    </sheetView>
  </sheetViews>
  <sheetFormatPr defaultRowHeight="15" x14ac:dyDescent="0.25"/>
  <cols>
    <col min="1" max="1" width="2.5703125" customWidth="1"/>
    <col min="2" max="2" width="3.42578125" customWidth="1"/>
    <col min="3" max="3" width="37.85546875" customWidth="1"/>
    <col min="9" max="9" width="12.28515625" customWidth="1"/>
    <col min="10" max="10" width="11.28515625" bestFit="1" customWidth="1"/>
    <col min="11" max="11" width="12.42578125" bestFit="1" customWidth="1"/>
    <col min="12" max="12" width="12.42578125" customWidth="1"/>
    <col min="13" max="13" width="10.140625" customWidth="1"/>
    <col min="15" max="15" width="9.85546875" customWidth="1"/>
    <col min="18" max="18" width="10.42578125" customWidth="1"/>
  </cols>
  <sheetData>
    <row r="1" spans="2:14" ht="15.75" x14ac:dyDescent="0.25">
      <c r="C1" s="152" t="s">
        <v>74</v>
      </c>
    </row>
    <row r="2" spans="2:14" x14ac:dyDescent="0.25">
      <c r="C2" t="s">
        <v>73</v>
      </c>
    </row>
    <row r="4" spans="2:14" x14ac:dyDescent="0.25">
      <c r="B4" s="160" t="s">
        <v>54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22"/>
    </row>
    <row r="5" spans="2:14" ht="48" x14ac:dyDescent="0.25">
      <c r="B5" s="26" t="s">
        <v>1</v>
      </c>
      <c r="C5" s="73" t="s">
        <v>2</v>
      </c>
      <c r="D5" s="73" t="s">
        <v>3</v>
      </c>
      <c r="E5" s="73" t="s">
        <v>4</v>
      </c>
      <c r="F5" s="74" t="s">
        <v>5</v>
      </c>
      <c r="G5" s="75" t="s">
        <v>6</v>
      </c>
      <c r="H5" s="74" t="s">
        <v>7</v>
      </c>
      <c r="I5" s="74" t="s">
        <v>8</v>
      </c>
      <c r="J5" s="74" t="s">
        <v>9</v>
      </c>
      <c r="K5" s="74" t="s">
        <v>10</v>
      </c>
      <c r="L5" s="158" t="s">
        <v>76</v>
      </c>
      <c r="M5" s="157" t="s">
        <v>49</v>
      </c>
      <c r="N5" s="76"/>
    </row>
    <row r="6" spans="2:14" ht="316.5" customHeight="1" x14ac:dyDescent="0.25">
      <c r="B6" s="7">
        <v>1</v>
      </c>
      <c r="C6" s="77" t="s">
        <v>53</v>
      </c>
      <c r="D6" s="44" t="s">
        <v>12</v>
      </c>
      <c r="E6" s="45">
        <v>1500</v>
      </c>
      <c r="F6" s="46"/>
      <c r="G6" s="47">
        <v>0.08</v>
      </c>
      <c r="H6" s="46"/>
      <c r="I6" s="46"/>
      <c r="J6" s="46"/>
      <c r="K6" s="120"/>
      <c r="L6" s="120"/>
      <c r="M6" s="121"/>
      <c r="N6" s="22"/>
    </row>
    <row r="7" spans="2:14" x14ac:dyDescent="0.25">
      <c r="B7" s="14"/>
      <c r="C7" s="14"/>
      <c r="D7" s="14"/>
      <c r="E7" s="14"/>
      <c r="F7" s="116"/>
      <c r="G7" s="116"/>
      <c r="H7" s="117" t="s">
        <v>22</v>
      </c>
      <c r="I7" s="118"/>
      <c r="J7" s="118"/>
      <c r="K7" s="119"/>
      <c r="L7" s="119"/>
      <c r="M7" s="48"/>
      <c r="N7" s="22"/>
    </row>
    <row r="8" spans="2:14" x14ac:dyDescent="0.25">
      <c r="B8" s="20"/>
      <c r="C8" s="21"/>
      <c r="D8" s="22"/>
      <c r="E8" s="22"/>
      <c r="F8" s="23"/>
      <c r="G8" s="24"/>
      <c r="H8" s="23"/>
      <c r="I8" s="23"/>
      <c r="J8" s="23"/>
      <c r="K8" s="25"/>
      <c r="L8" s="25"/>
      <c r="M8" s="25"/>
      <c r="N8" s="22"/>
    </row>
    <row r="9" spans="2:14" x14ac:dyDescent="0.25">
      <c r="B9" s="20"/>
      <c r="C9" s="21"/>
      <c r="D9" s="22"/>
      <c r="E9" s="22"/>
      <c r="F9" s="23"/>
      <c r="G9" s="24"/>
      <c r="H9" s="23"/>
      <c r="I9" s="23"/>
      <c r="J9" s="23"/>
      <c r="K9" s="25"/>
      <c r="L9" s="25"/>
      <c r="M9" s="25"/>
      <c r="N9" s="22"/>
    </row>
    <row r="10" spans="2:14" x14ac:dyDescent="0.25">
      <c r="B10" s="20"/>
      <c r="M10" s="25"/>
      <c r="N10" s="22"/>
    </row>
    <row r="11" spans="2:14" x14ac:dyDescent="0.25">
      <c r="B11" s="20"/>
      <c r="C11" s="168"/>
      <c r="D11" s="168"/>
      <c r="E11" s="168"/>
      <c r="F11" s="168"/>
      <c r="G11" s="168"/>
      <c r="H11" s="168"/>
      <c r="I11" s="168"/>
      <c r="J11" s="168"/>
      <c r="K11" s="168"/>
      <c r="L11" s="122"/>
      <c r="M11" s="25"/>
      <c r="N11" s="22"/>
    </row>
    <row r="12" spans="2:14" ht="51" x14ac:dyDescent="0.25">
      <c r="C12" s="59" t="s">
        <v>77</v>
      </c>
    </row>
    <row r="14" spans="2:14" x14ac:dyDescent="0.25">
      <c r="D14" t="s">
        <v>45</v>
      </c>
      <c r="F14" t="s">
        <v>46</v>
      </c>
    </row>
    <row r="16" spans="2:14" x14ac:dyDescent="0.25">
      <c r="F16" t="s">
        <v>47</v>
      </c>
    </row>
  </sheetData>
  <mergeCells count="2">
    <mergeCell ref="B4:M4"/>
    <mergeCell ref="C11:K11"/>
  </mergeCells>
  <pageMargins left="0.7" right="0.7" top="0.75" bottom="0.75" header="0.3" footer="0.3"/>
  <pageSetup paperSize="9" scale="8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FE33F-238A-4375-8F2F-36C43B583A3A}">
  <sheetPr>
    <pageSetUpPr fitToPage="1"/>
  </sheetPr>
  <dimension ref="B1:R15"/>
  <sheetViews>
    <sheetView topLeftCell="A13" workbookViewId="0">
      <selection activeCell="I3" sqref="I3"/>
    </sheetView>
  </sheetViews>
  <sheetFormatPr defaultRowHeight="15" x14ac:dyDescent="0.25"/>
  <cols>
    <col min="1" max="1" width="2.85546875" customWidth="1"/>
    <col min="3" max="3" width="39.85546875" customWidth="1"/>
    <col min="4" max="4" width="12.5703125" customWidth="1"/>
    <col min="6" max="6" width="11.42578125" customWidth="1"/>
    <col min="7" max="7" width="11.5703125" customWidth="1"/>
    <col min="9" max="9" width="12.85546875" customWidth="1"/>
    <col min="11" max="12" width="11.85546875" customWidth="1"/>
    <col min="13" max="13" width="13" customWidth="1"/>
  </cols>
  <sheetData>
    <row r="1" spans="2:18" x14ac:dyDescent="0.25">
      <c r="J1" t="s">
        <v>57</v>
      </c>
    </row>
    <row r="2" spans="2:18" ht="15.75" x14ac:dyDescent="0.25">
      <c r="C2" s="152" t="s">
        <v>74</v>
      </c>
    </row>
    <row r="3" spans="2:18" x14ac:dyDescent="0.25">
      <c r="C3" t="s">
        <v>73</v>
      </c>
    </row>
    <row r="4" spans="2:18" ht="15.75" thickBot="1" x14ac:dyDescent="0.3">
      <c r="C4" s="122" t="s">
        <v>72</v>
      </c>
      <c r="D4" s="122" t="s">
        <v>57</v>
      </c>
      <c r="G4" t="s">
        <v>58</v>
      </c>
    </row>
    <row r="5" spans="2:18" ht="45.75" thickBot="1" x14ac:dyDescent="0.3">
      <c r="B5" s="123" t="s">
        <v>59</v>
      </c>
      <c r="C5" s="123" t="s">
        <v>60</v>
      </c>
      <c r="D5" s="123" t="s">
        <v>61</v>
      </c>
      <c r="E5" s="123" t="s">
        <v>62</v>
      </c>
      <c r="F5" s="124" t="s">
        <v>63</v>
      </c>
      <c r="G5" s="124" t="s">
        <v>64</v>
      </c>
      <c r="H5" s="124" t="s">
        <v>65</v>
      </c>
      <c r="I5" s="124" t="s">
        <v>66</v>
      </c>
      <c r="J5" s="124" t="s">
        <v>67</v>
      </c>
      <c r="K5" s="124" t="s">
        <v>68</v>
      </c>
      <c r="L5" s="124" t="s">
        <v>76</v>
      </c>
      <c r="M5" s="125" t="s">
        <v>49</v>
      </c>
    </row>
    <row r="6" spans="2:18" ht="126.75" customHeight="1" thickBot="1" x14ac:dyDescent="0.3">
      <c r="B6" s="123">
        <v>1</v>
      </c>
      <c r="C6" s="126" t="s">
        <v>69</v>
      </c>
      <c r="D6" s="124" t="s">
        <v>70</v>
      </c>
      <c r="E6" s="124">
        <v>300</v>
      </c>
      <c r="F6" s="124"/>
      <c r="G6" s="127">
        <v>0.08</v>
      </c>
      <c r="H6" s="129"/>
      <c r="I6" s="128"/>
      <c r="J6" s="129"/>
      <c r="K6" s="129"/>
      <c r="L6" s="129"/>
      <c r="M6" s="130"/>
    </row>
    <row r="7" spans="2:18" ht="83.25" customHeight="1" x14ac:dyDescent="0.25">
      <c r="B7" s="131">
        <v>2</v>
      </c>
      <c r="C7" s="132" t="s">
        <v>71</v>
      </c>
      <c r="D7" s="133" t="s">
        <v>70</v>
      </c>
      <c r="E7" s="133">
        <v>300</v>
      </c>
      <c r="F7" s="133"/>
      <c r="G7" s="134">
        <v>0.08</v>
      </c>
      <c r="H7" s="136"/>
      <c r="I7" s="135"/>
      <c r="J7" s="136"/>
      <c r="K7" s="136"/>
      <c r="L7" s="136"/>
      <c r="M7" s="137"/>
    </row>
    <row r="8" spans="2:18" x14ac:dyDescent="0.25">
      <c r="B8" s="45"/>
      <c r="C8" s="138"/>
      <c r="D8" s="139"/>
      <c r="E8" s="139"/>
      <c r="F8" s="139"/>
      <c r="G8" s="140"/>
      <c r="H8" s="141" t="s">
        <v>55</v>
      </c>
      <c r="I8" s="142"/>
      <c r="J8" s="141"/>
      <c r="K8" s="141"/>
      <c r="L8" s="141"/>
      <c r="M8" s="143"/>
      <c r="O8" s="144"/>
      <c r="P8" s="144"/>
      <c r="Q8" s="144"/>
      <c r="R8" s="144"/>
    </row>
    <row r="9" spans="2:18" x14ac:dyDescent="0.25">
      <c r="B9" s="145"/>
      <c r="C9" s="146"/>
      <c r="D9" s="147"/>
      <c r="E9" s="147"/>
      <c r="F9" s="147"/>
      <c r="G9" s="148"/>
      <c r="H9" s="150"/>
      <c r="I9" s="149"/>
      <c r="J9" s="150"/>
      <c r="K9" s="150"/>
      <c r="L9" s="150"/>
      <c r="M9" s="151"/>
      <c r="O9" s="144"/>
      <c r="P9" s="144"/>
      <c r="Q9" s="144"/>
      <c r="R9" s="144"/>
    </row>
    <row r="11" spans="2:18" ht="51" x14ac:dyDescent="0.25">
      <c r="C11" s="59" t="s">
        <v>77</v>
      </c>
    </row>
    <row r="13" spans="2:18" x14ac:dyDescent="0.25">
      <c r="D13" t="s">
        <v>45</v>
      </c>
      <c r="F13" t="s">
        <v>46</v>
      </c>
    </row>
    <row r="15" spans="2:18" x14ac:dyDescent="0.25">
      <c r="F15" t="s">
        <v>47</v>
      </c>
    </row>
  </sheetData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Koczotowska</dc:creator>
  <cp:lastModifiedBy>Kasandra Kurdek</cp:lastModifiedBy>
  <cp:lastPrinted>2023-08-07T08:45:26Z</cp:lastPrinted>
  <dcterms:created xsi:type="dcterms:W3CDTF">2023-05-16T10:45:30Z</dcterms:created>
  <dcterms:modified xsi:type="dcterms:W3CDTF">2023-08-07T12:57:33Z</dcterms:modified>
</cp:coreProperties>
</file>