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OK\UM Chrzanów\2023_2025\UM-ALLR_UM-EE_UC-OC_UK-KOM\2. Materialy konkursowe\Dokumentacja ze strony www\"/>
    </mc:Choice>
  </mc:AlternateContent>
  <xr:revisionPtr revIDLastSave="0" documentId="8_{38213777-64CC-4902-B779-352FC112F5E0}" xr6:coauthVersionLast="36" xr6:coauthVersionMax="36" xr10:uidLastSave="{00000000-0000-0000-0000-000000000000}"/>
  <bookViews>
    <workbookView xWindow="-120" yWindow="-120" windowWidth="29040" windowHeight="15840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1" l="1"/>
  <c r="F168" i="1" l="1"/>
  <c r="F157" i="1"/>
  <c r="F156" i="1"/>
  <c r="F146" i="1"/>
  <c r="F169" i="1" l="1"/>
  <c r="F175" i="1" s="1"/>
  <c r="F147" i="1"/>
  <c r="F151" i="1" s="1"/>
  <c r="F158" i="1"/>
  <c r="F161" i="1" s="1"/>
  <c r="F135" i="1" l="1"/>
  <c r="D113" i="1"/>
  <c r="F113" i="1" s="1"/>
  <c r="F115" i="1" s="1"/>
  <c r="D103" i="1" s="1"/>
  <c r="F133" i="1" l="1"/>
  <c r="F134" i="1"/>
  <c r="F136" i="1" l="1"/>
  <c r="F139" i="1" l="1"/>
  <c r="D126" i="1" l="1"/>
  <c r="D29" i="1" s="1"/>
  <c r="D24" i="1"/>
</calcChain>
</file>

<file path=xl/sharedStrings.xml><?xml version="1.0" encoding="utf-8"?>
<sst xmlns="http://schemas.openxmlformats.org/spreadsheetml/2006/main" count="175" uniqueCount="131">
  <si>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</si>
  <si>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</si>
  <si>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</si>
  <si>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</si>
  <si>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</si>
  <si>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Łączna suma ubezpieczenia</t>
  </si>
  <si>
    <t xml:space="preserve">Suma ubezpieczenia </t>
  </si>
  <si>
    <t>Łącznie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</si>
  <si>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</si>
  <si>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</si>
  <si>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</si>
  <si>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</si>
  <si>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>(AxB)</t>
  </si>
  <si>
    <t>A</t>
  </si>
  <si>
    <t>B</t>
  </si>
  <si>
    <t>C</t>
  </si>
  <si>
    <t>Pojazd osobowy</t>
  </si>
  <si>
    <t>Pojazd ciężarowy o ładowności do 2,5 t.</t>
  </si>
  <si>
    <t>Pojazd specjalny</t>
  </si>
  <si>
    <t>Składka łączna</t>
  </si>
  <si>
    <t>Łączna suma ubezpieczenia* (zł)</t>
  </si>
  <si>
    <t>(BxC)</t>
  </si>
  <si>
    <t>D</t>
  </si>
  <si>
    <t xml:space="preserve">Składka za jeden pojazd za  12-miesięczny okres rozliczeniowy/ubezpieczenia </t>
  </si>
  <si>
    <t xml:space="preserve">za  12-miesięczny okres rozliczeniowy/ubezpieczenia </t>
  </si>
  <si>
    <t>Stawka w (%)</t>
  </si>
  <si>
    <t>Składka łączna  za 12-miesięczny okres rozliczeniowy/ubezpieczenia (AXB)</t>
  </si>
  <si>
    <t>(%)</t>
  </si>
  <si>
    <r>
      <t xml:space="preserve">* </t>
    </r>
    <r>
      <rPr>
        <i/>
        <sz val="9"/>
        <color rgb="FF000000"/>
        <rFont val="Arial"/>
        <family val="2"/>
        <charset val="238"/>
      </rPr>
      <t>sumy ubezpieczenia pojazdów zostaną zaktualizowane przed wystawieniem dokumentów ubezpieczeniowych.</t>
    </r>
  </si>
  <si>
    <t xml:space="preserve">Składka łączna  za 12-miesięczny okres rozliczeniowy/ubezpieczenia </t>
  </si>
  <si>
    <t>(AXB)</t>
  </si>
  <si>
    <t>Adres lub siedziba:</t>
  </si>
  <si>
    <t>Numer KRS:</t>
  </si>
  <si>
    <t>NIP: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</si>
  <si>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</si>
  <si>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</si>
  <si>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</si>
  <si>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</si>
  <si>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</si>
  <si>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</si>
  <si>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</si>
  <si>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</si>
  <si>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</si>
  <si>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</si>
  <si>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</si>
  <si>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</si>
  <si>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</si>
  <si>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>Lp.</t>
  </si>
  <si>
    <t>Podwykonawca (firma)</t>
  </si>
  <si>
    <t>Część 01 zamówienia</t>
  </si>
  <si>
    <t>Część 02 zamówienia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</si>
  <si>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</si>
  <si>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Osoba kontaktowa ze strony Wykonawcy, stanowisko służbowe: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</si>
  <si>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</si>
  <si>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</si>
  <si>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>Podział pojazdów na poszczególne kategorie dokonany został przez Zamawiającego. W przypadku, jeśli Wykonawca w inny sposób klasyfikuje pojazdy na poszczególne grupy może zmienić w formularzu oferty liczbę pojazdów poszczególnych grupach .</t>
  </si>
  <si>
    <t>Rodzaj pojazdu</t>
  </si>
  <si>
    <t>Zakres ubezpieczenia</t>
  </si>
  <si>
    <t>Zakres 1</t>
  </si>
  <si>
    <t>Nazwa zakresu ubezpieczenia zgodnie z SWZ</t>
  </si>
  <si>
    <t>Nazwa zakresu ubezpieczenia zgodnie z OWU</t>
  </si>
  <si>
    <t>Wykaz  klauzul dodatkowych/rozszerzeń</t>
  </si>
  <si>
    <t>Klauzula kosztów dodakowych - zwiększony limit</t>
  </si>
  <si>
    <t>warunki fakultatywne mające zastosowanie do ubezpieczenia odpowiedzialności cywilnej</t>
  </si>
  <si>
    <t>Klauzula szkód związanych z przetwarzaniem danych</t>
  </si>
  <si>
    <t>Klauzula kosztów prewencyjnych OC/C</t>
  </si>
  <si>
    <t>warunki fakultatywne wspólne dla wszystkich ubezpieczeń będących przedmiotem zamówienia w ramach części 01</t>
  </si>
  <si>
    <t>Klauzula funduszu prewencyjnego</t>
  </si>
  <si>
    <t>Wydłużony okres dla wynajmu pojazdu zastępczego</t>
  </si>
  <si>
    <t>Klauzula szkód w ogumieniu</t>
  </si>
  <si>
    <t>warunki fakultatywne wspólne dla wszystkich ubezpieczeń będących przedmiotem zamówienia w ramach części 02</t>
  </si>
  <si>
    <t>5 pkt.</t>
  </si>
  <si>
    <t>2 pkt.</t>
  </si>
  <si>
    <t>3 pkt.</t>
  </si>
  <si>
    <t xml:space="preserve">Ubezpieczenie mienia od wszystkich ryzyk </t>
  </si>
  <si>
    <t xml:space="preserve">Ubezpieczenie odpowiedzialności cywilnej </t>
  </si>
  <si>
    <t>warunki fakultatywne mające zastosowanie do ubezpieczenia mienia od wszystkich ryzyk</t>
  </si>
  <si>
    <t xml:space="preserve">Obowiązkowe ubezpieczenie odpowiedzialności cywilnej posiadaczy pojazdów mechanicznych </t>
  </si>
  <si>
    <r>
      <t xml:space="preserve">Ubezpieczenie </t>
    </r>
    <r>
      <rPr>
        <sz val="10"/>
        <rFont val="Arial"/>
        <family val="2"/>
        <charset val="238"/>
      </rPr>
      <t>autocasco</t>
    </r>
  </si>
  <si>
    <r>
      <t xml:space="preserve">Ubezpieczenie </t>
    </r>
    <r>
      <rPr>
        <sz val="10"/>
        <rFont val="Arial"/>
        <family val="2"/>
        <charset val="238"/>
      </rPr>
      <t>Następstw Nieszczęściwych wypadków</t>
    </r>
  </si>
  <si>
    <t>warunki fakultatywne mające zastosowanie do ubezpieczenia Assistance</t>
  </si>
  <si>
    <t>warunki fakultatywne mające zastosowanie do ubezpieczenia Autocasco</t>
  </si>
  <si>
    <t>Ubezpieczenie Assistance</t>
  </si>
  <si>
    <r>
      <t>Cena  Części 01 zamówienia za cały okres zamówienia tj.</t>
    </r>
    <r>
      <rPr>
        <b/>
        <sz val="9"/>
        <color rgb="FFFF0000"/>
        <rFont val="Arial"/>
        <family val="2"/>
        <charset val="238"/>
      </rPr>
      <t> </t>
    </r>
    <r>
      <rPr>
        <b/>
        <sz val="9"/>
        <color theme="1"/>
        <rFont val="Arial"/>
        <family val="2"/>
        <charset val="238"/>
      </rPr>
      <t>24 miesiące</t>
    </r>
  </si>
  <si>
    <t>Budynki wg wartości odtworzeniowej</t>
  </si>
  <si>
    <t>Budynki wg wartości księgowej brutto</t>
  </si>
  <si>
    <t>Budynki wg wartości rzeczywistej</t>
  </si>
  <si>
    <t>Budowle</t>
  </si>
  <si>
    <t>Pozostałe środki trwałe</t>
  </si>
  <si>
    <t>1. Ubezpieczenie mienia od wszystkich ryzyk (ALLR)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</si>
  <si>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ALLR wynosi: </t>
    </r>
  </si>
  <si>
    <t>2. Ubezpieczenie odpowiedzialności cywilnej w związku z prowadzoną działalnością i posiadanym mieniem (OC)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</si>
  <si>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</si>
  <si>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>1. Obowiązkowe ubezpieczenie odpowiedzialności cywilnej posiadacza pojazdu mechanicznego (OC PPM)</t>
  </si>
  <si>
    <t>Przyczepy</t>
  </si>
  <si>
    <t xml:space="preserve">Składka za okres wykonania zamówienia (24 miesiące) - OC PPM wynosi: </t>
  </si>
  <si>
    <t xml:space="preserve">Klauzula ubezpieczenia eksponatów, dzieł sztuki lub innego mienia o charakterze zabytkowym lub artystycznym – zwiększony limit </t>
  </si>
  <si>
    <t>2. Ubezpieczenie autocasco (AC)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</si>
  <si>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rFont val="Arial"/>
        <family val="2"/>
        <charset val="238"/>
      </rPr>
      <t>24</t>
    </r>
    <r>
      <rPr>
        <b/>
        <sz val="9"/>
        <color theme="1"/>
        <rFont val="Arial"/>
        <family val="2"/>
        <charset val="238"/>
      </rPr>
      <t xml:space="preserve"> miesiące) -</t>
    </r>
    <r>
      <rPr>
        <b/>
        <sz val="9"/>
        <color rgb="FF000000"/>
        <rFont val="Arial"/>
        <family val="2"/>
        <charset val="238"/>
      </rPr>
      <t xml:space="preserve"> AC wynosi: </t>
    </r>
  </si>
  <si>
    <t>3. Ubezpieczenie następstw nieszczęśliwych wypadków (NNW Kom)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</si>
  <si>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NNW kom wynosi: </t>
    </r>
  </si>
  <si>
    <t>4. Ubezpieczenie assistance (ASS)</t>
  </si>
  <si>
    <t>Uzupełniająco rekomenduje się, aby Wykonawca w poniższej tabeli wskazał nazwę zakresu ubezpieczenia i ewentualnie klauzul dodatkowych z OWU odpowiadające zakresowi opisanemu w OPZ/IPU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</si>
  <si>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ASS wynosi: </t>
    </r>
  </si>
  <si>
    <t>Cena  Części 02 zamówienia za cały okres zamówienia tj. 24 miesięcy:</t>
  </si>
  <si>
    <t>Załącznik nr 1 do SWZ: Formularz Oferty</t>
  </si>
  <si>
    <t>Formularz OFERTA</t>
  </si>
  <si>
    <t>Nazwa wykonawcy/wykonawców</t>
  </si>
  <si>
    <t>REGON:</t>
  </si>
  <si>
    <t>□ mikro
□ małym
□ średnim
□ jednoosobowa działalność gospodarcza
□ osoba fizyczna nie prowadząca działalności gospodarczej
□ inny rodzaj…...................................</t>
  </si>
  <si>
    <t>Cena  Części 1 zamówienia za cały okres zamówienia tj. 24 miesiące:</t>
  </si>
  <si>
    <r>
      <t>Cena  Części 2 zamówienia za cały okres zamówienia tj.</t>
    </r>
    <r>
      <rPr>
        <b/>
        <sz val="9"/>
        <color rgb="FFFF0000"/>
        <rFont val="Arial"/>
        <family val="2"/>
        <charset val="238"/>
      </rPr>
      <t> </t>
    </r>
    <r>
      <rPr>
        <b/>
        <sz val="9"/>
        <rFont val="Arial"/>
        <family val="2"/>
        <charset val="238"/>
      </rPr>
      <t>24 miesiące:</t>
    </r>
  </si>
  <si>
    <t xml:space="preserve">              1. Część 1 Zamówienia </t>
  </si>
  <si>
    <t xml:space="preserve">              2. Część 2 Zamówienia </t>
  </si>
  <si>
    <t>I. oferujemy wykonanie zamówienia, zgodnie z wymogami Specyfikacji Warunków Zamówienia za cenę:</t>
  </si>
  <si>
    <t xml:space="preserve">  II. Przyjmujemy fakultatywne warunki ubezpieczenia:</t>
  </si>
  <si>
    <t xml:space="preserve">   III. Oświadczamy, że:</t>
  </si>
  <si>
    <t>IV. Oświadczamy, że przedmiot zamówienia wykonamy samodzielnie/powierzymy podwykonawcom realizację następujących części zamówienia .*:</t>
  </si>
  <si>
    <t>V.  W sprawach nieuregulowanych w Specyfikacji Warunków Zamówienia i w ofercie mają zastosowanie następujące Ogólne (Szczególne) Warunki Ubezpieczenia (podać rodzaj warunków ubezpieczenia i datę uchwalenia/wejścia w życie:</t>
  </si>
  <si>
    <r>
      <t>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</si>
  <si>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>Wykonawca jest przedsiębiorcą(1):</t>
  </si>
  <si>
    <r>
      <t xml:space="preserve">W odpowiedzi na ogłoszenie o zamówieniu, 0prowadzonym w trybie podstawowym na podstawie art. 275 pkt 2 ustawy z dnia 11 września 2019 r. Prawo zamówień publicznych (tekst jedn. Dz. U. z 2023 r. poz. 1605 ze zm.) zwaną dalej "ustawą Pzp", pn. </t>
    </r>
    <r>
      <rPr>
        <b/>
        <sz val="10"/>
        <color theme="1"/>
        <rFont val="Arial"/>
        <family val="2"/>
        <charset val="238"/>
      </rPr>
      <t>Kompleksowe ubezpieczenie Gminy Chrzanów i jej jednostek organizacyjnych na lata 2023-2025.</t>
    </r>
    <r>
      <rPr>
        <sz val="10"/>
        <color theme="1"/>
        <rFont val="Arial"/>
        <family val="2"/>
        <charset val="238"/>
      </rPr>
      <t xml:space="preserve">
Nr referencyjny: </t>
    </r>
    <r>
      <rPr>
        <b/>
        <sz val="10"/>
        <color theme="1"/>
        <rFont val="Arial"/>
        <family val="2"/>
        <charset val="238"/>
      </rPr>
      <t>ZP. 271.34.2023</t>
    </r>
    <r>
      <rPr>
        <sz val="10"/>
        <color theme="1"/>
        <rFont val="Arial"/>
        <family val="2"/>
        <charset val="238"/>
      </rPr>
      <t xml:space="preserve"> przedkładamy niniejszą ofertę</t>
    </r>
  </si>
  <si>
    <t>1. Zapoznaliśmy się z treścią Specyfikacji Warunków Zamówienia (SWZ)  i nie wnosimy do niej zastrzeżeń;</t>
  </si>
  <si>
    <t>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</si>
  <si>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3. Uzyskaliśmy wszelkie informacje niezbędne do prawidłowego przygotowania i złożenia niniejszej oferty;</t>
  </si>
  <si>
    <t>4. Zobowiązujemy się do wykonania przedmiotu zamówienia, w terminie określonym w Specyfikacji Warunków Zamówienia;</t>
  </si>
  <si>
    <t>6. Uważamy się za związanych niniejszą ofertą na czas wskazany w Specyfikacji Warunków Zamówienia.</t>
  </si>
  <si>
    <t>5. Składka ubezpieczeniowa zostanie opłacona na warunkach oraz  zgodnie z harmonogramem określonym 
w Specyfikacji Warunków Zamówienia;</t>
  </si>
  <si>
    <t>* - niepotrzebne skreslić</t>
  </si>
  <si>
    <t xml:space="preserve">Część 1 -ZAMÓWIENIA </t>
  </si>
  <si>
    <t xml:space="preserve">Część 2 -ZAMÓWIENIA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</si>
</sst>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0000%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8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164" fontId="1" fillId="11" borderId="4" xfId="0" applyNumberFormat="1" applyFont="1" applyFill="1" applyBorder="1" applyAlignment="1">
      <alignment vertical="center" wrapText="1"/>
    </xf>
    <xf numFmtId="164" fontId="4" fillId="11" borderId="4" xfId="0" applyNumberFormat="1" applyFont="1" applyFill="1" applyBorder="1" applyAlignment="1">
      <alignment vertical="center" wrapText="1"/>
    </xf>
    <xf numFmtId="10" fontId="1" fillId="11" borderId="4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4" fillId="11" borderId="4" xfId="1" applyNumberFormat="1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6" fillId="3" borderId="4" xfId="0" applyFont="1" applyFill="1" applyBorder="1" applyAlignment="1">
      <alignment horizontal="center" vertical="center" wrapText="1"/>
    </xf>
    <xf numFmtId="164" fontId="16" fillId="11" borderId="4" xfId="0" applyNumberFormat="1" applyFont="1" applyFill="1" applyBorder="1" applyAlignment="1">
      <alignment vertical="center" wrapText="1"/>
    </xf>
    <xf numFmtId="164" fontId="18" fillId="11" borderId="4" xfId="0" applyNumberFormat="1" applyFont="1" applyFill="1" applyBorder="1" applyAlignment="1">
      <alignment wrapText="1"/>
    </xf>
    <xf numFmtId="0" fontId="18" fillId="6" borderId="4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5" xfId="0" applyFill="1" applyBorder="1" applyAlignment="1">
      <alignment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8" fillId="5" borderId="6" xfId="0" applyFont="1" applyFill="1" applyBorder="1" applyAlignment="1">
      <alignment horizontal="justify" vertical="center" wrapText="1"/>
    </xf>
    <xf numFmtId="0" fontId="17" fillId="5" borderId="6" xfId="0" applyFont="1" applyFill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4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0" borderId="4" xfId="0" applyFont="1" applyBorder="1" applyAlignment="1">
      <alignment horizontal="justify" wrapText="1"/>
    </xf>
    <xf numFmtId="0" fontId="8" fillId="0" borderId="0" xfId="0" applyFont="1" applyAlignment="1">
      <alignment horizontal="left" wrapText="1"/>
    </xf>
    <xf numFmtId="0" fontId="8" fillId="9" borderId="11" xfId="0" applyFont="1" applyFill="1" applyBorder="1" applyAlignment="1">
      <alignment horizontal="justify" wrapText="1"/>
    </xf>
    <xf numFmtId="0" fontId="8" fillId="9" borderId="12" xfId="0" applyFont="1" applyFill="1" applyBorder="1" applyAlignment="1">
      <alignment horizontal="justify" wrapText="1"/>
    </xf>
    <xf numFmtId="0" fontId="8" fillId="9" borderId="13" xfId="0" applyFont="1" applyFill="1" applyBorder="1" applyAlignment="1">
      <alignment horizontal="justify" wrapText="1"/>
    </xf>
    <xf numFmtId="0" fontId="8" fillId="11" borderId="0" xfId="0" applyFont="1" applyFill="1" applyAlignment="1">
      <alignment horizontal="left" wrapText="1"/>
    </xf>
    <xf numFmtId="0" fontId="9" fillId="3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8" fillId="8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8" borderId="4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5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wrapText="1"/>
    </xf>
    <xf numFmtId="0" fontId="1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center"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1" fillId="11" borderId="11" xfId="0" applyNumberFormat="1" applyFont="1" applyFill="1" applyBorder="1" applyAlignment="1">
      <alignment wrapText="1"/>
    </xf>
    <xf numFmtId="0" fontId="0" fillId="11" borderId="13" xfId="0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39</xdr:row>
          <xdr:rowOff>38100</xdr:rowOff>
        </xdr:from>
        <xdr:to>
          <xdr:col>4</xdr:col>
          <xdr:colOff>1047750</xdr:colOff>
          <xdr:row>39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42</xdr:row>
          <xdr:rowOff>38100</xdr:rowOff>
        </xdr:from>
        <xdr:to>
          <xdr:col>4</xdr:col>
          <xdr:colOff>1047750</xdr:colOff>
          <xdr:row>42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45</xdr:row>
          <xdr:rowOff>38100</xdr:rowOff>
        </xdr:from>
        <xdr:to>
          <xdr:col>4</xdr:col>
          <xdr:colOff>1047750</xdr:colOff>
          <xdr:row>45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39</xdr:row>
          <xdr:rowOff>38100</xdr:rowOff>
        </xdr:from>
        <xdr:to>
          <xdr:col>5</xdr:col>
          <xdr:colOff>1019175</xdr:colOff>
          <xdr:row>39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38100</xdr:rowOff>
        </xdr:from>
        <xdr:to>
          <xdr:col>5</xdr:col>
          <xdr:colOff>1019175</xdr:colOff>
          <xdr:row>42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45</xdr:row>
          <xdr:rowOff>38100</xdr:rowOff>
        </xdr:from>
        <xdr:to>
          <xdr:col>5</xdr:col>
          <xdr:colOff>1019175</xdr:colOff>
          <xdr:row>45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51</xdr:row>
          <xdr:rowOff>38100</xdr:rowOff>
        </xdr:from>
        <xdr:to>
          <xdr:col>4</xdr:col>
          <xdr:colOff>1047750</xdr:colOff>
          <xdr:row>51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55</xdr:row>
          <xdr:rowOff>38100</xdr:rowOff>
        </xdr:from>
        <xdr:to>
          <xdr:col>4</xdr:col>
          <xdr:colOff>1047750</xdr:colOff>
          <xdr:row>55</xdr:row>
          <xdr:rowOff>152400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51</xdr:row>
          <xdr:rowOff>38100</xdr:rowOff>
        </xdr:from>
        <xdr:to>
          <xdr:col>5</xdr:col>
          <xdr:colOff>1019175</xdr:colOff>
          <xdr:row>51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55</xdr:row>
          <xdr:rowOff>38100</xdr:rowOff>
        </xdr:from>
        <xdr:to>
          <xdr:col>5</xdr:col>
          <xdr:colOff>1019175</xdr:colOff>
          <xdr:row>55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43</xdr:row>
          <xdr:rowOff>38100</xdr:rowOff>
        </xdr:from>
        <xdr:to>
          <xdr:col>4</xdr:col>
          <xdr:colOff>1047750</xdr:colOff>
          <xdr:row>43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43</xdr:row>
          <xdr:rowOff>38100</xdr:rowOff>
        </xdr:from>
        <xdr:to>
          <xdr:col>5</xdr:col>
          <xdr:colOff>1019175</xdr:colOff>
          <xdr:row>43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53</xdr:row>
          <xdr:rowOff>38100</xdr:rowOff>
        </xdr:from>
        <xdr:to>
          <xdr:col>4</xdr:col>
          <xdr:colOff>1047750</xdr:colOff>
          <xdr:row>53</xdr:row>
          <xdr:rowOff>152400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53</xdr:row>
          <xdr:rowOff>38100</xdr:rowOff>
        </xdr:from>
        <xdr:to>
          <xdr:col>5</xdr:col>
          <xdr:colOff>1019175</xdr:colOff>
          <xdr:row>53</xdr:row>
          <xdr:rowOff>152400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40</xdr:row>
          <xdr:rowOff>38100</xdr:rowOff>
        </xdr:from>
        <xdr:to>
          <xdr:col>4</xdr:col>
          <xdr:colOff>1047750</xdr:colOff>
          <xdr:row>40</xdr:row>
          <xdr:rowOff>152400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40</xdr:row>
          <xdr:rowOff>38100</xdr:rowOff>
        </xdr:from>
        <xdr:to>
          <xdr:col>5</xdr:col>
          <xdr:colOff>1019175</xdr:colOff>
          <xdr:row>40</xdr:row>
          <xdr:rowOff>152400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F175"/>
  <sheetViews>
    <sheetView tabSelected="1" view="pageLayout" topLeftCell="A103" zoomScaleNormal="100" zoomScaleSheetLayoutView="100" workbookViewId="0">
      <selection activeCell="E114" sqref="E114"/>
    </sheetView>
  </sheetViews>
  <sheetFormatPr defaultColWidth="9.28515625" defaultRowHeight="15" x14ac:dyDescent="0.25"/>
  <cols>
    <col min="1" max="1" width="15" style="8" customWidth="1"/>
    <col min="2" max="2" width="14.140625" style="8" customWidth="1"/>
    <col min="3" max="3" width="14.28515625" style="8" customWidth="1"/>
    <col min="4" max="4" width="15" style="8" customWidth="1"/>
    <col min="5" max="6" width="16.28515625" style="8" customWidth="1"/>
    <col min="7" max="16380" width="0" hidden="1" customWidth="1"/>
  </cols>
  <sheetData>
    <row r="1" spans="1:6" ht="15" customHeight="1" x14ac:dyDescent="0.25">
      <c r="A1" s="119" t="s">
        <v>105</v>
      </c>
      <c r="B1" s="119"/>
      <c r="C1" s="119"/>
      <c r="D1" s="119"/>
      <c r="E1" s="14"/>
      <c r="F1" s="14"/>
    </row>
    <row r="2" spans="1:6" ht="15" customHeight="1" x14ac:dyDescent="0.25">
      <c r="A2" s="14"/>
      <c r="B2" s="14"/>
      <c r="C2" s="14"/>
      <c r="D2" s="14"/>
      <c r="E2" s="14"/>
      <c r="F2" s="14"/>
    </row>
    <row r="3" spans="1:6" ht="15" customHeight="1" x14ac:dyDescent="0.25">
      <c r="A3" s="172" t="s">
        <v>106</v>
      </c>
      <c r="B3" s="172"/>
      <c r="C3" s="173"/>
      <c r="D3" s="173"/>
      <c r="E3" s="173"/>
      <c r="F3" s="173"/>
    </row>
    <row r="4" spans="1:6" ht="15" customHeight="1" x14ac:dyDescent="0.25">
      <c r="A4" s="14"/>
      <c r="B4" s="14"/>
      <c r="C4" s="14"/>
      <c r="D4" s="14"/>
      <c r="E4" s="14"/>
      <c r="F4" s="14"/>
    </row>
    <row r="5" spans="1:6" ht="79.5" customHeight="1" x14ac:dyDescent="0.25">
      <c r="A5" s="119" t="s">
        <v>121</v>
      </c>
      <c r="B5" s="119"/>
      <c r="C5" s="119"/>
      <c r="D5" s="119"/>
      <c r="E5" s="119"/>
      <c r="F5" s="119"/>
    </row>
    <row r="6" spans="1:6" ht="15" customHeight="1" x14ac:dyDescent="0.25">
      <c r="A6" s="14"/>
      <c r="B6" s="14"/>
      <c r="C6" s="14"/>
      <c r="D6" s="14"/>
      <c r="E6" s="14"/>
      <c r="F6" s="14"/>
    </row>
    <row r="7" spans="1:6" ht="15" customHeight="1" x14ac:dyDescent="0.25">
      <c r="C7" s="14"/>
      <c r="D7" s="14"/>
      <c r="E7" s="14"/>
      <c r="F7" s="14"/>
    </row>
    <row r="8" spans="1:6" ht="15" customHeight="1" x14ac:dyDescent="0.25">
      <c r="A8" s="169" t="s">
        <v>107</v>
      </c>
      <c r="B8" s="170"/>
      <c r="C8" s="171"/>
      <c r="D8" s="171"/>
      <c r="E8" s="171"/>
      <c r="F8" s="171"/>
    </row>
    <row r="9" spans="1:6" ht="15" customHeight="1" x14ac:dyDescent="0.25">
      <c r="A9" s="169" t="s">
        <v>31</v>
      </c>
      <c r="B9" s="170"/>
      <c r="C9" s="171"/>
      <c r="D9" s="171"/>
      <c r="E9" s="171"/>
      <c r="F9" s="171"/>
    </row>
    <row r="10" spans="1:6" ht="15" customHeight="1" x14ac:dyDescent="0.25">
      <c r="A10" s="169" t="s">
        <v>32</v>
      </c>
      <c r="B10" s="170"/>
      <c r="C10" s="171"/>
      <c r="D10" s="171"/>
      <c r="E10" s="171"/>
      <c r="F10" s="171"/>
    </row>
    <row r="11" spans="1:6" ht="15" customHeight="1" x14ac:dyDescent="0.25">
      <c r="A11" s="56" t="s">
        <v>108</v>
      </c>
      <c r="B11" s="57"/>
      <c r="C11" s="55"/>
      <c r="D11" s="55"/>
      <c r="E11" s="55"/>
      <c r="F11" s="55"/>
    </row>
    <row r="12" spans="1:6" ht="15" customHeight="1" x14ac:dyDescent="0.25">
      <c r="A12" s="169" t="s">
        <v>33</v>
      </c>
      <c r="B12" s="170"/>
      <c r="C12" s="171"/>
      <c r="D12" s="171"/>
      <c r="E12" s="171"/>
      <c r="F12" s="171"/>
    </row>
    <row r="13" spans="1:6" ht="83.25" customHeight="1" x14ac:dyDescent="0.25">
      <c r="A13" s="167" t="s">
        <v>120</v>
      </c>
      <c r="B13" s="168"/>
      <c r="C13" s="171" t="s">
        <v>109</v>
      </c>
      <c r="D13" s="171"/>
      <c r="E13" s="171"/>
      <c r="F13" s="171"/>
    </row>
    <row r="14" spans="1:6" ht="59.25" customHeight="1" x14ac:dyDescent="0.25">
      <c r="A14" s="167" t="s">
        <v>46</v>
      </c>
      <c r="B14" s="168"/>
      <c r="C14" s="164"/>
      <c r="D14" s="165"/>
      <c r="E14" s="165"/>
      <c r="F14" s="166"/>
    </row>
    <row r="15" spans="1:6" ht="15" customHeight="1" x14ac:dyDescent="0.25">
      <c r="A15" s="169" t="s">
        <v>34</v>
      </c>
      <c r="B15" s="170"/>
      <c r="C15" s="164"/>
      <c r="D15" s="165"/>
      <c r="E15" s="165"/>
      <c r="F15" s="166"/>
    </row>
    <row r="16" spans="1:6" ht="37.5" customHeight="1" x14ac:dyDescent="0.25">
      <c r="A16" s="167" t="s">
        <v>52</v>
      </c>
      <c r="B16" s="168"/>
      <c r="C16" s="164"/>
      <c r="D16" s="165"/>
      <c r="E16" s="165"/>
      <c r="F16" s="166"/>
    </row>
    <row r="17" spans="1:6" ht="15" customHeight="1" x14ac:dyDescent="0.25">
      <c r="A17" s="169" t="s">
        <v>35</v>
      </c>
      <c r="B17" s="170"/>
      <c r="C17" s="164"/>
      <c r="D17" s="165"/>
      <c r="E17" s="165"/>
      <c r="F17" s="166"/>
    </row>
    <row r="18" spans="1:6" ht="15" customHeight="1" x14ac:dyDescent="0.25">
      <c r="A18" s="169" t="s">
        <v>36</v>
      </c>
      <c r="B18" s="170"/>
      <c r="C18" s="164"/>
      <c r="D18" s="165"/>
      <c r="E18" s="165"/>
      <c r="F18" s="166"/>
    </row>
    <row r="19" spans="1:6" ht="15" customHeight="1" x14ac:dyDescent="0.25">
      <c r="A19" s="14"/>
      <c r="B19" s="14"/>
      <c r="C19" s="14"/>
      <c r="D19" s="14"/>
      <c r="E19" s="14"/>
      <c r="F19" s="14"/>
    </row>
    <row r="20" spans="1:6" ht="15" customHeight="1" x14ac:dyDescent="0.25">
      <c r="A20" s="22"/>
      <c r="B20" s="22"/>
      <c r="C20" s="14"/>
      <c r="D20" s="14"/>
      <c r="E20" s="14"/>
      <c r="F20" s="14"/>
    </row>
    <row r="21" spans="1:6" ht="255" customHeight="1" x14ac:dyDescent="0.25">
      <c r="A21" s="106" t="s">
        <v>37</v>
      </c>
      <c r="B21" s="106"/>
      <c r="C21" s="106"/>
      <c r="D21" s="106"/>
      <c r="E21" s="106"/>
      <c r="F21" s="106"/>
    </row>
    <row r="22" spans="1:6" ht="22.5" customHeight="1" x14ac:dyDescent="0.25">
      <c r="A22" s="190" t="s">
        <v>114</v>
      </c>
      <c r="B22" s="190"/>
      <c r="C22" s="190"/>
      <c r="D22" s="190"/>
      <c r="E22" s="190"/>
      <c r="F22" s="190"/>
    </row>
    <row r="23" spans="1:6" ht="15" customHeight="1" x14ac:dyDescent="0.25">
      <c r="A23" s="107" t="s">
        <v>110</v>
      </c>
      <c r="B23" s="107"/>
      <c r="C23" s="108"/>
      <c r="D23" s="108"/>
      <c r="E23" s="108"/>
      <c r="F23" s="108"/>
    </row>
    <row r="24" spans="1:6" ht="15" customHeight="1" x14ac:dyDescent="0.25">
      <c r="A24" s="111" t="s">
        <v>38</v>
      </c>
      <c r="B24" s="111"/>
      <c r="C24" s="111"/>
      <c r="D24" s="109">
        <f>D103</f>
        <v>0</v>
      </c>
      <c r="E24" s="110"/>
      <c r="F24" s="110"/>
    </row>
    <row r="25" spans="1:6" ht="27" customHeight="1" x14ac:dyDescent="0.25">
      <c r="A25" s="118" t="s">
        <v>39</v>
      </c>
      <c r="B25" s="118"/>
      <c r="C25" s="118"/>
      <c r="D25" s="118"/>
      <c r="E25" s="118"/>
      <c r="F25" s="118"/>
    </row>
    <row r="26" spans="1:6" ht="15" customHeight="1" x14ac:dyDescent="0.25">
      <c r="A26" s="14"/>
      <c r="B26" s="14"/>
      <c r="C26" s="14"/>
      <c r="D26" s="14"/>
      <c r="E26" s="14"/>
      <c r="F26" s="14"/>
    </row>
    <row r="27" spans="1:6" ht="15" customHeight="1" x14ac:dyDescent="0.25">
      <c r="A27" s="14"/>
      <c r="B27" s="14"/>
      <c r="C27" s="14"/>
      <c r="D27" s="14"/>
      <c r="E27" s="14"/>
      <c r="F27" s="14"/>
    </row>
    <row r="28" spans="1:6" ht="15" customHeight="1" x14ac:dyDescent="0.25">
      <c r="A28" s="107" t="s">
        <v>111</v>
      </c>
      <c r="B28" s="107"/>
      <c r="C28" s="108"/>
      <c r="D28" s="108"/>
      <c r="E28" s="108"/>
      <c r="F28" s="108"/>
    </row>
    <row r="29" spans="1:6" ht="15" customHeight="1" x14ac:dyDescent="0.25">
      <c r="A29" s="111" t="s">
        <v>38</v>
      </c>
      <c r="B29" s="111"/>
      <c r="C29" s="111"/>
      <c r="D29" s="109">
        <f>D126</f>
        <v>0</v>
      </c>
      <c r="E29" s="110"/>
      <c r="F29" s="110"/>
    </row>
    <row r="30" spans="1:6" ht="26.85" customHeight="1" x14ac:dyDescent="0.25">
      <c r="A30" s="118" t="s">
        <v>39</v>
      </c>
      <c r="B30" s="118"/>
      <c r="C30" s="118"/>
      <c r="D30" s="118"/>
      <c r="E30" s="118"/>
      <c r="F30" s="118"/>
    </row>
    <row r="31" spans="1:6" ht="15" customHeight="1" x14ac:dyDescent="0.25">
      <c r="A31" s="14"/>
      <c r="B31" s="14"/>
      <c r="C31" s="14"/>
      <c r="D31" s="14"/>
      <c r="E31" s="14"/>
      <c r="F31" s="14"/>
    </row>
    <row r="32" spans="1:6" ht="15" customHeight="1" x14ac:dyDescent="0.25">
      <c r="A32" s="119" t="s">
        <v>115</v>
      </c>
      <c r="B32" s="119"/>
      <c r="C32" s="119"/>
      <c r="D32" s="119"/>
      <c r="E32" s="119"/>
      <c r="F32" s="119"/>
    </row>
    <row r="33" spans="1:6" ht="9" customHeight="1" x14ac:dyDescent="0.25">
      <c r="A33" s="14"/>
      <c r="B33" s="14"/>
      <c r="C33" s="14"/>
      <c r="D33" s="14"/>
      <c r="E33" s="14"/>
      <c r="F33" s="14"/>
    </row>
    <row r="34" spans="1:6" ht="79.5" customHeight="1" x14ac:dyDescent="0.25">
      <c r="A34" s="120" t="s">
        <v>40</v>
      </c>
      <c r="B34" s="121"/>
      <c r="C34" s="121"/>
      <c r="D34" s="121"/>
      <c r="E34" s="121"/>
      <c r="F34" s="122"/>
    </row>
    <row r="35" spans="1:6" ht="15" customHeight="1" x14ac:dyDescent="0.25">
      <c r="A35" s="14"/>
      <c r="B35" s="14"/>
      <c r="C35" s="14"/>
      <c r="D35" s="14"/>
      <c r="E35" s="14"/>
      <c r="F35" s="14"/>
    </row>
    <row r="36" spans="1:6" x14ac:dyDescent="0.25">
      <c r="A36" s="123" t="s">
        <v>112</v>
      </c>
      <c r="B36" s="123"/>
      <c r="C36" s="123"/>
      <c r="D36" s="123"/>
      <c r="E36" s="123"/>
      <c r="F36" s="123"/>
    </row>
    <row r="37" spans="1:6" x14ac:dyDescent="0.25">
      <c r="A37" s="14"/>
      <c r="B37" s="14"/>
      <c r="C37" s="14"/>
      <c r="D37" s="14"/>
      <c r="E37" s="14"/>
      <c r="F37" s="14"/>
    </row>
    <row r="38" spans="1:6" ht="43.5" customHeight="1" x14ac:dyDescent="0.25">
      <c r="A38" s="17" t="s">
        <v>41</v>
      </c>
      <c r="B38" s="124" t="s">
        <v>42</v>
      </c>
      <c r="C38" s="124"/>
      <c r="D38" s="17" t="s">
        <v>43</v>
      </c>
      <c r="E38" s="17" t="s">
        <v>44</v>
      </c>
      <c r="F38" s="17" t="s">
        <v>45</v>
      </c>
    </row>
    <row r="39" spans="1:6" x14ac:dyDescent="0.25">
      <c r="A39" s="125" t="s">
        <v>76</v>
      </c>
      <c r="B39" s="126"/>
      <c r="C39" s="126"/>
      <c r="D39" s="126"/>
      <c r="E39" s="126"/>
      <c r="F39" s="126"/>
    </row>
    <row r="40" spans="1:6" ht="39.75" customHeight="1" x14ac:dyDescent="0.25">
      <c r="A40" s="44">
        <v>1</v>
      </c>
      <c r="B40" s="105" t="s">
        <v>62</v>
      </c>
      <c r="C40" s="105"/>
      <c r="D40" s="44" t="s">
        <v>72</v>
      </c>
      <c r="E40" s="45"/>
      <c r="F40" s="45"/>
    </row>
    <row r="41" spans="1:6" ht="50.25" customHeight="1" x14ac:dyDescent="0.25">
      <c r="A41" s="44">
        <v>2</v>
      </c>
      <c r="B41" s="105" t="s">
        <v>96</v>
      </c>
      <c r="C41" s="105"/>
      <c r="D41" s="44" t="s">
        <v>72</v>
      </c>
      <c r="E41" s="45"/>
      <c r="F41" s="45"/>
    </row>
    <row r="42" spans="1:6" ht="15.75" customHeight="1" x14ac:dyDescent="0.25">
      <c r="A42" s="112" t="s">
        <v>63</v>
      </c>
      <c r="B42" s="113"/>
      <c r="C42" s="113"/>
      <c r="D42" s="113"/>
      <c r="E42" s="113"/>
      <c r="F42" s="113"/>
    </row>
    <row r="43" spans="1:6" ht="31.5" customHeight="1" x14ac:dyDescent="0.25">
      <c r="A43" s="44">
        <v>3</v>
      </c>
      <c r="B43" s="105" t="s">
        <v>64</v>
      </c>
      <c r="C43" s="105"/>
      <c r="D43" s="44" t="s">
        <v>72</v>
      </c>
      <c r="E43" s="45"/>
      <c r="F43" s="45"/>
    </row>
    <row r="44" spans="1:6" ht="30" customHeight="1" x14ac:dyDescent="0.25">
      <c r="A44" s="44">
        <v>4</v>
      </c>
      <c r="B44" s="191" t="s">
        <v>65</v>
      </c>
      <c r="C44" s="192"/>
      <c r="D44" s="44" t="s">
        <v>72</v>
      </c>
      <c r="E44" s="45"/>
      <c r="F44" s="45"/>
    </row>
    <row r="45" spans="1:6" ht="30" customHeight="1" x14ac:dyDescent="0.25">
      <c r="A45" s="125" t="s">
        <v>66</v>
      </c>
      <c r="B45" s="126"/>
      <c r="C45" s="126"/>
      <c r="D45" s="126"/>
      <c r="E45" s="126"/>
      <c r="F45" s="126"/>
    </row>
    <row r="46" spans="1:6" ht="28.5" customHeight="1" x14ac:dyDescent="0.25">
      <c r="A46" s="46">
        <v>5</v>
      </c>
      <c r="B46" s="105" t="s">
        <v>67</v>
      </c>
      <c r="C46" s="105"/>
      <c r="D46" s="44" t="s">
        <v>72</v>
      </c>
      <c r="E46" s="47"/>
      <c r="F46" s="47"/>
    </row>
    <row r="47" spans="1:6" x14ac:dyDescent="0.25">
      <c r="A47" s="14"/>
      <c r="B47" s="14"/>
      <c r="C47" s="14"/>
      <c r="D47" s="14"/>
      <c r="E47" s="14"/>
      <c r="F47" s="14"/>
    </row>
    <row r="48" spans="1:6" x14ac:dyDescent="0.25">
      <c r="A48" s="123" t="s">
        <v>113</v>
      </c>
      <c r="B48" s="123"/>
      <c r="C48" s="123"/>
      <c r="D48" s="123"/>
      <c r="E48" s="123"/>
      <c r="F48" s="123"/>
    </row>
    <row r="49" spans="1:6" x14ac:dyDescent="0.25">
      <c r="A49" s="14"/>
      <c r="B49" s="14"/>
      <c r="C49" s="14"/>
      <c r="D49" s="14"/>
      <c r="E49" s="14"/>
      <c r="F49" s="14"/>
    </row>
    <row r="50" spans="1:6" ht="43.35" customHeight="1" x14ac:dyDescent="0.25">
      <c r="A50" s="17" t="s">
        <v>41</v>
      </c>
      <c r="B50" s="124" t="s">
        <v>42</v>
      </c>
      <c r="C50" s="124"/>
      <c r="D50" s="17" t="s">
        <v>43</v>
      </c>
      <c r="E50" s="17" t="s">
        <v>44</v>
      </c>
      <c r="F50" s="17" t="s">
        <v>45</v>
      </c>
    </row>
    <row r="51" spans="1:6" x14ac:dyDescent="0.25">
      <c r="A51" s="125" t="s">
        <v>81</v>
      </c>
      <c r="B51" s="126"/>
      <c r="C51" s="126"/>
      <c r="D51" s="126"/>
      <c r="E51" s="126"/>
      <c r="F51" s="126"/>
    </row>
    <row r="52" spans="1:6" ht="30" customHeight="1" x14ac:dyDescent="0.25">
      <c r="A52" s="44">
        <v>1</v>
      </c>
      <c r="B52" s="191" t="s">
        <v>69</v>
      </c>
      <c r="C52" s="193"/>
      <c r="D52" s="44" t="s">
        <v>72</v>
      </c>
      <c r="E52" s="16"/>
      <c r="F52" s="16"/>
    </row>
    <row r="53" spans="1:6" ht="15" customHeight="1" x14ac:dyDescent="0.25">
      <c r="A53" s="125" t="s">
        <v>80</v>
      </c>
      <c r="B53" s="126"/>
      <c r="C53" s="126"/>
      <c r="D53" s="126"/>
      <c r="E53" s="126"/>
      <c r="F53" s="126"/>
    </row>
    <row r="54" spans="1:6" ht="39" customHeight="1" x14ac:dyDescent="0.25">
      <c r="A54" s="44">
        <v>2</v>
      </c>
      <c r="B54" s="105" t="s">
        <v>68</v>
      </c>
      <c r="C54" s="105"/>
      <c r="D54" s="44" t="s">
        <v>71</v>
      </c>
      <c r="E54" s="16"/>
      <c r="F54" s="16"/>
    </row>
    <row r="55" spans="1:6" ht="29.25" customHeight="1" x14ac:dyDescent="0.25">
      <c r="A55" s="125" t="s">
        <v>70</v>
      </c>
      <c r="B55" s="126"/>
      <c r="C55" s="126"/>
      <c r="D55" s="126"/>
      <c r="E55" s="126"/>
      <c r="F55" s="126"/>
    </row>
    <row r="56" spans="1:6" ht="29.25" customHeight="1" x14ac:dyDescent="0.25">
      <c r="A56" s="43">
        <v>3</v>
      </c>
      <c r="B56" s="105" t="s">
        <v>67</v>
      </c>
      <c r="C56" s="105"/>
      <c r="D56" s="44" t="s">
        <v>73</v>
      </c>
      <c r="E56" s="16"/>
      <c r="F56" s="16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119" t="s">
        <v>116</v>
      </c>
      <c r="B58" s="119"/>
      <c r="C58" s="119"/>
      <c r="D58" s="119"/>
      <c r="E58" s="119"/>
      <c r="F58" s="119"/>
    </row>
    <row r="59" spans="1:6" ht="28.5" customHeight="1" x14ac:dyDescent="0.25">
      <c r="A59" s="147" t="s">
        <v>122</v>
      </c>
      <c r="B59" s="147"/>
      <c r="C59" s="147"/>
      <c r="D59" s="147"/>
      <c r="E59" s="147"/>
      <c r="F59" s="147"/>
    </row>
    <row r="60" spans="1:6" ht="86.25" customHeight="1" x14ac:dyDescent="0.25">
      <c r="A60" s="147" t="s">
        <v>123</v>
      </c>
      <c r="B60" s="147"/>
      <c r="C60" s="147"/>
      <c r="D60" s="147"/>
      <c r="E60" s="147"/>
      <c r="F60" s="147"/>
    </row>
    <row r="61" spans="1:6" ht="28.5" customHeight="1" x14ac:dyDescent="0.25">
      <c r="A61" s="147" t="s">
        <v>124</v>
      </c>
      <c r="B61" s="147"/>
      <c r="C61" s="147"/>
      <c r="D61" s="147"/>
      <c r="E61" s="147"/>
      <c r="F61" s="147"/>
    </row>
    <row r="62" spans="1:6" ht="28.5" customHeight="1" x14ac:dyDescent="0.25">
      <c r="A62" s="147" t="s">
        <v>125</v>
      </c>
      <c r="B62" s="147"/>
      <c r="C62" s="147"/>
      <c r="D62" s="147"/>
      <c r="E62" s="147"/>
      <c r="F62" s="147"/>
    </row>
    <row r="63" spans="1:6" ht="28.5" customHeight="1" x14ac:dyDescent="0.25">
      <c r="A63" s="147" t="s">
        <v>127</v>
      </c>
      <c r="B63" s="147"/>
      <c r="C63" s="147"/>
      <c r="D63" s="147"/>
      <c r="E63" s="147"/>
      <c r="F63" s="147"/>
    </row>
    <row r="64" spans="1:6" ht="28.5" customHeight="1" x14ac:dyDescent="0.25">
      <c r="A64" s="147" t="s">
        <v>126</v>
      </c>
      <c r="B64" s="147"/>
      <c r="C64" s="147"/>
      <c r="D64" s="147"/>
      <c r="E64" s="147"/>
      <c r="F64" s="147"/>
    </row>
    <row r="65" spans="1:6" x14ac:dyDescent="0.25">
      <c r="A65" s="14"/>
      <c r="B65" s="14"/>
      <c r="C65" s="14"/>
      <c r="D65" s="14"/>
      <c r="E65" s="14"/>
      <c r="F65" s="14"/>
    </row>
    <row r="66" spans="1:6" s="18" customFormat="1" ht="25.9" customHeight="1" x14ac:dyDescent="0.25">
      <c r="A66" s="148" t="s">
        <v>117</v>
      </c>
      <c r="B66" s="148"/>
      <c r="C66" s="148"/>
      <c r="D66" s="148"/>
      <c r="E66" s="148"/>
      <c r="F66" s="148"/>
    </row>
    <row r="67" spans="1:6" x14ac:dyDescent="0.25">
      <c r="A67" s="14"/>
      <c r="B67" s="14"/>
      <c r="C67" s="14"/>
      <c r="D67" s="14"/>
      <c r="E67" s="14"/>
      <c r="F67" s="14"/>
    </row>
    <row r="68" spans="1:6" ht="103.9" customHeight="1" x14ac:dyDescent="0.25">
      <c r="A68" s="20" t="s">
        <v>47</v>
      </c>
      <c r="B68" s="180" t="s">
        <v>53</v>
      </c>
      <c r="C68" s="180"/>
      <c r="D68" s="180"/>
      <c r="E68" s="181" t="s">
        <v>48</v>
      </c>
      <c r="F68" s="182"/>
    </row>
    <row r="69" spans="1:6" x14ac:dyDescent="0.25">
      <c r="A69" s="21"/>
      <c r="B69" s="183"/>
      <c r="C69" s="183"/>
      <c r="D69" s="183"/>
      <c r="E69" s="183"/>
      <c r="F69" s="183"/>
    </row>
    <row r="70" spans="1:6" x14ac:dyDescent="0.25">
      <c r="A70" s="21"/>
      <c r="B70" s="183"/>
      <c r="C70" s="183"/>
      <c r="D70" s="183"/>
      <c r="E70" s="183"/>
      <c r="F70" s="183"/>
    </row>
    <row r="71" spans="1:6" x14ac:dyDescent="0.25">
      <c r="A71" s="21"/>
      <c r="B71" s="183"/>
      <c r="C71" s="183"/>
      <c r="D71" s="183"/>
      <c r="E71" s="183"/>
      <c r="F71" s="183"/>
    </row>
    <row r="72" spans="1:6" ht="15" customHeight="1" x14ac:dyDescent="0.25">
      <c r="A72" s="35"/>
      <c r="B72" s="35"/>
      <c r="C72" s="35"/>
      <c r="D72" s="35"/>
      <c r="E72" s="35"/>
      <c r="F72" s="35"/>
    </row>
    <row r="73" spans="1:6" ht="23.25" x14ac:dyDescent="0.25">
      <c r="A73" s="58" t="s">
        <v>128</v>
      </c>
      <c r="B73" s="14"/>
      <c r="C73" s="14"/>
      <c r="D73" s="14"/>
      <c r="E73" s="14"/>
      <c r="F73" s="14"/>
    </row>
    <row r="74" spans="1:6" ht="41.25" customHeight="1" x14ac:dyDescent="0.25">
      <c r="A74" s="148" t="s">
        <v>118</v>
      </c>
      <c r="B74" s="148"/>
      <c r="C74" s="148"/>
      <c r="D74" s="148"/>
      <c r="E74" s="148"/>
      <c r="F74" s="148"/>
    </row>
    <row r="75" spans="1:6" x14ac:dyDescent="0.25">
      <c r="A75" s="14"/>
      <c r="B75" s="14"/>
      <c r="C75" s="14"/>
      <c r="D75" s="14"/>
      <c r="E75" s="14"/>
      <c r="F75" s="14"/>
    </row>
    <row r="76" spans="1:6" ht="53.45" customHeight="1" x14ac:dyDescent="0.25">
      <c r="A76" s="20" t="s">
        <v>47</v>
      </c>
      <c r="B76" s="180" t="s">
        <v>54</v>
      </c>
      <c r="C76" s="180"/>
      <c r="D76" s="180"/>
      <c r="E76" s="180"/>
      <c r="F76" s="180"/>
    </row>
    <row r="77" spans="1:6" x14ac:dyDescent="0.25">
      <c r="A77" s="185" t="s">
        <v>49</v>
      </c>
      <c r="B77" s="185"/>
      <c r="C77" s="185"/>
      <c r="D77" s="185"/>
      <c r="E77" s="185"/>
      <c r="F77" s="185"/>
    </row>
    <row r="78" spans="1:6" ht="15" customHeight="1" x14ac:dyDescent="0.25">
      <c r="A78" s="185" t="s">
        <v>74</v>
      </c>
      <c r="B78" s="185"/>
      <c r="C78" s="185"/>
      <c r="D78" s="185"/>
      <c r="E78" s="185"/>
      <c r="F78" s="185"/>
    </row>
    <row r="79" spans="1:6" x14ac:dyDescent="0.25">
      <c r="A79" s="16"/>
      <c r="B79" s="183"/>
      <c r="C79" s="183"/>
      <c r="D79" s="183"/>
      <c r="E79" s="183"/>
      <c r="F79" s="183"/>
    </row>
    <row r="80" spans="1:6" ht="15" customHeight="1" x14ac:dyDescent="0.25">
      <c r="A80" s="185" t="s">
        <v>75</v>
      </c>
      <c r="B80" s="185"/>
      <c r="C80" s="185"/>
      <c r="D80" s="185"/>
      <c r="E80" s="185"/>
      <c r="F80" s="185"/>
    </row>
    <row r="81" spans="1:6" x14ac:dyDescent="0.25">
      <c r="A81" s="16"/>
      <c r="B81" s="183"/>
      <c r="C81" s="183"/>
      <c r="D81" s="183"/>
      <c r="E81" s="183"/>
      <c r="F81" s="183"/>
    </row>
    <row r="82" spans="1:6" x14ac:dyDescent="0.25">
      <c r="A82" s="185" t="s">
        <v>50</v>
      </c>
      <c r="B82" s="185"/>
      <c r="C82" s="185"/>
      <c r="D82" s="185"/>
      <c r="E82" s="185"/>
      <c r="F82" s="185"/>
    </row>
    <row r="83" spans="1:6" ht="14.45" customHeight="1" x14ac:dyDescent="0.25">
      <c r="A83" s="185" t="s">
        <v>77</v>
      </c>
      <c r="B83" s="185"/>
      <c r="C83" s="185"/>
      <c r="D83" s="185"/>
      <c r="E83" s="185"/>
      <c r="F83" s="185"/>
    </row>
    <row r="84" spans="1:6" x14ac:dyDescent="0.25">
      <c r="A84" s="16"/>
      <c r="B84" s="183"/>
      <c r="C84" s="183"/>
      <c r="D84" s="183"/>
      <c r="E84" s="183"/>
      <c r="F84" s="183"/>
    </row>
    <row r="85" spans="1:6" x14ac:dyDescent="0.25">
      <c r="A85" s="185" t="s">
        <v>78</v>
      </c>
      <c r="B85" s="185"/>
      <c r="C85" s="185"/>
      <c r="D85" s="185"/>
      <c r="E85" s="185"/>
      <c r="F85" s="185"/>
    </row>
    <row r="86" spans="1:6" x14ac:dyDescent="0.25">
      <c r="A86" s="16"/>
      <c r="B86" s="183"/>
      <c r="C86" s="183"/>
      <c r="D86" s="183"/>
      <c r="E86" s="183"/>
      <c r="F86" s="183"/>
    </row>
    <row r="87" spans="1:6" x14ac:dyDescent="0.25">
      <c r="A87" s="185" t="s">
        <v>79</v>
      </c>
      <c r="B87" s="185"/>
      <c r="C87" s="185"/>
      <c r="D87" s="185"/>
      <c r="E87" s="185"/>
      <c r="F87" s="185"/>
    </row>
    <row r="88" spans="1:6" x14ac:dyDescent="0.25">
      <c r="A88" s="16"/>
      <c r="B88" s="183"/>
      <c r="C88" s="183"/>
      <c r="D88" s="183"/>
      <c r="E88" s="183"/>
      <c r="F88" s="183"/>
    </row>
    <row r="89" spans="1:6" ht="14.45" customHeight="1" x14ac:dyDescent="0.25">
      <c r="A89" s="185" t="s">
        <v>82</v>
      </c>
      <c r="B89" s="185"/>
      <c r="C89" s="185"/>
      <c r="D89" s="185"/>
      <c r="E89" s="185"/>
      <c r="F89" s="185"/>
    </row>
    <row r="90" spans="1:6" x14ac:dyDescent="0.25">
      <c r="A90" s="16"/>
      <c r="B90" s="183"/>
      <c r="C90" s="183"/>
      <c r="D90" s="183"/>
      <c r="E90" s="183"/>
      <c r="F90" s="183"/>
    </row>
    <row r="91" spans="1:6" x14ac:dyDescent="0.25">
      <c r="A91" s="14"/>
      <c r="B91" s="14"/>
      <c r="C91" s="14"/>
      <c r="D91" s="14"/>
      <c r="E91" s="14"/>
      <c r="F91" s="14"/>
    </row>
    <row r="92" spans="1:6" ht="42" customHeight="1" x14ac:dyDescent="0.25">
      <c r="A92" s="148" t="s">
        <v>119</v>
      </c>
      <c r="B92" s="148"/>
      <c r="C92" s="148"/>
      <c r="D92" s="148"/>
      <c r="E92" s="148"/>
      <c r="F92" s="148"/>
    </row>
    <row r="93" spans="1:6" x14ac:dyDescent="0.25">
      <c r="A93" s="14"/>
      <c r="B93" s="14"/>
      <c r="C93" s="14"/>
      <c r="D93" s="14"/>
      <c r="E93" s="14"/>
      <c r="F93" s="14"/>
    </row>
    <row r="94" spans="1:6" x14ac:dyDescent="0.25">
      <c r="A94" s="19"/>
      <c r="B94" s="19"/>
      <c r="C94" s="19"/>
      <c r="D94" s="19"/>
      <c r="E94" s="19"/>
      <c r="F94" s="19"/>
    </row>
    <row r="95" spans="1:6" x14ac:dyDescent="0.25">
      <c r="A95" s="24"/>
      <c r="B95" s="24"/>
    </row>
    <row r="96" spans="1:6" ht="66" customHeight="1" x14ac:dyDescent="0.25">
      <c r="A96" s="184" t="s">
        <v>51</v>
      </c>
      <c r="B96" s="184"/>
      <c r="C96" s="184"/>
      <c r="D96" s="184"/>
      <c r="E96" s="184"/>
      <c r="F96" s="184"/>
    </row>
    <row r="97" spans="1:6" x14ac:dyDescent="0.25">
      <c r="A97" s="23"/>
      <c r="B97" s="23"/>
      <c r="C97" s="23"/>
      <c r="D97" s="23"/>
      <c r="E97" s="23"/>
      <c r="F97" s="23"/>
    </row>
    <row r="98" spans="1:6" x14ac:dyDescent="0.25">
      <c r="A98" s="145" t="s">
        <v>0</v>
      </c>
      <c r="B98" s="145"/>
      <c r="C98" s="146"/>
      <c r="D98" s="146"/>
      <c r="E98" s="146"/>
      <c r="F98" s="146"/>
    </row>
    <row r="100" spans="1:6" ht="14.65" customHeight="1" x14ac:dyDescent="0.25">
      <c r="A100" s="145" t="s">
        <v>129</v>
      </c>
      <c r="B100" s="145"/>
      <c r="C100" s="146"/>
      <c r="D100" s="146"/>
      <c r="E100" s="146"/>
      <c r="F100" s="146"/>
    </row>
    <row r="101" spans="1:6" ht="15.75" thickBot="1" x14ac:dyDescent="0.3"/>
    <row r="102" spans="1:6" ht="15.75" thickBot="1" x14ac:dyDescent="0.3">
      <c r="A102" s="176" t="s">
        <v>83</v>
      </c>
      <c r="B102" s="177"/>
      <c r="C102" s="178"/>
      <c r="D102" s="178"/>
      <c r="E102" s="178"/>
      <c r="F102" s="179"/>
    </row>
    <row r="103" spans="1:6" ht="15.75" thickBot="1" x14ac:dyDescent="0.3">
      <c r="A103" s="142" t="s">
        <v>1</v>
      </c>
      <c r="B103" s="143"/>
      <c r="C103" s="144"/>
      <c r="D103" s="127">
        <f>F115+F121</f>
        <v>0</v>
      </c>
      <c r="E103" s="128"/>
      <c r="F103" s="129"/>
    </row>
    <row r="104" spans="1:6" ht="12.6" customHeight="1" x14ac:dyDescent="0.25">
      <c r="A104" s="25"/>
      <c r="B104" s="25"/>
      <c r="C104" s="25"/>
      <c r="D104" s="25"/>
      <c r="E104" s="26"/>
      <c r="F104" s="26"/>
    </row>
    <row r="105" spans="1:6" ht="14.65" customHeight="1" x14ac:dyDescent="0.25">
      <c r="A105" s="65" t="s">
        <v>89</v>
      </c>
      <c r="B105" s="65"/>
      <c r="C105" s="66"/>
      <c r="D105" s="66"/>
      <c r="E105" s="66"/>
      <c r="F105" s="66"/>
    </row>
    <row r="106" spans="1:6" x14ac:dyDescent="0.25">
      <c r="A106" s="130" t="s">
        <v>2</v>
      </c>
      <c r="B106" s="131"/>
      <c r="C106" s="132"/>
      <c r="D106" s="175" t="s">
        <v>6</v>
      </c>
      <c r="E106" s="1" t="s">
        <v>3</v>
      </c>
      <c r="F106" s="1" t="s">
        <v>4</v>
      </c>
    </row>
    <row r="107" spans="1:6" ht="48" x14ac:dyDescent="0.25">
      <c r="A107" s="133"/>
      <c r="B107" s="134"/>
      <c r="C107" s="135"/>
      <c r="D107" s="116"/>
      <c r="E107" s="1" t="s">
        <v>27</v>
      </c>
      <c r="F107" s="1" t="s">
        <v>8</v>
      </c>
    </row>
    <row r="108" spans="1:6" ht="14.65" customHeight="1" x14ac:dyDescent="0.25">
      <c r="A108" s="136" t="s">
        <v>84</v>
      </c>
      <c r="B108" s="137"/>
      <c r="C108" s="104"/>
      <c r="D108" s="48">
        <v>765677047.25999999</v>
      </c>
      <c r="E108" s="32"/>
      <c r="F108" s="11"/>
    </row>
    <row r="109" spans="1:6" ht="14.65" customHeight="1" x14ac:dyDescent="0.25">
      <c r="A109" s="136" t="s">
        <v>85</v>
      </c>
      <c r="B109" s="137"/>
      <c r="C109" s="104"/>
      <c r="D109" s="48">
        <v>7868432.9199999999</v>
      </c>
      <c r="E109" s="32"/>
      <c r="F109" s="11"/>
    </row>
    <row r="110" spans="1:6" x14ac:dyDescent="0.25">
      <c r="A110" s="136" t="s">
        <v>86</v>
      </c>
      <c r="B110" s="137"/>
      <c r="C110" s="104"/>
      <c r="D110" s="48">
        <v>6730493.6299999999</v>
      </c>
      <c r="E110" s="32"/>
      <c r="F110" s="11"/>
    </row>
    <row r="111" spans="1:6" x14ac:dyDescent="0.25">
      <c r="A111" s="136" t="s">
        <v>87</v>
      </c>
      <c r="B111" s="137"/>
      <c r="C111" s="104"/>
      <c r="D111" s="48">
        <v>0</v>
      </c>
      <c r="E111" s="32"/>
      <c r="F111" s="11"/>
    </row>
    <row r="112" spans="1:6" x14ac:dyDescent="0.25">
      <c r="A112" s="136" t="s">
        <v>88</v>
      </c>
      <c r="B112" s="137"/>
      <c r="C112" s="104"/>
      <c r="D112" s="48">
        <v>17516976.359999999</v>
      </c>
      <c r="E112" s="32"/>
      <c r="F112" s="11"/>
    </row>
    <row r="113" spans="1:6" ht="14.65" customHeight="1" x14ac:dyDescent="0.25">
      <c r="A113" s="153" t="s">
        <v>5</v>
      </c>
      <c r="B113" s="154"/>
      <c r="C113" s="104"/>
      <c r="D113" s="31">
        <f>SUM(D108:D112)</f>
        <v>797792950.16999996</v>
      </c>
      <c r="E113" s="33"/>
      <c r="F113" s="28">
        <f>ROUND(D113*E113,2)</f>
        <v>0</v>
      </c>
    </row>
    <row r="115" spans="1:6" ht="30" customHeight="1" x14ac:dyDescent="0.25">
      <c r="A115" s="61" t="s">
        <v>90</v>
      </c>
      <c r="B115" s="61"/>
      <c r="C115" s="61"/>
      <c r="D115" s="61"/>
      <c r="E115" s="174"/>
      <c r="F115" s="2">
        <f>ROUND(F113*2,2)</f>
        <v>0</v>
      </c>
    </row>
    <row r="117" spans="1:6" ht="24.6" customHeight="1" x14ac:dyDescent="0.25">
      <c r="A117" s="65" t="s">
        <v>91</v>
      </c>
      <c r="B117" s="65"/>
      <c r="C117" s="66"/>
      <c r="D117" s="66"/>
      <c r="E117" s="66"/>
      <c r="F117" s="66"/>
    </row>
    <row r="118" spans="1:6" ht="30.6" customHeight="1" x14ac:dyDescent="0.25">
      <c r="A118" s="149" t="s">
        <v>9</v>
      </c>
      <c r="B118" s="150"/>
      <c r="C118" s="151"/>
      <c r="D118" s="152"/>
      <c r="E118" s="149" t="s">
        <v>10</v>
      </c>
      <c r="F118" s="152"/>
    </row>
    <row r="119" spans="1:6" x14ac:dyDescent="0.25">
      <c r="A119" s="186">
        <v>5000000</v>
      </c>
      <c r="B119" s="187"/>
      <c r="C119" s="151"/>
      <c r="D119" s="152"/>
      <c r="E119" s="188">
        <v>0</v>
      </c>
      <c r="F119" s="189"/>
    </row>
    <row r="121" spans="1:6" ht="14.65" customHeight="1" x14ac:dyDescent="0.25">
      <c r="A121" s="70" t="s">
        <v>92</v>
      </c>
      <c r="B121" s="70"/>
      <c r="C121" s="71"/>
      <c r="D121" s="71"/>
      <c r="E121" s="72"/>
      <c r="F121" s="2">
        <f>ROUND(E119*2,2)</f>
        <v>0</v>
      </c>
    </row>
    <row r="123" spans="1:6" ht="14.65" customHeight="1" x14ac:dyDescent="0.25">
      <c r="A123" s="145" t="s">
        <v>130</v>
      </c>
      <c r="B123" s="145"/>
      <c r="C123" s="146"/>
      <c r="D123" s="146"/>
      <c r="E123" s="146"/>
      <c r="F123" s="146"/>
    </row>
    <row r="124" spans="1:6" ht="15.75" thickBot="1" x14ac:dyDescent="0.3"/>
    <row r="125" spans="1:6" x14ac:dyDescent="0.25">
      <c r="A125" s="138" t="s">
        <v>104</v>
      </c>
      <c r="B125" s="139"/>
      <c r="C125" s="140"/>
      <c r="D125" s="140"/>
      <c r="E125" s="140"/>
      <c r="F125" s="141"/>
    </row>
    <row r="126" spans="1:6" ht="15.75" thickBot="1" x14ac:dyDescent="0.3">
      <c r="A126" s="9" t="s">
        <v>1</v>
      </c>
      <c r="B126" s="15"/>
      <c r="C126" s="10"/>
      <c r="D126" s="127">
        <f>F139+F151+F161+F175</f>
        <v>0</v>
      </c>
      <c r="E126" s="128"/>
      <c r="F126" s="129"/>
    </row>
    <row r="127" spans="1:6" ht="12.6" customHeight="1" x14ac:dyDescent="0.25">
      <c r="A127" s="25"/>
      <c r="B127" s="25"/>
      <c r="C127" s="25"/>
      <c r="D127" s="25"/>
      <c r="E127" s="26"/>
      <c r="F127" s="26"/>
    </row>
    <row r="128" spans="1:6" ht="26.1" customHeight="1" x14ac:dyDescent="0.25">
      <c r="A128" s="65" t="s">
        <v>93</v>
      </c>
      <c r="B128" s="65"/>
      <c r="C128" s="66"/>
      <c r="D128" s="67"/>
      <c r="E128" s="67"/>
      <c r="F128" s="67"/>
    </row>
    <row r="129" spans="1:6" ht="14.65" customHeight="1" x14ac:dyDescent="0.25">
      <c r="A129" s="155" t="s">
        <v>2</v>
      </c>
      <c r="B129" s="156"/>
      <c r="C129" s="157"/>
      <c r="D129" s="114" t="s">
        <v>11</v>
      </c>
      <c r="E129" s="114" t="s">
        <v>23</v>
      </c>
      <c r="F129" s="3" t="s">
        <v>19</v>
      </c>
    </row>
    <row r="130" spans="1:6" ht="48" x14ac:dyDescent="0.25">
      <c r="A130" s="158"/>
      <c r="B130" s="159"/>
      <c r="C130" s="160"/>
      <c r="D130" s="115"/>
      <c r="E130" s="115"/>
      <c r="F130" s="1" t="s">
        <v>8</v>
      </c>
    </row>
    <row r="131" spans="1:6" x14ac:dyDescent="0.25">
      <c r="A131" s="158"/>
      <c r="B131" s="159"/>
      <c r="C131" s="160"/>
      <c r="D131" s="116"/>
      <c r="E131" s="116"/>
      <c r="F131" s="1" t="s">
        <v>12</v>
      </c>
    </row>
    <row r="132" spans="1:6" x14ac:dyDescent="0.25">
      <c r="A132" s="161"/>
      <c r="B132" s="162"/>
      <c r="C132" s="163"/>
      <c r="D132" s="3" t="s">
        <v>13</v>
      </c>
      <c r="E132" s="3" t="s">
        <v>14</v>
      </c>
      <c r="F132" s="3" t="s">
        <v>15</v>
      </c>
    </row>
    <row r="133" spans="1:6" x14ac:dyDescent="0.25">
      <c r="A133" s="136" t="s">
        <v>16</v>
      </c>
      <c r="B133" s="137"/>
      <c r="C133" s="104"/>
      <c r="D133" s="49">
        <v>4</v>
      </c>
      <c r="E133" s="34">
        <v>0</v>
      </c>
      <c r="F133" s="34">
        <f t="shared" ref="F133:F134" si="0">ROUND(D133*E133,2)</f>
        <v>0</v>
      </c>
    </row>
    <row r="134" spans="1:6" ht="14.65" customHeight="1" x14ac:dyDescent="0.25">
      <c r="A134" s="136" t="s">
        <v>17</v>
      </c>
      <c r="B134" s="137"/>
      <c r="C134" s="104"/>
      <c r="D134" s="49">
        <v>11</v>
      </c>
      <c r="E134" s="34">
        <v>0</v>
      </c>
      <c r="F134" s="34">
        <f t="shared" si="0"/>
        <v>0</v>
      </c>
    </row>
    <row r="135" spans="1:6" ht="32.1" customHeight="1" x14ac:dyDescent="0.25">
      <c r="A135" s="136" t="s">
        <v>94</v>
      </c>
      <c r="B135" s="137"/>
      <c r="C135" s="104"/>
      <c r="D135" s="49">
        <v>4</v>
      </c>
      <c r="E135" s="34">
        <v>0</v>
      </c>
      <c r="F135" s="34">
        <f>ROUND(D135*E135,2)</f>
        <v>0</v>
      </c>
    </row>
    <row r="136" spans="1:6" x14ac:dyDescent="0.25">
      <c r="A136" s="153" t="s">
        <v>7</v>
      </c>
      <c r="B136" s="154"/>
      <c r="C136" s="104"/>
      <c r="D136" s="4"/>
      <c r="E136" s="7"/>
      <c r="F136" s="31">
        <f>ROUND(SUM(F133:F135),2)</f>
        <v>0</v>
      </c>
    </row>
    <row r="137" spans="1:6" ht="36.75" customHeight="1" x14ac:dyDescent="0.25">
      <c r="A137" s="59" t="s">
        <v>55</v>
      </c>
      <c r="B137" s="59"/>
      <c r="C137" s="60"/>
      <c r="D137" s="60"/>
      <c r="E137" s="60"/>
      <c r="F137" s="60"/>
    </row>
    <row r="139" spans="1:6" ht="14.65" customHeight="1" x14ac:dyDescent="0.25">
      <c r="A139" s="61" t="s">
        <v>95</v>
      </c>
      <c r="B139" s="61"/>
      <c r="C139" s="62"/>
      <c r="D139" s="62"/>
      <c r="E139" s="63"/>
      <c r="F139" s="2">
        <f>ROUND(F136*2,2)</f>
        <v>0</v>
      </c>
    </row>
    <row r="140" spans="1:6" ht="15" customHeight="1" x14ac:dyDescent="0.25">
      <c r="A140" s="36"/>
      <c r="B140" s="36"/>
      <c r="C140" s="37"/>
      <c r="D140" s="37"/>
      <c r="E140" s="37"/>
      <c r="F140" s="37"/>
    </row>
    <row r="141" spans="1:6" x14ac:dyDescent="0.25">
      <c r="A141" s="65" t="s">
        <v>97</v>
      </c>
      <c r="B141" s="65"/>
      <c r="C141" s="66"/>
      <c r="D141" s="67"/>
      <c r="E141" s="67"/>
      <c r="F141" s="67"/>
    </row>
    <row r="142" spans="1:6" ht="89.65" customHeight="1" x14ac:dyDescent="0.25">
      <c r="A142" s="73" t="s">
        <v>56</v>
      </c>
      <c r="B142" s="77"/>
      <c r="C142" s="114" t="s">
        <v>11</v>
      </c>
      <c r="D142" s="114" t="s">
        <v>20</v>
      </c>
      <c r="E142" s="3" t="s">
        <v>25</v>
      </c>
      <c r="F142" s="3" t="s">
        <v>19</v>
      </c>
    </row>
    <row r="143" spans="1:6" ht="52.5" customHeight="1" x14ac:dyDescent="0.25">
      <c r="A143" s="74"/>
      <c r="B143" s="79"/>
      <c r="C143" s="115"/>
      <c r="D143" s="115"/>
      <c r="E143" s="114" t="s">
        <v>24</v>
      </c>
      <c r="F143" s="1" t="s">
        <v>8</v>
      </c>
    </row>
    <row r="144" spans="1:6" x14ac:dyDescent="0.25">
      <c r="A144" s="74"/>
      <c r="B144" s="79"/>
      <c r="C144" s="116"/>
      <c r="D144" s="116"/>
      <c r="E144" s="117"/>
      <c r="F144" s="1" t="s">
        <v>21</v>
      </c>
    </row>
    <row r="145" spans="1:6" ht="14.65" customHeight="1" x14ac:dyDescent="0.25">
      <c r="A145" s="75"/>
      <c r="B145" s="81"/>
      <c r="C145" s="3" t="s">
        <v>13</v>
      </c>
      <c r="D145" s="3" t="s">
        <v>14</v>
      </c>
      <c r="E145" s="3" t="s">
        <v>15</v>
      </c>
      <c r="F145" s="3" t="s">
        <v>22</v>
      </c>
    </row>
    <row r="146" spans="1:6" ht="14.65" customHeight="1" x14ac:dyDescent="0.25">
      <c r="A146" s="91" t="s">
        <v>16</v>
      </c>
      <c r="B146" s="92"/>
      <c r="C146" s="49">
        <v>4</v>
      </c>
      <c r="D146" s="48">
        <v>243900</v>
      </c>
      <c r="E146" s="29">
        <v>0</v>
      </c>
      <c r="F146" s="27">
        <f>ROUND(D146*E146,2)</f>
        <v>0</v>
      </c>
    </row>
    <row r="147" spans="1:6" x14ac:dyDescent="0.25">
      <c r="A147" s="93" t="s">
        <v>7</v>
      </c>
      <c r="B147" s="94"/>
      <c r="C147" s="4"/>
      <c r="D147" s="5"/>
      <c r="E147" s="6"/>
      <c r="F147" s="28">
        <f>ROUND(SUM(F146:F146),2)</f>
        <v>0</v>
      </c>
    </row>
    <row r="148" spans="1:6" ht="40.5" customHeight="1" x14ac:dyDescent="0.25">
      <c r="A148" s="59" t="s">
        <v>55</v>
      </c>
      <c r="B148" s="59"/>
      <c r="C148" s="60"/>
      <c r="D148" s="60"/>
      <c r="E148" s="60"/>
      <c r="F148" s="60"/>
    </row>
    <row r="149" spans="1:6" x14ac:dyDescent="0.25">
      <c r="A149" s="59" t="s">
        <v>28</v>
      </c>
      <c r="B149" s="59"/>
      <c r="C149" s="60"/>
      <c r="D149" s="60"/>
      <c r="E149" s="60"/>
      <c r="F149" s="60"/>
    </row>
    <row r="150" spans="1:6" ht="15" customHeight="1" x14ac:dyDescent="0.25"/>
    <row r="151" spans="1:6" x14ac:dyDescent="0.25">
      <c r="A151" s="61" t="s">
        <v>98</v>
      </c>
      <c r="B151" s="61"/>
      <c r="C151" s="62"/>
      <c r="D151" s="62"/>
      <c r="E151" s="63"/>
      <c r="F151" s="2">
        <f>ROUND(F147*2,2)</f>
        <v>0</v>
      </c>
    </row>
    <row r="152" spans="1:6" ht="14.65" customHeight="1" x14ac:dyDescent="0.25"/>
    <row r="153" spans="1:6" ht="14.65" customHeight="1" x14ac:dyDescent="0.25">
      <c r="A153" s="65" t="s">
        <v>99</v>
      </c>
      <c r="B153" s="65"/>
      <c r="C153" s="66"/>
      <c r="D153" s="67"/>
      <c r="E153" s="67"/>
      <c r="F153" s="67"/>
    </row>
    <row r="154" spans="1:6" ht="66" customHeight="1" x14ac:dyDescent="0.25">
      <c r="A154" s="73" t="s">
        <v>56</v>
      </c>
      <c r="B154" s="76"/>
      <c r="C154" s="95"/>
      <c r="D154" s="12" t="s">
        <v>11</v>
      </c>
      <c r="E154" s="12" t="s">
        <v>23</v>
      </c>
      <c r="F154" s="13" t="s">
        <v>26</v>
      </c>
    </row>
    <row r="155" spans="1:6" ht="30" customHeight="1" x14ac:dyDescent="0.25">
      <c r="A155" s="96"/>
      <c r="B155" s="97"/>
      <c r="C155" s="98"/>
      <c r="D155" s="3" t="s">
        <v>13</v>
      </c>
      <c r="E155" s="3" t="s">
        <v>14</v>
      </c>
      <c r="F155" s="3" t="s">
        <v>15</v>
      </c>
    </row>
    <row r="156" spans="1:6" x14ac:dyDescent="0.25">
      <c r="A156" s="99" t="s">
        <v>16</v>
      </c>
      <c r="B156" s="100"/>
      <c r="C156" s="101"/>
      <c r="D156" s="30">
        <v>4</v>
      </c>
      <c r="E156" s="27">
        <v>0</v>
      </c>
      <c r="F156" s="27">
        <f>ROUND(D156*E156,2)</f>
        <v>0</v>
      </c>
    </row>
    <row r="157" spans="1:6" x14ac:dyDescent="0.25">
      <c r="A157" s="99" t="s">
        <v>18</v>
      </c>
      <c r="B157" s="100"/>
      <c r="C157" s="101"/>
      <c r="D157" s="30">
        <v>11</v>
      </c>
      <c r="E157" s="27">
        <v>0</v>
      </c>
      <c r="F157" s="27">
        <f t="shared" ref="F157" si="1">ROUND(D157*E157,2)</f>
        <v>0</v>
      </c>
    </row>
    <row r="158" spans="1:6" x14ac:dyDescent="0.25">
      <c r="A158" s="102" t="s">
        <v>7</v>
      </c>
      <c r="B158" s="103"/>
      <c r="C158" s="104"/>
      <c r="D158" s="7"/>
      <c r="E158" s="7"/>
      <c r="F158" s="28">
        <f>ROUND(SUM(F156:F157),2)</f>
        <v>0</v>
      </c>
    </row>
    <row r="159" spans="1:6" ht="40.5" customHeight="1" x14ac:dyDescent="0.25">
      <c r="A159" s="59" t="s">
        <v>55</v>
      </c>
      <c r="B159" s="59"/>
      <c r="C159" s="60"/>
      <c r="D159" s="60"/>
      <c r="E159" s="60"/>
      <c r="F159" s="60"/>
    </row>
    <row r="161" spans="1:6" ht="15" customHeight="1" x14ac:dyDescent="0.25">
      <c r="A161" s="61" t="s">
        <v>100</v>
      </c>
      <c r="B161" s="61"/>
      <c r="C161" s="62"/>
      <c r="D161" s="62"/>
      <c r="E161" s="63"/>
      <c r="F161" s="2">
        <f>ROUND(F158*2,2)</f>
        <v>0</v>
      </c>
    </row>
    <row r="162" spans="1:6" ht="15" customHeight="1" x14ac:dyDescent="0.25"/>
    <row r="163" spans="1:6" x14ac:dyDescent="0.25">
      <c r="A163" s="64" t="s">
        <v>101</v>
      </c>
      <c r="B163" s="64"/>
      <c r="C163" s="64"/>
      <c r="D163" s="64"/>
      <c r="E163" s="64"/>
      <c r="F163" s="64"/>
    </row>
    <row r="164" spans="1:6" ht="15" customHeight="1" x14ac:dyDescent="0.25">
      <c r="A164" s="73" t="s">
        <v>57</v>
      </c>
      <c r="B164" s="76" t="s">
        <v>56</v>
      </c>
      <c r="C164" s="77"/>
      <c r="D164" s="82" t="s">
        <v>11</v>
      </c>
      <c r="E164" s="82" t="s">
        <v>23</v>
      </c>
      <c r="F164" s="82" t="s">
        <v>29</v>
      </c>
    </row>
    <row r="165" spans="1:6" ht="15" customHeight="1" x14ac:dyDescent="0.25">
      <c r="A165" s="74"/>
      <c r="B165" s="78"/>
      <c r="C165" s="79"/>
      <c r="D165" s="83"/>
      <c r="E165" s="83"/>
      <c r="F165" s="84"/>
    </row>
    <row r="166" spans="1:6" ht="15" customHeight="1" x14ac:dyDescent="0.25">
      <c r="A166" s="74"/>
      <c r="B166" s="78"/>
      <c r="C166" s="79"/>
      <c r="D166" s="84"/>
      <c r="E166" s="84"/>
      <c r="F166" s="38" t="s">
        <v>30</v>
      </c>
    </row>
    <row r="167" spans="1:6" x14ac:dyDescent="0.25">
      <c r="A167" s="75"/>
      <c r="B167" s="80"/>
      <c r="C167" s="81"/>
      <c r="D167" s="38" t="s">
        <v>13</v>
      </c>
      <c r="E167" s="38" t="s">
        <v>14</v>
      </c>
      <c r="F167" s="38" t="s">
        <v>15</v>
      </c>
    </row>
    <row r="168" spans="1:6" ht="15" customHeight="1" x14ac:dyDescent="0.25">
      <c r="A168" s="50" t="s">
        <v>58</v>
      </c>
      <c r="B168" s="85" t="s">
        <v>16</v>
      </c>
      <c r="C168" s="86"/>
      <c r="D168" s="54">
        <v>4</v>
      </c>
      <c r="E168" s="40">
        <v>0</v>
      </c>
      <c r="F168" s="40">
        <f>ROUND(D168*E168,2)</f>
        <v>0</v>
      </c>
    </row>
    <row r="169" spans="1:6" x14ac:dyDescent="0.25">
      <c r="A169" s="51" t="s">
        <v>7</v>
      </c>
      <c r="B169" s="52"/>
      <c r="C169" s="53"/>
      <c r="D169" s="41"/>
      <c r="E169" s="41"/>
      <c r="F169" s="39">
        <f>ROUND(SUM(F168:F168),2)</f>
        <v>0</v>
      </c>
    </row>
    <row r="170" spans="1:6" ht="15" customHeight="1" x14ac:dyDescent="0.25"/>
    <row r="171" spans="1:6" ht="45" customHeight="1" x14ac:dyDescent="0.25">
      <c r="A171" s="87" t="s">
        <v>102</v>
      </c>
      <c r="B171" s="87"/>
      <c r="C171" s="88"/>
      <c r="D171" s="88"/>
      <c r="E171" s="88"/>
      <c r="F171" s="88"/>
    </row>
    <row r="172" spans="1:6" ht="33.75" customHeight="1" x14ac:dyDescent="0.25">
      <c r="A172" s="89" t="s">
        <v>59</v>
      </c>
      <c r="B172" s="90"/>
      <c r="C172" s="89" t="s">
        <v>60</v>
      </c>
      <c r="D172" s="90"/>
      <c r="E172" s="89" t="s">
        <v>61</v>
      </c>
      <c r="F172" s="90"/>
    </row>
    <row r="173" spans="1:6" ht="30" customHeight="1" x14ac:dyDescent="0.25">
      <c r="A173" s="68" t="s">
        <v>58</v>
      </c>
      <c r="B173" s="69"/>
      <c r="C173" s="68"/>
      <c r="D173" s="69"/>
      <c r="E173" s="68"/>
      <c r="F173" s="69"/>
    </row>
    <row r="174" spans="1:6" x14ac:dyDescent="0.25">
      <c r="A174" s="42"/>
      <c r="B174" s="42"/>
      <c r="C174" s="42"/>
      <c r="D174" s="42"/>
      <c r="E174" s="42"/>
      <c r="F174" s="42"/>
    </row>
    <row r="175" spans="1:6" ht="15" customHeight="1" x14ac:dyDescent="0.25">
      <c r="A175" s="70" t="s">
        <v>103</v>
      </c>
      <c r="B175" s="70"/>
      <c r="C175" s="71"/>
      <c r="D175" s="71"/>
      <c r="E175" s="72"/>
      <c r="F175" s="2">
        <f>ROUND(F169*2,2)</f>
        <v>0</v>
      </c>
    </row>
  </sheetData>
  <mergeCells count="153">
    <mergeCell ref="A22:F22"/>
    <mergeCell ref="B44:C44"/>
    <mergeCell ref="A45:F45"/>
    <mergeCell ref="A55:F55"/>
    <mergeCell ref="A85:F85"/>
    <mergeCell ref="A87:F87"/>
    <mergeCell ref="B86:F86"/>
    <mergeCell ref="B88:F88"/>
    <mergeCell ref="A53:F53"/>
    <mergeCell ref="B54:C54"/>
    <mergeCell ref="B52:C52"/>
    <mergeCell ref="B71:D71"/>
    <mergeCell ref="E71:F71"/>
    <mergeCell ref="A77:F77"/>
    <mergeCell ref="A78:F78"/>
    <mergeCell ref="B79:F79"/>
    <mergeCell ref="A80:F80"/>
    <mergeCell ref="B81:F81"/>
    <mergeCell ref="A82:F82"/>
    <mergeCell ref="A83:F83"/>
    <mergeCell ref="A48:F48"/>
    <mergeCell ref="B50:C50"/>
    <mergeCell ref="A51:F51"/>
    <mergeCell ref="A28:F28"/>
    <mergeCell ref="A3:F3"/>
    <mergeCell ref="A1:D1"/>
    <mergeCell ref="A98:F98"/>
    <mergeCell ref="A100:F100"/>
    <mergeCell ref="A115:E115"/>
    <mergeCell ref="D106:D107"/>
    <mergeCell ref="A102:F102"/>
    <mergeCell ref="D103:F103"/>
    <mergeCell ref="A105:F105"/>
    <mergeCell ref="A113:C113"/>
    <mergeCell ref="A74:F74"/>
    <mergeCell ref="B76:F76"/>
    <mergeCell ref="E68:F68"/>
    <mergeCell ref="B68:D68"/>
    <mergeCell ref="B69:D69"/>
    <mergeCell ref="E69:F69"/>
    <mergeCell ref="B70:D70"/>
    <mergeCell ref="E70:F70"/>
    <mergeCell ref="A5:F5"/>
    <mergeCell ref="C9:F9"/>
    <mergeCell ref="C10:F10"/>
    <mergeCell ref="C12:F12"/>
    <mergeCell ref="C13:F13"/>
    <mergeCell ref="C14:F14"/>
    <mergeCell ref="C15:F15"/>
    <mergeCell ref="C16:F16"/>
    <mergeCell ref="C17:F17"/>
    <mergeCell ref="C18:F18"/>
    <mergeCell ref="A16:B16"/>
    <mergeCell ref="A17:B17"/>
    <mergeCell ref="A18:B18"/>
    <mergeCell ref="A8:B8"/>
    <mergeCell ref="A9:B9"/>
    <mergeCell ref="A10:B10"/>
    <mergeCell ref="A12:B12"/>
    <mergeCell ref="A13:B13"/>
    <mergeCell ref="A14:B14"/>
    <mergeCell ref="A15:B15"/>
    <mergeCell ref="C8:F8"/>
    <mergeCell ref="B46:C46"/>
    <mergeCell ref="A136:C136"/>
    <mergeCell ref="A137:F137"/>
    <mergeCell ref="A139:E139"/>
    <mergeCell ref="A135:C135"/>
    <mergeCell ref="A134:C134"/>
    <mergeCell ref="A129:C132"/>
    <mergeCell ref="D129:D131"/>
    <mergeCell ref="E129:E131"/>
    <mergeCell ref="A133:C133"/>
    <mergeCell ref="A96:F96"/>
    <mergeCell ref="B84:F84"/>
    <mergeCell ref="A89:F89"/>
    <mergeCell ref="B90:F90"/>
    <mergeCell ref="A92:F92"/>
    <mergeCell ref="E118:F118"/>
    <mergeCell ref="A119:D119"/>
    <mergeCell ref="E119:F119"/>
    <mergeCell ref="A121:E121"/>
    <mergeCell ref="B56:C56"/>
    <mergeCell ref="A58:F58"/>
    <mergeCell ref="A59:F59"/>
    <mergeCell ref="A61:F61"/>
    <mergeCell ref="A60:F60"/>
    <mergeCell ref="A62:F62"/>
    <mergeCell ref="A63:F63"/>
    <mergeCell ref="A64:F64"/>
    <mergeCell ref="A66:F66"/>
    <mergeCell ref="A106:C107"/>
    <mergeCell ref="A108:C108"/>
    <mergeCell ref="A110:C110"/>
    <mergeCell ref="A111:C111"/>
    <mergeCell ref="A112:C112"/>
    <mergeCell ref="A125:F125"/>
    <mergeCell ref="A103:C103"/>
    <mergeCell ref="A123:F123"/>
    <mergeCell ref="A109:C109"/>
    <mergeCell ref="A117:F117"/>
    <mergeCell ref="A118:D118"/>
    <mergeCell ref="B43:C43"/>
    <mergeCell ref="A21:F21"/>
    <mergeCell ref="A23:F23"/>
    <mergeCell ref="D24:F24"/>
    <mergeCell ref="A24:C24"/>
    <mergeCell ref="B41:C41"/>
    <mergeCell ref="A42:F42"/>
    <mergeCell ref="A141:F141"/>
    <mergeCell ref="A142:B145"/>
    <mergeCell ref="C142:C144"/>
    <mergeCell ref="D142:D144"/>
    <mergeCell ref="E143:E144"/>
    <mergeCell ref="A29:C29"/>
    <mergeCell ref="D29:F29"/>
    <mergeCell ref="A30:F30"/>
    <mergeCell ref="A32:F32"/>
    <mergeCell ref="A34:F34"/>
    <mergeCell ref="A36:F36"/>
    <mergeCell ref="B38:C38"/>
    <mergeCell ref="A39:F39"/>
    <mergeCell ref="B40:C40"/>
    <mergeCell ref="A128:F128"/>
    <mergeCell ref="A25:F25"/>
    <mergeCell ref="D126:F126"/>
    <mergeCell ref="A146:B146"/>
    <mergeCell ref="A147:B147"/>
    <mergeCell ref="A148:F148"/>
    <mergeCell ref="A149:F149"/>
    <mergeCell ref="A151:E151"/>
    <mergeCell ref="A154:C155"/>
    <mergeCell ref="A156:C156"/>
    <mergeCell ref="A157:C157"/>
    <mergeCell ref="A158:C158"/>
    <mergeCell ref="A159:F159"/>
    <mergeCell ref="A161:E161"/>
    <mergeCell ref="A163:F163"/>
    <mergeCell ref="A153:F153"/>
    <mergeCell ref="A173:B173"/>
    <mergeCell ref="C173:D173"/>
    <mergeCell ref="E173:F173"/>
    <mergeCell ref="A175:E175"/>
    <mergeCell ref="A164:A167"/>
    <mergeCell ref="B164:C167"/>
    <mergeCell ref="D164:D166"/>
    <mergeCell ref="E164:E166"/>
    <mergeCell ref="F164:F165"/>
    <mergeCell ref="B168:C168"/>
    <mergeCell ref="A171:F171"/>
    <mergeCell ref="A172:B172"/>
    <mergeCell ref="C172:D172"/>
    <mergeCell ref="E172:F172"/>
  </mergeCells>
  <pageMargins left="0.7" right="0.7" top="0.75" bottom="0.75" header="0.3" footer="0.3"/>
  <pageSetup paperSize="9" scale="94" orientation="portrait" r:id="rId1"/>
  <headerFooter>
    <oddFooter xml:space="preserve">&amp;L&amp;7
</oddFooter>
  </headerFooter>
  <rowBreaks count="3" manualBreakCount="3">
    <brk id="22" max="16383" man="1"/>
    <brk id="97" max="5" man="1"/>
    <brk id="1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39</xdr:row>
                    <xdr:rowOff>38100</xdr:rowOff>
                  </from>
                  <to>
                    <xdr:col>4</xdr:col>
                    <xdr:colOff>1047750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42</xdr:row>
                    <xdr:rowOff>38100</xdr:rowOff>
                  </from>
                  <to>
                    <xdr:col>4</xdr:col>
                    <xdr:colOff>1047750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45</xdr:row>
                    <xdr:rowOff>38100</xdr:rowOff>
                  </from>
                  <to>
                    <xdr:col>4</xdr:col>
                    <xdr:colOff>1047750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39</xdr:row>
                    <xdr:rowOff>38100</xdr:rowOff>
                  </from>
                  <to>
                    <xdr:col>5</xdr:col>
                    <xdr:colOff>1019175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38100</xdr:rowOff>
                  </from>
                  <to>
                    <xdr:col>5</xdr:col>
                    <xdr:colOff>1019175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45</xdr:row>
                    <xdr:rowOff>38100</xdr:rowOff>
                  </from>
                  <to>
                    <xdr:col>5</xdr:col>
                    <xdr:colOff>1019175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51</xdr:row>
                    <xdr:rowOff>38100</xdr:rowOff>
                  </from>
                  <to>
                    <xdr:col>4</xdr:col>
                    <xdr:colOff>1047750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55</xdr:row>
                    <xdr:rowOff>38100</xdr:rowOff>
                  </from>
                  <to>
                    <xdr:col>4</xdr:col>
                    <xdr:colOff>1047750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5</xdr:col>
                    <xdr:colOff>361950</xdr:colOff>
                    <xdr:row>51</xdr:row>
                    <xdr:rowOff>38100</xdr:rowOff>
                  </from>
                  <to>
                    <xdr:col>5</xdr:col>
                    <xdr:colOff>1019175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5</xdr:col>
                    <xdr:colOff>361950</xdr:colOff>
                    <xdr:row>55</xdr:row>
                    <xdr:rowOff>38100</xdr:rowOff>
                  </from>
                  <to>
                    <xdr:col>5</xdr:col>
                    <xdr:colOff>1019175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4" name="Check Box 112">
              <controlPr defaultSize="0" autoFill="0" autoLine="0" autoPict="0">
                <anchor moveWithCells="1">
                  <from>
                    <xdr:col>4</xdr:col>
                    <xdr:colOff>371475</xdr:colOff>
                    <xdr:row>43</xdr:row>
                    <xdr:rowOff>38100</xdr:rowOff>
                  </from>
                  <to>
                    <xdr:col>4</xdr:col>
                    <xdr:colOff>1047750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5" name="Check Box 113">
              <controlPr defaultSize="0" autoFill="0" autoLine="0" autoPict="0">
                <anchor moveWithCells="1">
                  <from>
                    <xdr:col>5</xdr:col>
                    <xdr:colOff>361950</xdr:colOff>
                    <xdr:row>43</xdr:row>
                    <xdr:rowOff>38100</xdr:rowOff>
                  </from>
                  <to>
                    <xdr:col>5</xdr:col>
                    <xdr:colOff>1019175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4</xdr:col>
                    <xdr:colOff>371475</xdr:colOff>
                    <xdr:row>53</xdr:row>
                    <xdr:rowOff>38100</xdr:rowOff>
                  </from>
                  <to>
                    <xdr:col>4</xdr:col>
                    <xdr:colOff>1047750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7" name="Check Box 116">
              <controlPr defaultSize="0" autoFill="0" autoLine="0" autoPict="0">
                <anchor moveWithCells="1">
                  <from>
                    <xdr:col>5</xdr:col>
                    <xdr:colOff>361950</xdr:colOff>
                    <xdr:row>53</xdr:row>
                    <xdr:rowOff>38100</xdr:rowOff>
                  </from>
                  <to>
                    <xdr:col>5</xdr:col>
                    <xdr:colOff>1019175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4</xdr:col>
                    <xdr:colOff>371475</xdr:colOff>
                    <xdr:row>40</xdr:row>
                    <xdr:rowOff>38100</xdr:rowOff>
                  </from>
                  <to>
                    <xdr:col>4</xdr:col>
                    <xdr:colOff>1047750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9" name="Check Box 118">
              <controlPr defaultSize="0" autoFill="0" autoLine="0" autoPict="0">
                <anchor moveWithCells="1">
                  <from>
                    <xdr:col>5</xdr:col>
                    <xdr:colOff>361950</xdr:colOff>
                    <xdr:row>40</xdr:row>
                    <xdr:rowOff>38100</xdr:rowOff>
                  </from>
                  <to>
                    <xdr:col>5</xdr:col>
                    <xdr:colOff>1019175</xdr:colOff>
                    <xdr:row>40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Kinga Filipowicz</cp:lastModifiedBy>
  <cp:lastPrinted>2023-10-06T07:31:47Z</cp:lastPrinted>
  <dcterms:created xsi:type="dcterms:W3CDTF">2021-01-18T10:18:34Z</dcterms:created>
  <dcterms:modified xsi:type="dcterms:W3CDTF">2023-10-13T12:20:00Z</dcterms:modified>
</cp:coreProperties>
</file>