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 2023 śr.czystości\"/>
    </mc:Choice>
  </mc:AlternateContent>
  <xr:revisionPtr revIDLastSave="0" documentId="13_ncr:1_{6B27FC18-0E37-4606-978D-A4786B14BC4B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2" l="1"/>
  <c r="F48" i="2"/>
  <c r="F47" i="2"/>
  <c r="F46" i="2"/>
  <c r="F45" i="2"/>
  <c r="F44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5" i="2"/>
</calcChain>
</file>

<file path=xl/sharedStrings.xml><?xml version="1.0" encoding="utf-8"?>
<sst xmlns="http://schemas.openxmlformats.org/spreadsheetml/2006/main" count="104" uniqueCount="68">
  <si>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</si>
  <si>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</si>
  <si>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</si>
  <si>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</si>
  <si>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</si>
  <si>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</si>
  <si>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</si>
  <si>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</si>
  <si>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</si>
  <si>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</si>
  <si>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</si>
  <si>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</si>
  <si>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h</t>
  </si>
  <si>
    <t xml:space="preserve"> Stawka podatku VAT
(w %) </t>
  </si>
  <si>
    <t xml:space="preserve"> Wartość podatku VAT 
w zł  
(f x g) </t>
  </si>
  <si>
    <t>g</t>
  </si>
  <si>
    <t>Mydło w płynie, pojemność 5L</t>
  </si>
  <si>
    <t>szt.</t>
  </si>
  <si>
    <t>op.</t>
  </si>
  <si>
    <t>Ścierki do podłogi biała duża, wymiary 60x70cm, bawełna 100% (opakowanie 50 szt.)</t>
  </si>
  <si>
    <t>Zmywaki duże do naczyń (opakowanie 10 szt.)</t>
  </si>
  <si>
    <t>Ścierki z mikrofibry małe do wycierania kurzu</t>
  </si>
  <si>
    <t xml:space="preserve">Ręczniki papierowe w rolce  duże- długość rolki 60m </t>
  </si>
  <si>
    <t>rolka</t>
  </si>
  <si>
    <t>Papier toaletowy Jumbo biały</t>
  </si>
  <si>
    <t>Wkłady z-z szare 4000 szt. w opakowaniu</t>
  </si>
  <si>
    <t>Wkład zapachowy do pisuarów o zapachu cytrynowym</t>
  </si>
  <si>
    <t>Torebki foliowe HDPE 14x4x32 -1000 szt. w opakowaniu</t>
  </si>
  <si>
    <t xml:space="preserve"> Wartość 
w zł netto za zamówienie podstawowe* </t>
  </si>
  <si>
    <t xml:space="preserve"> Wartość podatku VAT 
w złotych* </t>
  </si>
  <si>
    <t xml:space="preserve"> Wartość 
w zł brutto za zamówienie podstawowe* </t>
  </si>
  <si>
    <t xml:space="preserve"> Wartość 
w zł netto za zamówienie wynikające z prawa opcji** </t>
  </si>
  <si>
    <t xml:space="preserve"> Wartość podatku VAT w złotych** </t>
  </si>
  <si>
    <t xml:space="preserve"> Łączna wartość 
w zł brutto za zamówienie wynikające z prawa opcji** </t>
  </si>
  <si>
    <t>* Warość zamówienia podstawowego to  suma cen poszczególnych poroduktów uwzgledniająca ich ilości szacunkowe</t>
  </si>
  <si>
    <t>** Wartość wynikająca z prawa opcji stanowi 10% zamówienia podstawowego</t>
  </si>
  <si>
    <t>Płyn do mycia naczyń typu Ludwik, pojemność 450ml</t>
  </si>
  <si>
    <t>Płyn do mycia naczyń typu Ludwik, pojemność 5L</t>
  </si>
  <si>
    <t>Płyn typu Clin  do szyb z rozpylaczem, pojemność 500 ml</t>
  </si>
  <si>
    <t>Aerozol  do czyszczenia mebli typu Pronto pojemność 250 ml</t>
  </si>
  <si>
    <t>Płyn do mycia podłogi typu  Floor, pojemność  5L</t>
  </si>
  <si>
    <t>Płyn do WC typu Tytan, pojemność 700ml</t>
  </si>
  <si>
    <t>Żel do czyszczenia typu Cilit kamień i rdza 420g</t>
  </si>
  <si>
    <t>Ściereczki do naczyń grubsze typu Morana (3 szt. w opakowaniu)</t>
  </si>
  <si>
    <t>Ściereczka typu Morana cienkie (10 szt. w opakowaniu)</t>
  </si>
  <si>
    <t>Ścierki typu „Gosia”  z mikrofibry rozmiar XXL,  koloru żółtego</t>
  </si>
  <si>
    <t>Mleczko do czyszczenia typu Cif, pojemność 780 ml</t>
  </si>
  <si>
    <t>Płyn do mycia okien i ram okiennych typu Clin, pojemność 750 ml</t>
  </si>
  <si>
    <t>Sól do zmywarek typu  Ludwik (opakowanie 1,5 kg)</t>
  </si>
  <si>
    <t>Kostki do zmywarki typu Ludwik  (30 szt. w opakowaniu)</t>
  </si>
  <si>
    <t>Zmywaki małe do naczyń typu Giguś (opakowanie 10 szt.)</t>
  </si>
  <si>
    <t>Proszek do prania typu Bryza lub równoważny opakowanie 5,85 kg</t>
  </si>
  <si>
    <t>Środek do czyszczenia rur w żelu typu „Kret” o pojemności 400 g</t>
  </si>
  <si>
    <t>Żel do czyszczenia łazienek typu „Ajax” o pojemności 500 ml</t>
  </si>
  <si>
    <t xml:space="preserve">Gąbka kąpielowa do mycia tablic </t>
  </si>
  <si>
    <t xml:space="preserve">Worki na odpady pojemność 30L w rolce </t>
  </si>
  <si>
    <t>Worki na odpady pojemność 120L w rolce</t>
  </si>
  <si>
    <t>Worki na odpady pojemność 240L w rolce</t>
  </si>
  <si>
    <t>Worki na odpady pojemność 60L w rolce</t>
  </si>
  <si>
    <t>Odświeżacz powietrza typu  Brise  – różne zapachy</t>
  </si>
  <si>
    <t>Papier toaletowy typu Mola  lub równoważny (8 szt. w opakowaniu)</t>
  </si>
  <si>
    <t>Preparat do neutralizacji zapachów typu CLINEX Nano Protect Silver Odour Killer 1 l green tea</t>
  </si>
  <si>
    <t>Emylsja do podłóg typu Tytan lub równoważna samopołyskowa opakowanie 450 g</t>
  </si>
  <si>
    <t>Rękawiczki nitrylowe jednorazowe 100 szt. w op.</t>
  </si>
  <si>
    <t>Podpaski higieniczne perfecta blue bella 20 szt. w op.</t>
  </si>
  <si>
    <t>Płyn do prania do koloru  typu Perwoll  pojemność 2,7l</t>
  </si>
  <si>
    <t>Załacznik nr 9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</si>
  <si>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II - Zakup wraz z dostawą środków czystości dla Szkoły Podstawowej 
nr 1 im. Janusza Korczaka we Wronkach                               
</t>
    </r>
    <r>
      <rPr>
        <sz val="11"/>
        <color theme="1"/>
        <rFont val="Tahoma"/>
        <family val="2"/>
        <charset val="238"/>
      </rPr>
      <t xml:space="preserve"> "Zakup wraz z dostawą środków czystości dla jednostek oświatowych w roku 2023."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</si>
</sst>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rgb="FFFF0000"/>
      <name val="Tahoma"/>
      <family val="2"/>
      <charset val="238"/>
    </font>
    <font>
      <b/>
      <sz val="11"/>
      <name val="Tahoma"/>
      <family val="2"/>
      <charset val="238"/>
    </font>
    <font>
      <i/>
      <sz val="11"/>
      <name val="Tahoma"/>
      <family val="2"/>
      <charset val="238"/>
    </font>
    <font>
      <b/>
      <i/>
      <sz val="11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sz val="11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1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9" fillId="0" borderId="0" xfId="0" applyFont="1" applyProtection="1">
      <protection locked="0"/>
    </xf>
    <xf numFmtId="0" fontId="12" fillId="4" borderId="0" xfId="0" applyFont="1" applyFill="1" applyAlignment="1" applyProtection="1">
      <alignment vertical="center"/>
      <protection locked="0"/>
    </xf>
    <xf numFmtId="0" fontId="13" fillId="3" borderId="1" xfId="1" applyFont="1" applyFill="1" applyBorder="1" applyAlignment="1" applyProtection="1">
      <alignment horizontal="center" vertical="center"/>
      <protection locked="0"/>
    </xf>
    <xf numFmtId="0" fontId="13" fillId="3" borderId="1" xfId="1" applyFont="1" applyFill="1" applyBorder="1" applyAlignment="1" applyProtection="1">
      <alignment horizontal="center" vertical="center" wrapText="1"/>
      <protection locked="0"/>
    </xf>
    <xf numFmtId="44" fontId="13" fillId="3" borderId="1" xfId="2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Border="1" applyAlignment="1" applyProtection="1">
      <alignment horizontal="center" vertical="center"/>
      <protection locked="0"/>
    </xf>
    <xf numFmtId="0" fontId="14" fillId="0" borderId="5" xfId="1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44" fontId="14" fillId="0" borderId="1" xfId="2" applyFont="1" applyFill="1" applyBorder="1" applyAlignment="1" applyProtection="1">
      <alignment horizontal="center" vertical="center" wrapText="1"/>
      <protection locked="0"/>
    </xf>
    <xf numFmtId="44" fontId="14" fillId="4" borderId="1" xfId="2" applyFont="1" applyFill="1" applyBorder="1" applyAlignment="1" applyProtection="1">
      <alignment horizontal="center" vertical="center" wrapText="1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5" fillId="0" borderId="4" xfId="1" applyFont="1" applyBorder="1" applyAlignment="1" applyProtection="1">
      <alignment horizontal="center" vertical="center"/>
      <protection locked="0"/>
    </xf>
    <xf numFmtId="44" fontId="16" fillId="0" borderId="1" xfId="2" applyFont="1" applyFill="1" applyBorder="1" applyAlignment="1" applyProtection="1">
      <alignment horizontal="center" vertical="center" wrapText="1"/>
      <protection locked="0"/>
    </xf>
    <xf numFmtId="44" fontId="16" fillId="4" borderId="1" xfId="2" applyFont="1" applyFill="1" applyBorder="1" applyAlignment="1" applyProtection="1">
      <alignment horizontal="center" vertical="center"/>
      <protection locked="0"/>
    </xf>
    <xf numFmtId="0" fontId="16" fillId="4" borderId="0" xfId="1" applyFont="1" applyFill="1" applyAlignment="1" applyProtection="1">
      <alignment horizontal="center"/>
      <protection locked="0"/>
    </xf>
    <xf numFmtId="44" fontId="9" fillId="4" borderId="0" xfId="2" applyFont="1" applyFill="1" applyBorder="1" applyAlignment="1" applyProtection="1">
      <alignment horizontal="center" vertical="center" wrapText="1"/>
      <protection locked="0"/>
    </xf>
    <xf numFmtId="44" fontId="10" fillId="4" borderId="0" xfId="2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Protection="1">
      <protection locked="0"/>
    </xf>
    <xf numFmtId="44" fontId="16" fillId="4" borderId="0" xfId="2" applyFont="1" applyFill="1" applyAlignment="1" applyProtection="1">
      <alignment vertical="top" wrapText="1"/>
      <protection locked="0"/>
    </xf>
    <xf numFmtId="9" fontId="9" fillId="4" borderId="0" xfId="3" applyFont="1" applyFill="1" applyProtection="1">
      <protection locked="0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4" borderId="0" xfId="0" applyFont="1" applyFill="1" applyAlignment="1" applyProtection="1">
      <alignment vertical="center"/>
      <protection locked="0"/>
    </xf>
    <xf numFmtId="44" fontId="11" fillId="2" borderId="1" xfId="0" applyNumberFormat="1" applyFont="1" applyFill="1" applyBorder="1" applyAlignment="1" applyProtection="1">
      <alignment wrapText="1"/>
      <protection locked="0"/>
    </xf>
    <xf numFmtId="44" fontId="17" fillId="2" borderId="1" xfId="0" applyNumberFormat="1" applyFont="1" applyFill="1" applyBorder="1" applyAlignment="1" applyProtection="1">
      <alignment wrapText="1"/>
      <protection locked="0"/>
    </xf>
    <xf numFmtId="44" fontId="11" fillId="2" borderId="1" xfId="0" applyNumberFormat="1" applyFont="1" applyFill="1" applyBorder="1" applyProtection="1">
      <protection locked="0"/>
    </xf>
    <xf numFmtId="0" fontId="11" fillId="4" borderId="0" xfId="0" applyFont="1" applyFill="1" applyProtection="1"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44" fontId="17" fillId="4" borderId="0" xfId="2" applyFont="1" applyFill="1" applyBorder="1" applyAlignment="1" applyProtection="1">
      <alignment horizontal="center" vertical="center" wrapText="1"/>
      <protection locked="0"/>
    </xf>
    <xf numFmtId="0" fontId="18" fillId="4" borderId="0" xfId="0" applyFont="1" applyFill="1" applyAlignment="1" applyProtection="1">
      <alignment horizontal="left"/>
      <protection locked="0"/>
    </xf>
    <xf numFmtId="0" fontId="18" fillId="4" borderId="0" xfId="0" applyFont="1" applyFill="1" applyAlignment="1" applyProtection="1">
      <alignment horizontal="center" vertical="center"/>
      <protection locked="0"/>
    </xf>
    <xf numFmtId="0" fontId="18" fillId="4" borderId="0" xfId="0" applyFont="1" applyFill="1" applyAlignment="1" applyProtection="1">
      <alignment horizontal="left" vertical="top"/>
      <protection locked="0"/>
    </xf>
    <xf numFmtId="44" fontId="18" fillId="4" borderId="0" xfId="2" applyFont="1" applyFill="1" applyAlignment="1" applyProtection="1">
      <alignment horizontal="center" vertical="top" wrapText="1"/>
      <protection locked="0"/>
    </xf>
    <xf numFmtId="0" fontId="19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2"/>
  <sheetViews>
    <sheetView tabSelected="1" workbookViewId="0">
      <selection activeCell="F50" sqref="F50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5.7109375" style="2" customWidth="1"/>
    <col min="7" max="7" width="11.140625" style="2" customWidth="1"/>
    <col min="8" max="9" width="12.28515625" style="2" customWidth="1"/>
    <col min="10" max="16384" width="9.140625" style="2"/>
  </cols>
  <sheetData>
    <row r="1" spans="1:9" x14ac:dyDescent="0.25">
      <c r="A1" s="9"/>
      <c r="B1" s="36" t="s">
        <v>66</v>
      </c>
      <c r="C1" s="14"/>
      <c r="D1" s="14"/>
      <c r="E1" s="10"/>
      <c r="F1" s="9"/>
      <c r="G1" s="11"/>
      <c r="H1" s="12"/>
      <c r="I1" s="1"/>
    </row>
    <row r="2" spans="1:9" ht="75.75" customHeight="1" x14ac:dyDescent="0.25">
      <c r="A2" s="49" t="s">
        <v>67</v>
      </c>
      <c r="B2" s="49"/>
      <c r="C2" s="49"/>
      <c r="D2" s="49"/>
      <c r="E2" s="49"/>
      <c r="F2" s="49"/>
      <c r="G2" s="49"/>
      <c r="H2" s="49"/>
      <c r="I2" s="3"/>
    </row>
    <row r="3" spans="1:9" ht="85.5" x14ac:dyDescent="0.25">
      <c r="A3" s="15" t="s">
        <v>0</v>
      </c>
      <c r="B3" s="15" t="s">
        <v>1</v>
      </c>
      <c r="C3" s="15" t="s">
        <v>8</v>
      </c>
      <c r="D3" s="16" t="s">
        <v>9</v>
      </c>
      <c r="E3" s="16" t="s">
        <v>10</v>
      </c>
      <c r="F3" s="17" t="s">
        <v>11</v>
      </c>
      <c r="G3" s="17" t="s">
        <v>13</v>
      </c>
      <c r="H3" s="17" t="s">
        <v>14</v>
      </c>
      <c r="I3" s="4"/>
    </row>
    <row r="4" spans="1:9" x14ac:dyDescent="0.25">
      <c r="A4" s="18" t="s">
        <v>2</v>
      </c>
      <c r="B4" s="19" t="s">
        <v>3</v>
      </c>
      <c r="C4" s="19" t="s">
        <v>5</v>
      </c>
      <c r="D4" s="19" t="s">
        <v>4</v>
      </c>
      <c r="E4" s="20" t="s">
        <v>7</v>
      </c>
      <c r="F4" s="21" t="s">
        <v>6</v>
      </c>
      <c r="G4" s="21" t="s">
        <v>15</v>
      </c>
      <c r="H4" s="22" t="s">
        <v>12</v>
      </c>
      <c r="I4" s="5"/>
    </row>
    <row r="5" spans="1:9" x14ac:dyDescent="0.25">
      <c r="A5" s="23">
        <v>1</v>
      </c>
      <c r="B5" s="47" t="s">
        <v>16</v>
      </c>
      <c r="C5" s="48" t="s">
        <v>17</v>
      </c>
      <c r="D5" s="48">
        <v>20</v>
      </c>
      <c r="E5" s="24"/>
      <c r="F5" s="25">
        <f>D5*E5</f>
        <v>0</v>
      </c>
      <c r="G5" s="21"/>
      <c r="H5" s="26">
        <f>F5*G5</f>
        <v>0</v>
      </c>
      <c r="I5" s="5"/>
    </row>
    <row r="6" spans="1:9" x14ac:dyDescent="0.25">
      <c r="A6" s="23">
        <v>2</v>
      </c>
      <c r="B6" s="47" t="s">
        <v>36</v>
      </c>
      <c r="C6" s="48" t="s">
        <v>17</v>
      </c>
      <c r="D6" s="48">
        <v>5</v>
      </c>
      <c r="E6" s="24"/>
      <c r="F6" s="25">
        <f t="shared" ref="F6:F43" si="0">D6*E6</f>
        <v>0</v>
      </c>
      <c r="G6" s="21"/>
      <c r="H6" s="26">
        <f t="shared" ref="H6:H43" si="1">F6*G6</f>
        <v>0</v>
      </c>
      <c r="I6" s="5"/>
    </row>
    <row r="7" spans="1:9" x14ac:dyDescent="0.25">
      <c r="A7" s="23">
        <v>3</v>
      </c>
      <c r="B7" s="47" t="s">
        <v>37</v>
      </c>
      <c r="C7" s="48" t="s">
        <v>17</v>
      </c>
      <c r="D7" s="48">
        <v>6</v>
      </c>
      <c r="E7" s="24"/>
      <c r="F7" s="25">
        <f t="shared" si="0"/>
        <v>0</v>
      </c>
      <c r="G7" s="21"/>
      <c r="H7" s="26">
        <f t="shared" si="1"/>
        <v>0</v>
      </c>
      <c r="I7" s="5"/>
    </row>
    <row r="8" spans="1:9" ht="28.5" x14ac:dyDescent="0.25">
      <c r="A8" s="23">
        <v>4</v>
      </c>
      <c r="B8" s="33" t="s">
        <v>38</v>
      </c>
      <c r="C8" s="34" t="s">
        <v>17</v>
      </c>
      <c r="D8" s="34">
        <v>12</v>
      </c>
      <c r="E8" s="24"/>
      <c r="F8" s="25">
        <f t="shared" si="0"/>
        <v>0</v>
      </c>
      <c r="G8" s="21"/>
      <c r="H8" s="26">
        <f t="shared" si="1"/>
        <v>0</v>
      </c>
      <c r="I8" s="5"/>
    </row>
    <row r="9" spans="1:9" ht="28.5" x14ac:dyDescent="0.25">
      <c r="A9" s="23">
        <v>5</v>
      </c>
      <c r="B9" s="33" t="s">
        <v>39</v>
      </c>
      <c r="C9" s="34" t="s">
        <v>17</v>
      </c>
      <c r="D9" s="34">
        <v>4</v>
      </c>
      <c r="E9" s="24"/>
      <c r="F9" s="25">
        <f t="shared" si="0"/>
        <v>0</v>
      </c>
      <c r="G9" s="21"/>
      <c r="H9" s="26">
        <f t="shared" si="1"/>
        <v>0</v>
      </c>
      <c r="I9" s="5"/>
    </row>
    <row r="10" spans="1:9" x14ac:dyDescent="0.25">
      <c r="A10" s="23">
        <v>6</v>
      </c>
      <c r="B10" s="33" t="s">
        <v>40</v>
      </c>
      <c r="C10" s="34" t="s">
        <v>17</v>
      </c>
      <c r="D10" s="34">
        <v>24</v>
      </c>
      <c r="E10" s="24"/>
      <c r="F10" s="25">
        <f t="shared" si="0"/>
        <v>0</v>
      </c>
      <c r="G10" s="21"/>
      <c r="H10" s="26">
        <f t="shared" si="1"/>
        <v>0</v>
      </c>
      <c r="I10" s="5"/>
    </row>
    <row r="11" spans="1:9" x14ac:dyDescent="0.25">
      <c r="A11" s="23">
        <v>7</v>
      </c>
      <c r="B11" s="33" t="s">
        <v>41</v>
      </c>
      <c r="C11" s="34" t="s">
        <v>17</v>
      </c>
      <c r="D11" s="34">
        <v>48</v>
      </c>
      <c r="E11" s="24"/>
      <c r="F11" s="25">
        <f t="shared" si="0"/>
        <v>0</v>
      </c>
      <c r="G11" s="21"/>
      <c r="H11" s="26">
        <f t="shared" si="1"/>
        <v>0</v>
      </c>
      <c r="I11" s="5"/>
    </row>
    <row r="12" spans="1:9" x14ac:dyDescent="0.25">
      <c r="A12" s="23">
        <v>8</v>
      </c>
      <c r="B12" s="33" t="s">
        <v>42</v>
      </c>
      <c r="C12" s="34" t="s">
        <v>17</v>
      </c>
      <c r="D12" s="34">
        <v>8</v>
      </c>
      <c r="E12" s="24"/>
      <c r="F12" s="25">
        <f t="shared" si="0"/>
        <v>0</v>
      </c>
      <c r="G12" s="21"/>
      <c r="H12" s="26">
        <f t="shared" si="1"/>
        <v>0</v>
      </c>
      <c r="I12" s="5"/>
    </row>
    <row r="13" spans="1:9" ht="28.5" x14ac:dyDescent="0.25">
      <c r="A13" s="23">
        <v>9</v>
      </c>
      <c r="B13" s="33" t="s">
        <v>43</v>
      </c>
      <c r="C13" s="34" t="s">
        <v>18</v>
      </c>
      <c r="D13" s="34">
        <v>20</v>
      </c>
      <c r="E13" s="24"/>
      <c r="F13" s="25">
        <f t="shared" si="0"/>
        <v>0</v>
      </c>
      <c r="G13" s="21"/>
      <c r="H13" s="26">
        <f t="shared" si="1"/>
        <v>0</v>
      </c>
      <c r="I13" s="5"/>
    </row>
    <row r="14" spans="1:9" x14ac:dyDescent="0.25">
      <c r="A14" s="23">
        <v>10</v>
      </c>
      <c r="B14" s="33" t="s">
        <v>44</v>
      </c>
      <c r="C14" s="34" t="s">
        <v>18</v>
      </c>
      <c r="D14" s="34">
        <v>10</v>
      </c>
      <c r="E14" s="24"/>
      <c r="F14" s="25">
        <f t="shared" si="0"/>
        <v>0</v>
      </c>
      <c r="G14" s="21"/>
      <c r="H14" s="26">
        <f t="shared" si="1"/>
        <v>0</v>
      </c>
      <c r="I14" s="5"/>
    </row>
    <row r="15" spans="1:9" ht="28.5" x14ac:dyDescent="0.25">
      <c r="A15" s="23">
        <v>11</v>
      </c>
      <c r="B15" s="33" t="s">
        <v>45</v>
      </c>
      <c r="C15" s="34" t="s">
        <v>17</v>
      </c>
      <c r="D15" s="34">
        <v>12</v>
      </c>
      <c r="E15" s="24"/>
      <c r="F15" s="25">
        <f t="shared" si="0"/>
        <v>0</v>
      </c>
      <c r="G15" s="21"/>
      <c r="H15" s="26">
        <f t="shared" si="1"/>
        <v>0</v>
      </c>
      <c r="I15" s="5"/>
    </row>
    <row r="16" spans="1:9" ht="28.5" x14ac:dyDescent="0.25">
      <c r="A16" s="23">
        <v>12</v>
      </c>
      <c r="B16" s="35" t="s">
        <v>19</v>
      </c>
      <c r="C16" s="34" t="s">
        <v>18</v>
      </c>
      <c r="D16" s="34">
        <v>2</v>
      </c>
      <c r="E16" s="24"/>
      <c r="F16" s="25">
        <f t="shared" si="0"/>
        <v>0</v>
      </c>
      <c r="G16" s="21"/>
      <c r="H16" s="26">
        <f t="shared" si="1"/>
        <v>0</v>
      </c>
      <c r="I16" s="5"/>
    </row>
    <row r="17" spans="1:9" x14ac:dyDescent="0.25">
      <c r="A17" s="23">
        <v>13</v>
      </c>
      <c r="B17" s="33" t="s">
        <v>46</v>
      </c>
      <c r="C17" s="34" t="s">
        <v>17</v>
      </c>
      <c r="D17" s="34">
        <v>20</v>
      </c>
      <c r="E17" s="24"/>
      <c r="F17" s="25">
        <f t="shared" si="0"/>
        <v>0</v>
      </c>
      <c r="G17" s="21"/>
      <c r="H17" s="26">
        <f t="shared" si="1"/>
        <v>0</v>
      </c>
      <c r="I17" s="5"/>
    </row>
    <row r="18" spans="1:9" ht="28.5" x14ac:dyDescent="0.25">
      <c r="A18" s="23">
        <v>14</v>
      </c>
      <c r="B18" s="33" t="s">
        <v>47</v>
      </c>
      <c r="C18" s="34" t="s">
        <v>17</v>
      </c>
      <c r="D18" s="34">
        <v>20</v>
      </c>
      <c r="E18" s="24"/>
      <c r="F18" s="25">
        <f t="shared" si="0"/>
        <v>0</v>
      </c>
      <c r="G18" s="21"/>
      <c r="H18" s="26">
        <f t="shared" si="1"/>
        <v>0</v>
      </c>
      <c r="I18" s="5"/>
    </row>
    <row r="19" spans="1:9" x14ac:dyDescent="0.25">
      <c r="A19" s="23">
        <v>15</v>
      </c>
      <c r="B19" s="33" t="s">
        <v>48</v>
      </c>
      <c r="C19" s="34" t="s">
        <v>18</v>
      </c>
      <c r="D19" s="34">
        <v>2</v>
      </c>
      <c r="E19" s="24"/>
      <c r="F19" s="25">
        <f t="shared" si="0"/>
        <v>0</v>
      </c>
      <c r="G19" s="21"/>
      <c r="H19" s="26">
        <f t="shared" si="1"/>
        <v>0</v>
      </c>
      <c r="I19" s="5"/>
    </row>
    <row r="20" spans="1:9" x14ac:dyDescent="0.25">
      <c r="A20" s="23">
        <v>16</v>
      </c>
      <c r="B20" s="33" t="s">
        <v>49</v>
      </c>
      <c r="C20" s="34" t="s">
        <v>18</v>
      </c>
      <c r="D20" s="34">
        <v>6</v>
      </c>
      <c r="E20" s="24"/>
      <c r="F20" s="25">
        <f t="shared" si="0"/>
        <v>0</v>
      </c>
      <c r="G20" s="21"/>
      <c r="H20" s="26">
        <f t="shared" si="1"/>
        <v>0</v>
      </c>
      <c r="I20" s="5"/>
    </row>
    <row r="21" spans="1:9" x14ac:dyDescent="0.25">
      <c r="A21" s="23">
        <v>17</v>
      </c>
      <c r="B21" s="33" t="s">
        <v>20</v>
      </c>
      <c r="C21" s="34" t="s">
        <v>18</v>
      </c>
      <c r="D21" s="34">
        <v>35</v>
      </c>
      <c r="E21" s="24"/>
      <c r="F21" s="25">
        <f t="shared" si="0"/>
        <v>0</v>
      </c>
      <c r="G21" s="21"/>
      <c r="H21" s="26">
        <f t="shared" si="1"/>
        <v>0</v>
      </c>
      <c r="I21" s="5"/>
    </row>
    <row r="22" spans="1:9" ht="28.5" x14ac:dyDescent="0.25">
      <c r="A22" s="23">
        <v>18</v>
      </c>
      <c r="B22" s="33" t="s">
        <v>50</v>
      </c>
      <c r="C22" s="34" t="s">
        <v>18</v>
      </c>
      <c r="D22" s="34">
        <v>10</v>
      </c>
      <c r="E22" s="24"/>
      <c r="F22" s="25">
        <f t="shared" si="0"/>
        <v>0</v>
      </c>
      <c r="G22" s="21"/>
      <c r="H22" s="26">
        <f t="shared" si="1"/>
        <v>0</v>
      </c>
      <c r="I22" s="5"/>
    </row>
    <row r="23" spans="1:9" x14ac:dyDescent="0.25">
      <c r="A23" s="23">
        <v>19</v>
      </c>
      <c r="B23" s="33" t="s">
        <v>21</v>
      </c>
      <c r="C23" s="34" t="s">
        <v>17</v>
      </c>
      <c r="D23" s="34">
        <v>16</v>
      </c>
      <c r="E23" s="24"/>
      <c r="F23" s="25">
        <f t="shared" si="0"/>
        <v>0</v>
      </c>
      <c r="G23" s="21"/>
      <c r="H23" s="26">
        <f t="shared" si="1"/>
        <v>0</v>
      </c>
      <c r="I23" s="5"/>
    </row>
    <row r="24" spans="1:9" ht="28.5" x14ac:dyDescent="0.25">
      <c r="A24" s="23">
        <v>20</v>
      </c>
      <c r="B24" s="33" t="s">
        <v>51</v>
      </c>
      <c r="C24" s="34" t="s">
        <v>17</v>
      </c>
      <c r="D24" s="34">
        <v>1</v>
      </c>
      <c r="E24" s="24"/>
      <c r="F24" s="25">
        <f t="shared" si="0"/>
        <v>0</v>
      </c>
      <c r="G24" s="21"/>
      <c r="H24" s="26">
        <f t="shared" si="1"/>
        <v>0</v>
      </c>
      <c r="I24" s="5"/>
    </row>
    <row r="25" spans="1:9" ht="28.5" x14ac:dyDescent="0.25">
      <c r="A25" s="23">
        <v>21</v>
      </c>
      <c r="B25" s="33" t="s">
        <v>52</v>
      </c>
      <c r="C25" s="34" t="s">
        <v>17</v>
      </c>
      <c r="D25" s="34">
        <v>8</v>
      </c>
      <c r="E25" s="24"/>
      <c r="F25" s="25">
        <f t="shared" si="0"/>
        <v>0</v>
      </c>
      <c r="G25" s="21"/>
      <c r="H25" s="26">
        <f t="shared" si="1"/>
        <v>0</v>
      </c>
      <c r="I25" s="5"/>
    </row>
    <row r="26" spans="1:9" ht="28.5" x14ac:dyDescent="0.25">
      <c r="A26" s="23">
        <v>22</v>
      </c>
      <c r="B26" s="33" t="s">
        <v>53</v>
      </c>
      <c r="C26" s="34" t="s">
        <v>17</v>
      </c>
      <c r="D26" s="34">
        <v>8</v>
      </c>
      <c r="E26" s="24"/>
      <c r="F26" s="25">
        <f t="shared" si="0"/>
        <v>0</v>
      </c>
      <c r="G26" s="21"/>
      <c r="H26" s="26">
        <f t="shared" si="1"/>
        <v>0</v>
      </c>
      <c r="I26" s="5"/>
    </row>
    <row r="27" spans="1:9" x14ac:dyDescent="0.25">
      <c r="A27" s="23">
        <v>23</v>
      </c>
      <c r="B27" s="33" t="s">
        <v>22</v>
      </c>
      <c r="C27" s="34" t="s">
        <v>17</v>
      </c>
      <c r="D27" s="34">
        <v>20</v>
      </c>
      <c r="E27" s="24"/>
      <c r="F27" s="25">
        <f t="shared" si="0"/>
        <v>0</v>
      </c>
      <c r="G27" s="21"/>
      <c r="H27" s="26">
        <f t="shared" si="1"/>
        <v>0</v>
      </c>
      <c r="I27" s="5"/>
    </row>
    <row r="28" spans="1:9" x14ac:dyDescent="0.25">
      <c r="A28" s="23">
        <v>24</v>
      </c>
      <c r="B28" s="33" t="s">
        <v>54</v>
      </c>
      <c r="C28" s="34" t="s">
        <v>17</v>
      </c>
      <c r="D28" s="34">
        <v>8</v>
      </c>
      <c r="E28" s="24"/>
      <c r="F28" s="25">
        <f t="shared" si="0"/>
        <v>0</v>
      </c>
      <c r="G28" s="21"/>
      <c r="H28" s="26">
        <f t="shared" si="1"/>
        <v>0</v>
      </c>
      <c r="I28" s="5"/>
    </row>
    <row r="29" spans="1:9" x14ac:dyDescent="0.25">
      <c r="A29" s="23">
        <v>25</v>
      </c>
      <c r="B29" s="33" t="s">
        <v>55</v>
      </c>
      <c r="C29" s="34" t="s">
        <v>23</v>
      </c>
      <c r="D29" s="34">
        <v>5</v>
      </c>
      <c r="E29" s="24"/>
      <c r="F29" s="25">
        <f t="shared" si="0"/>
        <v>0</v>
      </c>
      <c r="G29" s="21"/>
      <c r="H29" s="26">
        <f t="shared" si="1"/>
        <v>0</v>
      </c>
      <c r="I29" s="5"/>
    </row>
    <row r="30" spans="1:9" x14ac:dyDescent="0.25">
      <c r="A30" s="23">
        <v>26</v>
      </c>
      <c r="B30" s="33" t="s">
        <v>56</v>
      </c>
      <c r="C30" s="34" t="s">
        <v>23</v>
      </c>
      <c r="D30" s="34">
        <v>50</v>
      </c>
      <c r="E30" s="24"/>
      <c r="F30" s="25">
        <f t="shared" si="0"/>
        <v>0</v>
      </c>
      <c r="G30" s="21"/>
      <c r="H30" s="26">
        <f t="shared" si="1"/>
        <v>0</v>
      </c>
      <c r="I30" s="5"/>
    </row>
    <row r="31" spans="1:9" x14ac:dyDescent="0.25">
      <c r="A31" s="23">
        <v>27</v>
      </c>
      <c r="B31" s="33" t="s">
        <v>57</v>
      </c>
      <c r="C31" s="34" t="s">
        <v>23</v>
      </c>
      <c r="D31" s="34">
        <v>5</v>
      </c>
      <c r="E31" s="24"/>
      <c r="F31" s="25">
        <f t="shared" si="0"/>
        <v>0</v>
      </c>
      <c r="G31" s="21"/>
      <c r="H31" s="26">
        <f t="shared" si="1"/>
        <v>0</v>
      </c>
      <c r="I31" s="5"/>
    </row>
    <row r="32" spans="1:9" x14ac:dyDescent="0.25">
      <c r="A32" s="23">
        <v>28</v>
      </c>
      <c r="B32" s="33" t="s">
        <v>58</v>
      </c>
      <c r="C32" s="34" t="s">
        <v>23</v>
      </c>
      <c r="D32" s="34">
        <v>150</v>
      </c>
      <c r="E32" s="24"/>
      <c r="F32" s="25">
        <f t="shared" si="0"/>
        <v>0</v>
      </c>
      <c r="G32" s="21"/>
      <c r="H32" s="26">
        <f t="shared" si="1"/>
        <v>0</v>
      </c>
      <c r="I32" s="5"/>
    </row>
    <row r="33" spans="1:9" x14ac:dyDescent="0.25">
      <c r="A33" s="23">
        <v>29</v>
      </c>
      <c r="B33" s="33" t="s">
        <v>59</v>
      </c>
      <c r="C33" s="34" t="s">
        <v>17</v>
      </c>
      <c r="D33" s="34">
        <v>12</v>
      </c>
      <c r="E33" s="24"/>
      <c r="F33" s="25">
        <f t="shared" si="0"/>
        <v>0</v>
      </c>
      <c r="G33" s="21"/>
      <c r="H33" s="26">
        <f t="shared" si="1"/>
        <v>0</v>
      </c>
      <c r="I33" s="5"/>
    </row>
    <row r="34" spans="1:9" x14ac:dyDescent="0.25">
      <c r="A34" s="23">
        <v>30</v>
      </c>
      <c r="B34" s="33" t="s">
        <v>24</v>
      </c>
      <c r="C34" s="34" t="s">
        <v>17</v>
      </c>
      <c r="D34" s="34">
        <v>270</v>
      </c>
      <c r="E34" s="24"/>
      <c r="F34" s="25">
        <f t="shared" si="0"/>
        <v>0</v>
      </c>
      <c r="G34" s="21"/>
      <c r="H34" s="26">
        <f t="shared" si="1"/>
        <v>0</v>
      </c>
      <c r="I34" s="5"/>
    </row>
    <row r="35" spans="1:9" ht="28.5" x14ac:dyDescent="0.25">
      <c r="A35" s="23">
        <v>31</v>
      </c>
      <c r="B35" s="33" t="s">
        <v>60</v>
      </c>
      <c r="C35" s="34" t="s">
        <v>18</v>
      </c>
      <c r="D35" s="34">
        <v>40</v>
      </c>
      <c r="E35" s="24"/>
      <c r="F35" s="25">
        <f t="shared" si="0"/>
        <v>0</v>
      </c>
      <c r="G35" s="21"/>
      <c r="H35" s="26">
        <f t="shared" si="1"/>
        <v>0</v>
      </c>
      <c r="I35" s="5"/>
    </row>
    <row r="36" spans="1:9" x14ac:dyDescent="0.25">
      <c r="A36" s="23">
        <v>32</v>
      </c>
      <c r="B36" s="33" t="s">
        <v>25</v>
      </c>
      <c r="C36" s="34" t="s">
        <v>18</v>
      </c>
      <c r="D36" s="34">
        <v>120</v>
      </c>
      <c r="E36" s="24"/>
      <c r="F36" s="25">
        <f t="shared" si="0"/>
        <v>0</v>
      </c>
      <c r="G36" s="21"/>
      <c r="H36" s="26">
        <f t="shared" si="1"/>
        <v>0</v>
      </c>
      <c r="I36" s="5"/>
    </row>
    <row r="37" spans="1:9" ht="28.5" x14ac:dyDescent="0.25">
      <c r="A37" s="23">
        <v>33</v>
      </c>
      <c r="B37" s="33" t="s">
        <v>61</v>
      </c>
      <c r="C37" s="34" t="s">
        <v>17</v>
      </c>
      <c r="D37" s="34">
        <v>2</v>
      </c>
      <c r="E37" s="24"/>
      <c r="F37" s="25">
        <f t="shared" si="0"/>
        <v>0</v>
      </c>
      <c r="G37" s="21"/>
      <c r="H37" s="26">
        <f t="shared" si="1"/>
        <v>0</v>
      </c>
      <c r="I37" s="5"/>
    </row>
    <row r="38" spans="1:9" x14ac:dyDescent="0.25">
      <c r="A38" s="23">
        <v>34</v>
      </c>
      <c r="B38" s="33" t="s">
        <v>26</v>
      </c>
      <c r="C38" s="34" t="s">
        <v>17</v>
      </c>
      <c r="D38" s="34">
        <v>18</v>
      </c>
      <c r="E38" s="24"/>
      <c r="F38" s="25">
        <f t="shared" si="0"/>
        <v>0</v>
      </c>
      <c r="G38" s="21"/>
      <c r="H38" s="26">
        <f t="shared" si="1"/>
        <v>0</v>
      </c>
      <c r="I38" s="5"/>
    </row>
    <row r="39" spans="1:9" x14ac:dyDescent="0.25">
      <c r="A39" s="23">
        <v>35</v>
      </c>
      <c r="B39" s="33" t="s">
        <v>27</v>
      </c>
      <c r="C39" s="34" t="s">
        <v>18</v>
      </c>
      <c r="D39" s="34">
        <v>3</v>
      </c>
      <c r="E39" s="24"/>
      <c r="F39" s="25">
        <f t="shared" si="0"/>
        <v>0</v>
      </c>
      <c r="G39" s="21"/>
      <c r="H39" s="26">
        <f t="shared" si="1"/>
        <v>0</v>
      </c>
      <c r="I39" s="5"/>
    </row>
    <row r="40" spans="1:9" ht="28.5" x14ac:dyDescent="0.25">
      <c r="A40" s="23">
        <v>36</v>
      </c>
      <c r="B40" s="33" t="s">
        <v>62</v>
      </c>
      <c r="C40" s="34" t="s">
        <v>17</v>
      </c>
      <c r="D40" s="34">
        <v>4</v>
      </c>
      <c r="E40" s="24"/>
      <c r="F40" s="25">
        <f t="shared" si="0"/>
        <v>0</v>
      </c>
      <c r="G40" s="21"/>
      <c r="H40" s="26">
        <f t="shared" si="1"/>
        <v>0</v>
      </c>
      <c r="I40" s="5"/>
    </row>
    <row r="41" spans="1:9" x14ac:dyDescent="0.25">
      <c r="A41" s="23">
        <v>37</v>
      </c>
      <c r="B41" s="33" t="s">
        <v>63</v>
      </c>
      <c r="C41" s="34" t="s">
        <v>18</v>
      </c>
      <c r="D41" s="34">
        <v>5</v>
      </c>
      <c r="E41" s="24"/>
      <c r="F41" s="25">
        <f t="shared" si="0"/>
        <v>0</v>
      </c>
      <c r="G41" s="21"/>
      <c r="H41" s="26">
        <f t="shared" si="1"/>
        <v>0</v>
      </c>
      <c r="I41" s="5"/>
    </row>
    <row r="42" spans="1:9" x14ac:dyDescent="0.25">
      <c r="A42" s="23">
        <v>38</v>
      </c>
      <c r="B42" s="33" t="s">
        <v>64</v>
      </c>
      <c r="C42" s="34" t="s">
        <v>18</v>
      </c>
      <c r="D42" s="34">
        <v>10</v>
      </c>
      <c r="E42" s="24"/>
      <c r="F42" s="25">
        <f t="shared" si="0"/>
        <v>0</v>
      </c>
      <c r="G42" s="21"/>
      <c r="H42" s="26">
        <f t="shared" si="1"/>
        <v>0</v>
      </c>
      <c r="I42" s="5"/>
    </row>
    <row r="43" spans="1:9" x14ac:dyDescent="0.25">
      <c r="A43" s="23">
        <v>39</v>
      </c>
      <c r="B43" s="33" t="s">
        <v>65</v>
      </c>
      <c r="C43" s="34" t="s">
        <v>17</v>
      </c>
      <c r="D43" s="34">
        <v>1</v>
      </c>
      <c r="E43" s="24"/>
      <c r="F43" s="25">
        <f t="shared" si="0"/>
        <v>0</v>
      </c>
      <c r="G43" s="21"/>
      <c r="H43" s="26">
        <f t="shared" si="1"/>
        <v>0</v>
      </c>
      <c r="I43" s="5"/>
    </row>
    <row r="44" spans="1:9" ht="48.75" customHeight="1" x14ac:dyDescent="0.25">
      <c r="A44" s="27"/>
      <c r="B44" s="50" t="s">
        <v>28</v>
      </c>
      <c r="C44" s="51"/>
      <c r="D44" s="51"/>
      <c r="E44" s="52"/>
      <c r="F44" s="37">
        <f xml:space="preserve"> SUM(F5:F43)</f>
        <v>0</v>
      </c>
      <c r="G44" s="28"/>
      <c r="H44" s="28"/>
      <c r="I44" s="6"/>
    </row>
    <row r="45" spans="1:9" ht="33" customHeight="1" x14ac:dyDescent="0.25">
      <c r="A45" s="27"/>
      <c r="B45" s="53" t="s">
        <v>29</v>
      </c>
      <c r="C45" s="54"/>
      <c r="D45" s="54"/>
      <c r="E45" s="52"/>
      <c r="F45" s="37">
        <f>SUM(H5:H43)</f>
        <v>0</v>
      </c>
      <c r="G45" s="28"/>
      <c r="H45" s="28"/>
      <c r="I45" s="6"/>
    </row>
    <row r="46" spans="1:9" ht="37.5" customHeight="1" x14ac:dyDescent="0.25">
      <c r="A46" s="27"/>
      <c r="B46" s="55" t="s">
        <v>30</v>
      </c>
      <c r="C46" s="56"/>
      <c r="D46" s="56"/>
      <c r="E46" s="57"/>
      <c r="F46" s="38">
        <f>F44+F45</f>
        <v>0</v>
      </c>
      <c r="G46" s="29"/>
      <c r="H46" s="29"/>
      <c r="I46" s="7"/>
    </row>
    <row r="47" spans="1:9" ht="30" customHeight="1" x14ac:dyDescent="0.25">
      <c r="A47" s="30"/>
      <c r="B47" s="53" t="s">
        <v>31</v>
      </c>
      <c r="C47" s="54"/>
      <c r="D47" s="54"/>
      <c r="E47" s="52"/>
      <c r="F47" s="37">
        <f>F44*10%</f>
        <v>0</v>
      </c>
      <c r="G47" s="31"/>
      <c r="H47" s="32"/>
      <c r="I47" s="8"/>
    </row>
    <row r="48" spans="1:9" ht="22.5" customHeight="1" x14ac:dyDescent="0.25">
      <c r="A48" s="13"/>
      <c r="B48" s="58" t="s">
        <v>32</v>
      </c>
      <c r="C48" s="59"/>
      <c r="D48" s="59"/>
      <c r="E48" s="60"/>
      <c r="F48" s="39">
        <f>F45*10%</f>
        <v>0</v>
      </c>
      <c r="G48" s="13"/>
      <c r="H48" s="13"/>
    </row>
    <row r="49" spans="1:8" ht="30.75" customHeight="1" x14ac:dyDescent="0.25">
      <c r="A49" s="13"/>
      <c r="B49" s="55" t="s">
        <v>33</v>
      </c>
      <c r="C49" s="56"/>
      <c r="D49" s="56"/>
      <c r="E49" s="57"/>
      <c r="F49" s="38">
        <f>F46*10%</f>
        <v>0</v>
      </c>
      <c r="G49" s="13"/>
      <c r="H49" s="13"/>
    </row>
    <row r="50" spans="1:8" ht="39" customHeight="1" x14ac:dyDescent="0.25">
      <c r="A50" s="13"/>
      <c r="B50" s="40"/>
      <c r="C50" s="41"/>
      <c r="D50" s="40"/>
      <c r="E50" s="42"/>
      <c r="F50" s="42"/>
      <c r="G50" s="13"/>
      <c r="H50" s="13"/>
    </row>
    <row r="51" spans="1:8" x14ac:dyDescent="0.25">
      <c r="A51" s="13"/>
      <c r="B51" s="43" t="s">
        <v>34</v>
      </c>
      <c r="C51" s="44"/>
      <c r="D51" s="44"/>
      <c r="E51" s="44"/>
      <c r="F51" s="44"/>
      <c r="G51" s="13"/>
      <c r="H51" s="13"/>
    </row>
    <row r="52" spans="1:8" x14ac:dyDescent="0.25">
      <c r="B52" s="45" t="s">
        <v>35</v>
      </c>
      <c r="C52" s="46"/>
      <c r="D52" s="46"/>
      <c r="E52" s="46"/>
      <c r="F52" s="46"/>
    </row>
  </sheetData>
  <mergeCells count="7">
    <mergeCell ref="B48:E48"/>
    <mergeCell ref="B49:E49"/>
    <mergeCell ref="A2:H2"/>
    <mergeCell ref="B44:E44"/>
    <mergeCell ref="B45:E45"/>
    <mergeCell ref="B46:E46"/>
    <mergeCell ref="B47:E4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2022-01-04T12:28:55Z</cp:lastPrinted>
  <dcterms:created xsi:type="dcterms:W3CDTF">2013-10-02T05:33:07Z</dcterms:created>
  <dcterms:modified xsi:type="dcterms:W3CDTF">2022-12-19T08:57:38Z</dcterms:modified>
</cp:coreProperties>
</file>