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zesław Drąg\Desktop\"/>
    </mc:Choice>
  </mc:AlternateContent>
  <xr:revisionPtr revIDLastSave="0" documentId="8_{98DBFCD3-7E09-4922-9FDC-A328BDA7C9C0}" xr6:coauthVersionLast="47" xr6:coauthVersionMax="47" xr10:uidLastSave="{00000000-0000-0000-0000-000000000000}"/>
  <bookViews>
    <workbookView xWindow="2595" yWindow="2370" windowWidth="21600" windowHeight="11385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A4" i="1"/>
  <c r="X39" i="1" l="1"/>
  <c r="Y39" i="1"/>
</calcChain>
</file>

<file path=xl/sharedStrings.xml><?xml version="1.0" encoding="utf-8"?>
<sst xmlns="http://schemas.openxmlformats.org/spreadsheetml/2006/main" count="165" uniqueCount="74">
  <si>
    <r>
      <t xml:space="preserve">Moc umowna
</t>
    </r>
    <r>
      <rPr>
        <sz val="9"/>
        <rFont val="Calibri"/>
        <family val="2"/>
        <charset val="238"/>
        <scheme val="minor"/>
      </rPr>
      <t>(kWh/h)</t>
    </r>
  </si>
  <si>
    <r>
      <rPr>
        <b/>
        <sz val="9"/>
        <rFont val="Calibri"/>
        <family val="2"/>
        <charset val="238"/>
        <scheme val="minor"/>
      </rPr>
      <t>Szacunkowe zapotrzebowanie na paliwo gazowe zwolnione 
z akcyzy</t>
    </r>
    <r>
      <rPr>
        <sz val="9"/>
        <rFont val="Calibri"/>
        <family val="2"/>
        <charset val="238"/>
        <scheme val="minor"/>
      </rPr>
      <t xml:space="preserve"> 
(kWh)</t>
    </r>
  </si>
  <si>
    <r>
      <rPr>
        <b/>
        <sz val="9"/>
        <rFont val="Calibri"/>
        <family val="2"/>
        <charset val="238"/>
        <scheme val="minor"/>
      </rPr>
      <t>Szacunkowe zapotrzebowanie na paliwo gazowe łącznie</t>
    </r>
    <r>
      <rPr>
        <sz val="9"/>
        <rFont val="Calibri"/>
        <family val="2"/>
        <charset val="238"/>
        <scheme val="minor"/>
      </rPr>
      <t xml:space="preserve"> 
(kWh)</t>
    </r>
  </si>
  <si>
    <t>Liczba miesięcy</t>
  </si>
  <si>
    <t>Liczba dni</t>
  </si>
  <si>
    <t>Oddział dystrybucji</t>
  </si>
  <si>
    <t>Cena za gaz (zł netto)</t>
  </si>
  <si>
    <t>Cena za usługi dystrybucyjne (zł netto)</t>
  </si>
  <si>
    <t>CENA OFERTY 
(zł netto)</t>
  </si>
  <si>
    <t>CENA OFERTY 
(zł brutto)</t>
  </si>
  <si>
    <r>
      <rPr>
        <b/>
        <sz val="9"/>
        <rFont val="Calibri"/>
        <family val="2"/>
        <charset val="238"/>
        <scheme val="minor"/>
      </rPr>
      <t>Abonament</t>
    </r>
    <r>
      <rPr>
        <sz val="9"/>
        <rFont val="Calibri"/>
        <family val="2"/>
        <charset val="238"/>
        <scheme val="minor"/>
      </rPr>
      <t xml:space="preserve"> 
(zł/m-c)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</si>
  <si>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 xml:space="preserve">Stawka opłaty stałej </t>
    </r>
    <r>
      <rPr>
        <sz val="9"/>
        <rFont val="Calibri"/>
        <family val="2"/>
        <charset val="238"/>
        <scheme val="minor"/>
      </rPr>
      <t xml:space="preserve">
a) (zł/m-c) 
dla grup taryfowych z ozn. 
W-1, W-2, W-3, W-4
b) (gr/(kWh/h) za h) 
dla grup taryfowych z ozn. 
W-5, W-6, W-7</t>
    </r>
  </si>
  <si>
    <r>
      <t xml:space="preserve">Stawka opłaty zmiennej 
</t>
    </r>
    <r>
      <rPr>
        <sz val="9"/>
        <rFont val="Calibri"/>
        <family val="2"/>
        <charset val="238"/>
        <scheme val="minor"/>
      </rPr>
      <t>(gr/kWh)</t>
    </r>
  </si>
  <si>
    <t>nd.</t>
  </si>
  <si>
    <t>PSG Sp. z o.o. - Tarnów</t>
  </si>
  <si>
    <t>SUMA:</t>
  </si>
  <si>
    <t>W-5</t>
  </si>
  <si>
    <t>Odbiorca</t>
  </si>
  <si>
    <t>Grupa Taryfowa</t>
  </si>
  <si>
    <t>ZPO Raba Niżna</t>
  </si>
  <si>
    <t>ZSiP nr 1 Kasina Wielka</t>
  </si>
  <si>
    <t>ZSiP nr 2 Kasina Wielka</t>
  </si>
  <si>
    <t>154</t>
  </si>
  <si>
    <t>SP nr 1 Mszana Górna</t>
  </si>
  <si>
    <t>165</t>
  </si>
  <si>
    <t>ZPO Kasinka Mała</t>
  </si>
  <si>
    <t>274</t>
  </si>
  <si>
    <t>SP nr 2 Kasinka Mała</t>
  </si>
  <si>
    <t>176</t>
  </si>
  <si>
    <t>SP nr 3 Kasinka Mała</t>
  </si>
  <si>
    <t>ZSiP Mszana Górna</t>
  </si>
  <si>
    <t>132</t>
  </si>
  <si>
    <t>ZSiP  Mszana Górna</t>
  </si>
  <si>
    <t>SP nr 1 Lubomierz</t>
  </si>
  <si>
    <t>SP nr 2 Lubomierz</t>
  </si>
  <si>
    <t>SP Łętowe</t>
  </si>
  <si>
    <t>111</t>
  </si>
  <si>
    <t>ZSiP Łostówka</t>
  </si>
  <si>
    <t xml:space="preserve">ZSiP Olszówka </t>
  </si>
  <si>
    <t>SP Glisne</t>
  </si>
  <si>
    <t>OZ. Mszna Górna</t>
  </si>
  <si>
    <t>OZ Kasinka Mała</t>
  </si>
  <si>
    <t>OZ Kasina Wielka</t>
  </si>
  <si>
    <t>UG Mszana Dolna</t>
  </si>
  <si>
    <t>OZ Raba Niżna</t>
  </si>
  <si>
    <t>Łącznie opłata stała (zł)
a) (kol. 3 × kol. 8 × kol. 15) 
dla grup taryfowych z ozn.
W-1, W-2, W-3, W-4
b) (kol. 4 × kol. 9 × 24 h × kol. 15) /100 
dla grup taryfowych z ozn.
W-5, W-6, W-7
(zaokrąglenie do 2 
miejsc po przecinku)</t>
  </si>
  <si>
    <t>Łącznie opłata zmienna (zł)
(kol. 7× kol. 17) /100
(zaokrąglenie do 2 miejsc po przecinku)</t>
  </si>
  <si>
    <t>Łącznie usługi dystrybucyjne (zł)
(kol. 16 + kol. 18)</t>
  </si>
  <si>
    <t>(suma kol. 14 
+ kol. 19)</t>
  </si>
  <si>
    <t>(kol. 20) + podatek VAT
(zaokrąglenie do 2 miejsc po przecinku)</t>
  </si>
  <si>
    <t>Liczba pkt. poboru</t>
  </si>
  <si>
    <t>OZ.Raba Niżna</t>
  </si>
  <si>
    <t>BW-3.6</t>
  </si>
  <si>
    <t>BW-5</t>
  </si>
  <si>
    <t>BW-4</t>
  </si>
  <si>
    <t>BW-1.1</t>
  </si>
  <si>
    <t>BW1.1</t>
  </si>
  <si>
    <t>BW-5.1</t>
  </si>
  <si>
    <t>BW-2.1</t>
  </si>
  <si>
    <t>Środowiskowy Dom Samopomocy</t>
  </si>
  <si>
    <t>Razem</t>
  </si>
  <si>
    <t>*Stawkę podatku akcyzowego 1,38 zł/GJ, która ma zastosowanie dla części zużycia paliwa gazowego przeznaczonej na cele opałowe (z wyłączeniem celów objętych zwolnieniem), przeliczono na gr/kWh zgodnie z obowiązującymi zasadami [Art. 89 ust. 1 pkt 13 oraz Art. 88 ust. 7 pkt 4 lit. a Ustawy o podatku akcyzowym] oraz przyjmując wartość ciepła spalania 39,5 MJ/m3.</t>
  </si>
  <si>
    <r>
      <rPr>
        <b/>
        <sz val="9"/>
        <rFont val="Calibri"/>
        <family val="2"/>
        <charset val="238"/>
        <scheme val="minor"/>
      </rPr>
      <t>Szacunkowe zapotrzebowanie na paliwo gazowe opodatkowane akcyzą 1,38 zł/GJ</t>
    </r>
    <r>
      <rPr>
        <sz val="9"/>
        <rFont val="Calibri"/>
        <family val="2"/>
        <charset val="238"/>
        <scheme val="minor"/>
      </rPr>
      <t xml:space="preserve">
(kWh)</t>
    </r>
  </si>
  <si>
    <t>Szacunkowe zapotrzebowanie na paliwo gazowe podlegajace ochronie</t>
  </si>
  <si>
    <t>Szacunkowe zapotrzebowanie na paliwo gazowe niepodlegajace ochronie</t>
  </si>
  <si>
    <t>W-5.1</t>
  </si>
  <si>
    <t>Załącznik nr 1B do SWZ - Formularz cenowy</t>
  </si>
  <si>
    <t>Cena jednostkowa za gaz bez akcyzy BEZ OCHRONY
(gr/kWh)
(zaokrąglenie 
do 3 miejsc 
po przecinku)</t>
  </si>
  <si>
    <t>11A</t>
  </si>
  <si>
    <r>
      <rPr>
        <b/>
        <sz val="9"/>
        <rFont val="Calibri"/>
        <family val="2"/>
        <charset val="238"/>
        <scheme val="minor"/>
      </rPr>
      <t xml:space="preserve">Cena jednostkowa za gaz bez akcyzy OCHRONA
</t>
    </r>
    <r>
      <rPr>
        <sz val="9"/>
        <rFont val="Calibri"/>
        <family val="2"/>
        <charset val="238"/>
        <scheme val="minor"/>
      </rPr>
      <t xml:space="preserve">(gr/kWh)
</t>
    </r>
    <r>
      <rPr>
        <i/>
        <sz val="9"/>
        <rFont val="Calibri"/>
        <family val="2"/>
        <charset val="238"/>
        <scheme val="minor"/>
      </rPr>
      <t>(zaokrąglenie 
do 3 miejsc 
po przecinku)</t>
    </r>
  </si>
  <si>
    <t>12A</t>
  </si>
  <si>
    <t>Cena jednostkowa za gaz z akcyzą 1,38 zł/GJ*
BEZ OCHRONY
(gr/kWh)
(kol. 11A+ 0,39 gr)</t>
  </si>
  <si>
    <r>
      <rPr>
        <b/>
        <sz val="9"/>
        <rFont val="Calibri"/>
        <family val="2"/>
        <charset val="238"/>
        <scheme val="minor"/>
      </rPr>
      <t xml:space="preserve">Cena jednostkowa za gaz z akcyzą 1,38 zł/GJ* OCHRONA
</t>
    </r>
    <r>
      <rPr>
        <sz val="9"/>
        <rFont val="Calibri"/>
        <family val="2"/>
        <charset val="238"/>
        <scheme val="minor"/>
      </rPr>
      <t xml:space="preserve">(gr/kWh)
</t>
    </r>
    <r>
      <rPr>
        <i/>
        <sz val="9"/>
        <rFont val="Calibri"/>
        <family val="2"/>
        <charset val="238"/>
        <scheme val="minor"/>
      </rPr>
      <t>(kol. 11+ 0,39 gr)</t>
    </r>
  </si>
  <si>
    <t>Łącznie (zł)
(kol. 5 × kol. 11 x 11A) /100 + (kol. 6 × kol. 12 x 12A) /100 + (kol. 3 × kol. 8 × kol. 13)
(zaokrąglenie do 2 miejsc po przecinku)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</si>
</sst>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>
    <font>
      <sz val="11"/>
      <color theme="1"/>
      <name val="Czcionka tekstu podstawowego"/>
      <family val="2"/>
      <charset val="238"/>
    </font>
    <font>
      <b/>
      <sz val="13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49" fontId="3" fillId="0" borderId="1" xfId="0" applyNumberFormat="1" applyFont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6"/>
  <sheetViews>
    <sheetView tabSelected="1" zoomScale="90" zoomScaleNormal="90" workbookViewId="0">
      <selection activeCell="T9" sqref="T9"/>
    </sheetView>
  </sheetViews>
  <sheetFormatPr defaultRowHeight="14.25"/>
  <cols>
    <col min="1" max="1" width="11.25" customWidth="1"/>
    <col min="2" max="3" width="5.625" customWidth="1"/>
    <col min="4" max="4" width="6.125" customWidth="1"/>
    <col min="5" max="5" width="8.625" customWidth="1"/>
    <col min="6" max="6" width="9.25" customWidth="1"/>
    <col min="7" max="7" width="9.125" customWidth="1"/>
    <col min="8" max="8" width="10.125" customWidth="1"/>
    <col min="9" max="9" width="8.375" customWidth="1"/>
    <col min="10" max="10" width="7.75" customWidth="1"/>
    <col min="11" max="11" width="7.25" customWidth="1"/>
    <col min="12" max="12" width="15.625" customWidth="1"/>
    <col min="13" max="13" width="9.875" customWidth="1"/>
    <col min="14" max="15" width="9.5" customWidth="1"/>
    <col min="16" max="16" width="10.25" customWidth="1"/>
    <col min="17" max="17" width="10" customWidth="1"/>
    <col min="18" max="18" width="12" customWidth="1"/>
    <col min="19" max="19" width="13.75" customWidth="1"/>
    <col min="20" max="20" width="17.375" customWidth="1"/>
    <col min="22" max="22" width="10" customWidth="1"/>
    <col min="23" max="23" width="9.375" customWidth="1"/>
    <col min="24" max="25" width="9.5" customWidth="1"/>
  </cols>
  <sheetData>
    <row r="1" spans="1:25" ht="17.25">
      <c r="A1" s="23" t="s">
        <v>66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24">
      <c r="A2" s="24" t="s">
        <v>17</v>
      </c>
      <c r="B2" s="24" t="s">
        <v>18</v>
      </c>
      <c r="C2" s="3"/>
      <c r="D2" s="24" t="s">
        <v>0</v>
      </c>
      <c r="E2" s="25" t="s">
        <v>1</v>
      </c>
      <c r="F2" s="25" t="s">
        <v>62</v>
      </c>
      <c r="G2" s="25" t="s">
        <v>2</v>
      </c>
      <c r="H2" s="2"/>
      <c r="I2" s="2"/>
      <c r="J2" s="24" t="s">
        <v>3</v>
      </c>
      <c r="K2" s="24" t="s">
        <v>4</v>
      </c>
      <c r="L2" s="24" t="s">
        <v>5</v>
      </c>
      <c r="M2" s="21" t="s">
        <v>6</v>
      </c>
      <c r="N2" s="21"/>
      <c r="O2" s="21"/>
      <c r="P2" s="21"/>
      <c r="Q2" s="21"/>
      <c r="R2" s="21"/>
      <c r="S2" s="21" t="s">
        <v>7</v>
      </c>
      <c r="T2" s="21"/>
      <c r="U2" s="21"/>
      <c r="V2" s="21"/>
      <c r="W2" s="21"/>
      <c r="X2" s="1" t="s">
        <v>8</v>
      </c>
      <c r="Y2" s="1" t="s">
        <v>9</v>
      </c>
    </row>
    <row r="3" spans="1:25" ht="156" customHeight="1">
      <c r="A3" s="24"/>
      <c r="B3" s="24"/>
      <c r="C3" s="3" t="s">
        <v>50</v>
      </c>
      <c r="D3" s="24"/>
      <c r="E3" s="25"/>
      <c r="F3" s="25"/>
      <c r="G3" s="25"/>
      <c r="H3" s="3" t="s">
        <v>63</v>
      </c>
      <c r="I3" s="3" t="s">
        <v>64</v>
      </c>
      <c r="J3" s="24"/>
      <c r="K3" s="24"/>
      <c r="L3" s="24"/>
      <c r="M3" s="2" t="s">
        <v>69</v>
      </c>
      <c r="N3" s="2" t="s">
        <v>72</v>
      </c>
      <c r="O3" s="2" t="s">
        <v>67</v>
      </c>
      <c r="P3" s="2" t="s">
        <v>71</v>
      </c>
      <c r="Q3" s="2" t="s">
        <v>10</v>
      </c>
      <c r="R3" s="2" t="s">
        <v>73</v>
      </c>
      <c r="S3" s="2" t="s">
        <v>11</v>
      </c>
      <c r="T3" s="2" t="s">
        <v>45</v>
      </c>
      <c r="U3" s="3" t="s">
        <v>12</v>
      </c>
      <c r="V3" s="2" t="s">
        <v>46</v>
      </c>
      <c r="W3" s="2" t="s">
        <v>47</v>
      </c>
      <c r="X3" s="2" t="s">
        <v>48</v>
      </c>
      <c r="Y3" s="2" t="s">
        <v>49</v>
      </c>
    </row>
    <row r="4" spans="1:25">
      <c r="A4" s="4" t="str">
        <f>"-1-"</f>
        <v>-1-</v>
      </c>
      <c r="B4" s="4" t="str">
        <f>"-2-"</f>
        <v>-2-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/>
      <c r="I4" s="4"/>
      <c r="J4" s="4">
        <v>8</v>
      </c>
      <c r="K4" s="4">
        <v>9</v>
      </c>
      <c r="L4" s="4">
        <v>10</v>
      </c>
      <c r="M4" s="4">
        <v>11</v>
      </c>
      <c r="N4" s="4">
        <v>12</v>
      </c>
      <c r="O4" s="26" t="s">
        <v>68</v>
      </c>
      <c r="P4" s="27" t="s">
        <v>70</v>
      </c>
      <c r="Q4" s="4">
        <v>13</v>
      </c>
      <c r="R4" s="4">
        <v>14</v>
      </c>
      <c r="S4" s="4">
        <v>15</v>
      </c>
      <c r="T4" s="4">
        <v>16</v>
      </c>
      <c r="U4" s="4">
        <v>17</v>
      </c>
      <c r="V4" s="4">
        <v>18</v>
      </c>
      <c r="W4" s="4">
        <v>19</v>
      </c>
      <c r="X4" s="4">
        <v>20</v>
      </c>
      <c r="Y4" s="4">
        <v>21</v>
      </c>
    </row>
    <row r="5" spans="1:25" ht="23.25" customHeight="1">
      <c r="A5" s="2" t="s">
        <v>19</v>
      </c>
      <c r="B5" s="4" t="s">
        <v>55</v>
      </c>
      <c r="C5" s="4">
        <v>1</v>
      </c>
      <c r="D5" s="5" t="s">
        <v>13</v>
      </c>
      <c r="E5" s="6">
        <v>1645</v>
      </c>
      <c r="F5" s="6"/>
      <c r="G5" s="6">
        <v>1645</v>
      </c>
      <c r="H5" s="6">
        <v>0</v>
      </c>
      <c r="I5" s="6">
        <v>1645</v>
      </c>
      <c r="J5" s="6">
        <v>12</v>
      </c>
      <c r="K5" s="6">
        <v>366</v>
      </c>
      <c r="L5" s="7" t="s">
        <v>14</v>
      </c>
      <c r="M5" s="11"/>
      <c r="N5" s="8"/>
      <c r="O5" s="8"/>
      <c r="P5" s="8"/>
      <c r="Q5" s="15"/>
      <c r="R5" s="9"/>
      <c r="S5" s="11"/>
      <c r="T5" s="12"/>
      <c r="U5" s="11"/>
      <c r="V5" s="12"/>
      <c r="W5" s="9"/>
      <c r="X5" s="9"/>
      <c r="Y5" s="9"/>
    </row>
    <row r="6" spans="1:25" ht="22.5" customHeight="1">
      <c r="A6" s="2" t="s">
        <v>19</v>
      </c>
      <c r="B6" s="4" t="s">
        <v>52</v>
      </c>
      <c r="C6" s="4">
        <v>1</v>
      </c>
      <c r="D6" s="5" t="s">
        <v>13</v>
      </c>
      <c r="E6" s="6">
        <v>39166</v>
      </c>
      <c r="F6" s="6"/>
      <c r="G6" s="6">
        <v>39166</v>
      </c>
      <c r="H6" s="6">
        <v>39166</v>
      </c>
      <c r="I6" s="6">
        <v>0</v>
      </c>
      <c r="J6" s="6">
        <v>12</v>
      </c>
      <c r="K6" s="6">
        <v>366</v>
      </c>
      <c r="L6" s="7" t="s">
        <v>14</v>
      </c>
      <c r="M6" s="11"/>
      <c r="N6" s="8"/>
      <c r="O6" s="8"/>
      <c r="P6" s="8"/>
      <c r="Q6" s="15"/>
      <c r="R6" s="9"/>
      <c r="S6" s="11"/>
      <c r="T6" s="12"/>
      <c r="U6" s="11"/>
      <c r="V6" s="12"/>
      <c r="W6" s="9"/>
      <c r="X6" s="9"/>
      <c r="Y6" s="9"/>
    </row>
    <row r="7" spans="1:25" ht="22.5" customHeight="1">
      <c r="A7" s="2" t="s">
        <v>19</v>
      </c>
      <c r="B7" s="4" t="s">
        <v>52</v>
      </c>
      <c r="C7" s="4">
        <v>1</v>
      </c>
      <c r="D7" s="5" t="s">
        <v>13</v>
      </c>
      <c r="E7" s="6">
        <v>91276</v>
      </c>
      <c r="F7" s="6"/>
      <c r="G7" s="6">
        <v>91276</v>
      </c>
      <c r="H7" s="6">
        <v>91276</v>
      </c>
      <c r="I7" s="6">
        <v>0</v>
      </c>
      <c r="J7" s="6">
        <v>12</v>
      </c>
      <c r="K7" s="6">
        <v>366</v>
      </c>
      <c r="L7" s="7" t="s">
        <v>14</v>
      </c>
      <c r="M7" s="11"/>
      <c r="N7" s="8"/>
      <c r="O7" s="8"/>
      <c r="P7" s="8"/>
      <c r="Q7" s="15"/>
      <c r="R7" s="9"/>
      <c r="S7" s="11"/>
      <c r="T7" s="12"/>
      <c r="U7" s="11"/>
      <c r="V7" s="12"/>
      <c r="W7" s="9"/>
      <c r="X7" s="9"/>
      <c r="Y7" s="9"/>
    </row>
    <row r="8" spans="1:25" ht="22.5" customHeight="1">
      <c r="A8" s="2" t="s">
        <v>19</v>
      </c>
      <c r="B8" s="4" t="s">
        <v>16</v>
      </c>
      <c r="C8" s="4">
        <v>1</v>
      </c>
      <c r="D8" s="14">
        <v>121</v>
      </c>
      <c r="E8" s="6">
        <v>245855</v>
      </c>
      <c r="F8" s="6"/>
      <c r="G8" s="6">
        <v>245855</v>
      </c>
      <c r="H8" s="6">
        <v>245855</v>
      </c>
      <c r="I8" s="6">
        <v>0</v>
      </c>
      <c r="J8" s="6">
        <v>12</v>
      </c>
      <c r="K8" s="6">
        <v>366</v>
      </c>
      <c r="L8" s="7" t="s">
        <v>14</v>
      </c>
      <c r="M8" s="11"/>
      <c r="N8" s="8"/>
      <c r="O8" s="8"/>
      <c r="P8" s="8"/>
      <c r="Q8" s="15"/>
      <c r="R8" s="9"/>
      <c r="S8" s="11"/>
      <c r="T8" s="12"/>
      <c r="U8" s="11"/>
      <c r="V8" s="12"/>
      <c r="W8" s="9"/>
      <c r="X8" s="9"/>
      <c r="Y8" s="9"/>
    </row>
    <row r="9" spans="1:25" ht="34.5" customHeight="1">
      <c r="A9" s="2" t="s">
        <v>20</v>
      </c>
      <c r="B9" s="4" t="s">
        <v>53</v>
      </c>
      <c r="C9" s="4">
        <v>1</v>
      </c>
      <c r="D9" s="14">
        <v>165</v>
      </c>
      <c r="E9" s="6">
        <v>193918</v>
      </c>
      <c r="F9" s="6"/>
      <c r="G9" s="6">
        <v>193918</v>
      </c>
      <c r="H9" s="6">
        <v>188100</v>
      </c>
      <c r="I9" s="6">
        <v>5818</v>
      </c>
      <c r="J9" s="6">
        <v>12</v>
      </c>
      <c r="K9" s="6">
        <v>366</v>
      </c>
      <c r="L9" s="7" t="s">
        <v>14</v>
      </c>
      <c r="M9" s="11"/>
      <c r="N9" s="8"/>
      <c r="O9" s="8"/>
      <c r="P9" s="8"/>
      <c r="Q9" s="15"/>
      <c r="R9" s="9"/>
      <c r="S9" s="11"/>
      <c r="T9" s="12"/>
      <c r="U9" s="11"/>
      <c r="V9" s="12"/>
      <c r="W9" s="9"/>
      <c r="X9" s="9"/>
      <c r="Y9" s="9"/>
    </row>
    <row r="10" spans="1:25" ht="33" customHeight="1">
      <c r="A10" s="2" t="s">
        <v>21</v>
      </c>
      <c r="B10" s="4" t="s">
        <v>53</v>
      </c>
      <c r="C10" s="4">
        <v>1</v>
      </c>
      <c r="D10" s="14" t="s">
        <v>22</v>
      </c>
      <c r="E10" s="6">
        <v>180821</v>
      </c>
      <c r="F10" s="6"/>
      <c r="G10" s="6">
        <v>180821</v>
      </c>
      <c r="H10" s="6">
        <v>177747</v>
      </c>
      <c r="I10" s="6">
        <v>3074</v>
      </c>
      <c r="J10" s="6">
        <v>12</v>
      </c>
      <c r="K10" s="6">
        <v>366</v>
      </c>
      <c r="L10" s="7" t="s">
        <v>14</v>
      </c>
      <c r="M10" s="11"/>
      <c r="N10" s="8"/>
      <c r="O10" s="8"/>
      <c r="P10" s="8"/>
      <c r="Q10" s="15"/>
      <c r="R10" s="9"/>
      <c r="S10" s="11"/>
      <c r="T10" s="12"/>
      <c r="U10" s="11"/>
      <c r="V10" s="12"/>
      <c r="W10" s="9"/>
      <c r="X10" s="9"/>
      <c r="Y10" s="9"/>
    </row>
    <row r="11" spans="1:25" ht="33" customHeight="1">
      <c r="A11" s="2" t="s">
        <v>20</v>
      </c>
      <c r="B11" s="4" t="s">
        <v>55</v>
      </c>
      <c r="C11" s="4">
        <v>1</v>
      </c>
      <c r="D11" s="14" t="s">
        <v>13</v>
      </c>
      <c r="E11" s="6">
        <v>1032</v>
      </c>
      <c r="F11" s="6"/>
      <c r="G11" s="6">
        <v>1032</v>
      </c>
      <c r="H11" s="6">
        <v>0</v>
      </c>
      <c r="I11" s="6">
        <v>1032</v>
      </c>
      <c r="J11" s="6">
        <v>12</v>
      </c>
      <c r="K11" s="6">
        <v>366</v>
      </c>
      <c r="L11" s="7" t="s">
        <v>14</v>
      </c>
      <c r="M11" s="11"/>
      <c r="N11" s="8"/>
      <c r="O11" s="8"/>
      <c r="P11" s="8"/>
      <c r="Q11" s="15"/>
      <c r="R11" s="9"/>
      <c r="S11" s="11"/>
      <c r="T11" s="12"/>
      <c r="U11" s="11"/>
      <c r="V11" s="12"/>
      <c r="W11" s="9"/>
      <c r="X11" s="9"/>
      <c r="Y11" s="9"/>
    </row>
    <row r="12" spans="1:25" ht="33" customHeight="1">
      <c r="A12" s="2" t="s">
        <v>23</v>
      </c>
      <c r="B12" s="4" t="s">
        <v>57</v>
      </c>
      <c r="C12" s="4">
        <v>1</v>
      </c>
      <c r="D12" s="14" t="s">
        <v>24</v>
      </c>
      <c r="E12" s="6">
        <v>354172</v>
      </c>
      <c r="F12" s="6"/>
      <c r="G12" s="6">
        <v>354172</v>
      </c>
      <c r="H12" s="6">
        <v>342485</v>
      </c>
      <c r="I12" s="6">
        <v>11687</v>
      </c>
      <c r="J12" s="6">
        <v>12</v>
      </c>
      <c r="K12" s="6">
        <v>366</v>
      </c>
      <c r="L12" s="7" t="s">
        <v>14</v>
      </c>
      <c r="M12" s="11"/>
      <c r="N12" s="8"/>
      <c r="O12" s="8"/>
      <c r="P12" s="8"/>
      <c r="Q12" s="15"/>
      <c r="R12" s="9"/>
      <c r="S12" s="11"/>
      <c r="T12" s="12"/>
      <c r="U12" s="11"/>
      <c r="V12" s="12"/>
      <c r="W12" s="9"/>
      <c r="X12" s="9"/>
      <c r="Y12" s="9"/>
    </row>
    <row r="13" spans="1:25" ht="33" customHeight="1">
      <c r="A13" s="2" t="s">
        <v>43</v>
      </c>
      <c r="B13" s="4" t="s">
        <v>52</v>
      </c>
      <c r="C13" s="4">
        <v>1</v>
      </c>
      <c r="D13" s="14" t="s">
        <v>13</v>
      </c>
      <c r="E13" s="6">
        <v>10236</v>
      </c>
      <c r="F13" s="17"/>
      <c r="G13" s="6">
        <v>10236</v>
      </c>
      <c r="H13" s="6">
        <v>10236</v>
      </c>
      <c r="I13" s="6">
        <v>0</v>
      </c>
      <c r="J13" s="6">
        <v>12</v>
      </c>
      <c r="K13" s="6">
        <v>366</v>
      </c>
      <c r="L13" s="7" t="s">
        <v>14</v>
      </c>
      <c r="M13" s="11"/>
      <c r="N13" s="8"/>
      <c r="O13" s="8"/>
      <c r="P13" s="8"/>
      <c r="Q13" s="15"/>
      <c r="R13" s="9"/>
      <c r="S13" s="11"/>
      <c r="T13" s="12"/>
      <c r="U13" s="11"/>
      <c r="V13" s="12"/>
      <c r="W13" s="9"/>
      <c r="X13" s="9"/>
      <c r="Y13" s="9"/>
    </row>
    <row r="14" spans="1:25" ht="33" customHeight="1">
      <c r="A14" s="2" t="s">
        <v>25</v>
      </c>
      <c r="B14" s="4" t="s">
        <v>53</v>
      </c>
      <c r="C14" s="4">
        <v>1</v>
      </c>
      <c r="D14" s="14" t="s">
        <v>26</v>
      </c>
      <c r="E14" s="6">
        <v>336884</v>
      </c>
      <c r="F14" s="6"/>
      <c r="G14" s="6">
        <v>336884</v>
      </c>
      <c r="H14" s="6">
        <v>325127</v>
      </c>
      <c r="I14" s="6">
        <v>11757</v>
      </c>
      <c r="J14" s="6">
        <v>12</v>
      </c>
      <c r="K14" s="6">
        <v>366</v>
      </c>
      <c r="L14" s="7" t="s">
        <v>14</v>
      </c>
      <c r="M14" s="11"/>
      <c r="N14" s="8"/>
      <c r="O14" s="8"/>
      <c r="P14" s="8"/>
      <c r="Q14" s="15"/>
      <c r="R14" s="9"/>
      <c r="S14" s="11"/>
      <c r="T14" s="12"/>
      <c r="U14" s="11"/>
      <c r="V14" s="12"/>
      <c r="W14" s="9"/>
      <c r="X14" s="9"/>
      <c r="Y14" s="9"/>
    </row>
    <row r="15" spans="1:25" ht="33" customHeight="1">
      <c r="A15" s="2" t="s">
        <v>27</v>
      </c>
      <c r="B15" s="4" t="s">
        <v>53</v>
      </c>
      <c r="C15" s="4">
        <v>1</v>
      </c>
      <c r="D15" s="14" t="s">
        <v>28</v>
      </c>
      <c r="E15" s="6">
        <v>285103</v>
      </c>
      <c r="F15" s="6"/>
      <c r="G15" s="6">
        <v>285103</v>
      </c>
      <c r="H15" s="6">
        <v>267142</v>
      </c>
      <c r="I15" s="6">
        <v>17961</v>
      </c>
      <c r="J15" s="6">
        <v>12</v>
      </c>
      <c r="K15" s="6">
        <v>366</v>
      </c>
      <c r="L15" s="7" t="s">
        <v>14</v>
      </c>
      <c r="M15" s="11"/>
      <c r="N15" s="8"/>
      <c r="O15" s="8"/>
      <c r="P15" s="8"/>
      <c r="Q15" s="15"/>
      <c r="R15" s="9"/>
      <c r="S15" s="11"/>
      <c r="T15" s="12"/>
      <c r="U15" s="11"/>
      <c r="V15" s="12"/>
      <c r="W15" s="9"/>
      <c r="X15" s="9"/>
      <c r="Y15" s="9"/>
    </row>
    <row r="16" spans="1:25" ht="33" customHeight="1">
      <c r="A16" s="2" t="s">
        <v>29</v>
      </c>
      <c r="B16" s="4" t="s">
        <v>54</v>
      </c>
      <c r="C16" s="4">
        <v>1</v>
      </c>
      <c r="D16" s="14" t="s">
        <v>13</v>
      </c>
      <c r="E16" s="6">
        <v>94843</v>
      </c>
      <c r="F16" s="6"/>
      <c r="G16" s="6">
        <v>94843</v>
      </c>
      <c r="H16" s="6">
        <v>94843</v>
      </c>
      <c r="I16" s="6">
        <v>0</v>
      </c>
      <c r="J16" s="6">
        <v>12</v>
      </c>
      <c r="K16" s="6">
        <v>366</v>
      </c>
      <c r="L16" s="7" t="s">
        <v>14</v>
      </c>
      <c r="M16" s="11"/>
      <c r="N16" s="8"/>
      <c r="O16" s="8"/>
      <c r="P16" s="8"/>
      <c r="Q16" s="15"/>
      <c r="R16" s="9"/>
      <c r="S16" s="11"/>
      <c r="T16" s="12"/>
      <c r="U16" s="11"/>
      <c r="V16" s="12"/>
      <c r="W16" s="9"/>
      <c r="X16" s="9"/>
      <c r="Y16" s="9"/>
    </row>
    <row r="17" spans="1:25" ht="33" customHeight="1">
      <c r="A17" s="2" t="s">
        <v>30</v>
      </c>
      <c r="B17" s="4" t="s">
        <v>65</v>
      </c>
      <c r="C17" s="4">
        <v>1</v>
      </c>
      <c r="D17" s="14" t="s">
        <v>31</v>
      </c>
      <c r="E17" s="6">
        <v>160194</v>
      </c>
      <c r="F17" s="6"/>
      <c r="G17" s="6">
        <v>160194</v>
      </c>
      <c r="H17" s="6">
        <v>152312</v>
      </c>
      <c r="I17" s="6">
        <v>7882</v>
      </c>
      <c r="J17" s="6">
        <v>12</v>
      </c>
      <c r="K17" s="6">
        <v>366</v>
      </c>
      <c r="L17" s="7" t="s">
        <v>14</v>
      </c>
      <c r="M17" s="11"/>
      <c r="N17" s="8"/>
      <c r="O17" s="8"/>
      <c r="P17" s="8"/>
      <c r="Q17" s="15"/>
      <c r="R17" s="9"/>
      <c r="S17" s="11"/>
      <c r="T17" s="12"/>
      <c r="U17" s="11"/>
      <c r="V17" s="12"/>
      <c r="W17" s="9"/>
      <c r="X17" s="9"/>
      <c r="Y17" s="9"/>
    </row>
    <row r="18" spans="1:25" ht="33" customHeight="1">
      <c r="A18" s="2" t="s">
        <v>32</v>
      </c>
      <c r="B18" s="4" t="s">
        <v>65</v>
      </c>
      <c r="C18" s="4">
        <v>1</v>
      </c>
      <c r="D18" s="14" t="s">
        <v>22</v>
      </c>
      <c r="E18" s="6">
        <v>79880</v>
      </c>
      <c r="F18" s="6"/>
      <c r="G18" s="6">
        <v>79880</v>
      </c>
      <c r="H18" s="6">
        <v>79880</v>
      </c>
      <c r="I18" s="6">
        <v>0</v>
      </c>
      <c r="J18" s="6">
        <v>12</v>
      </c>
      <c r="K18" s="6">
        <v>366</v>
      </c>
      <c r="L18" s="7" t="s">
        <v>14</v>
      </c>
      <c r="M18" s="11"/>
      <c r="N18" s="8"/>
      <c r="O18" s="8"/>
      <c r="P18" s="8"/>
      <c r="Q18" s="15"/>
      <c r="R18" s="9"/>
      <c r="S18" s="11"/>
      <c r="T18" s="12"/>
      <c r="U18" s="11"/>
      <c r="V18" s="12"/>
      <c r="W18" s="9"/>
      <c r="X18" s="9"/>
      <c r="Y18" s="9"/>
    </row>
    <row r="19" spans="1:25" ht="33" customHeight="1">
      <c r="A19" s="2" t="s">
        <v>35</v>
      </c>
      <c r="B19" s="4" t="s">
        <v>53</v>
      </c>
      <c r="C19" s="4">
        <v>1</v>
      </c>
      <c r="D19" s="14" t="s">
        <v>36</v>
      </c>
      <c r="E19" s="6">
        <v>305437</v>
      </c>
      <c r="F19" s="6"/>
      <c r="G19" s="6">
        <v>305437</v>
      </c>
      <c r="H19" s="6">
        <v>301650</v>
      </c>
      <c r="I19" s="6">
        <v>3787</v>
      </c>
      <c r="J19" s="6">
        <v>12</v>
      </c>
      <c r="K19" s="6">
        <v>366</v>
      </c>
      <c r="L19" s="7" t="s">
        <v>14</v>
      </c>
      <c r="M19" s="11"/>
      <c r="N19" s="8"/>
      <c r="O19" s="8"/>
      <c r="P19" s="8"/>
      <c r="Q19" s="15"/>
      <c r="R19" s="9"/>
      <c r="S19" s="11"/>
      <c r="T19" s="12"/>
      <c r="U19" s="11"/>
      <c r="V19" s="12"/>
      <c r="W19" s="9"/>
      <c r="X19" s="9"/>
      <c r="Y19" s="9"/>
    </row>
    <row r="20" spans="1:25" ht="33" customHeight="1">
      <c r="A20" s="2" t="s">
        <v>33</v>
      </c>
      <c r="B20" s="4" t="s">
        <v>54</v>
      </c>
      <c r="C20" s="4">
        <v>1</v>
      </c>
      <c r="D20" s="14" t="s">
        <v>13</v>
      </c>
      <c r="E20" s="6">
        <v>195414</v>
      </c>
      <c r="F20" s="6"/>
      <c r="G20" s="6">
        <v>195414</v>
      </c>
      <c r="H20" s="6">
        <v>190138</v>
      </c>
      <c r="I20" s="6">
        <v>5276</v>
      </c>
      <c r="J20" s="6">
        <v>12</v>
      </c>
      <c r="K20" s="6">
        <v>366</v>
      </c>
      <c r="L20" s="7" t="s">
        <v>14</v>
      </c>
      <c r="M20" s="11"/>
      <c r="N20" s="8"/>
      <c r="O20" s="8"/>
      <c r="P20" s="8"/>
      <c r="Q20" s="15"/>
      <c r="R20" s="9"/>
      <c r="S20" s="11"/>
      <c r="T20" s="12"/>
      <c r="U20" s="11"/>
      <c r="V20" s="12"/>
      <c r="W20" s="9"/>
      <c r="X20" s="9"/>
      <c r="Y20" s="9"/>
    </row>
    <row r="21" spans="1:25" ht="33" customHeight="1">
      <c r="A21" s="2" t="s">
        <v>33</v>
      </c>
      <c r="B21" s="4" t="s">
        <v>54</v>
      </c>
      <c r="C21" s="4">
        <v>1</v>
      </c>
      <c r="D21" s="14" t="s">
        <v>13</v>
      </c>
      <c r="E21" s="6">
        <v>137133</v>
      </c>
      <c r="F21" s="6"/>
      <c r="G21" s="6">
        <v>137133</v>
      </c>
      <c r="H21" s="6">
        <v>137133</v>
      </c>
      <c r="I21" s="6">
        <v>0</v>
      </c>
      <c r="J21" s="6">
        <v>12</v>
      </c>
      <c r="K21" s="6">
        <v>366</v>
      </c>
      <c r="L21" s="7" t="s">
        <v>14</v>
      </c>
      <c r="M21" s="11"/>
      <c r="N21" s="8"/>
      <c r="O21" s="8"/>
      <c r="P21" s="8"/>
      <c r="Q21" s="15"/>
      <c r="R21" s="9"/>
      <c r="S21" s="11"/>
      <c r="T21" s="12"/>
      <c r="U21" s="11"/>
      <c r="V21" s="12"/>
      <c r="W21" s="9"/>
      <c r="X21" s="9"/>
      <c r="Y21" s="9"/>
    </row>
    <row r="22" spans="1:25" ht="33" customHeight="1">
      <c r="A22" s="2" t="s">
        <v>34</v>
      </c>
      <c r="B22" s="4" t="s">
        <v>54</v>
      </c>
      <c r="C22" s="4">
        <v>1</v>
      </c>
      <c r="D22" s="14" t="s">
        <v>13</v>
      </c>
      <c r="E22" s="6">
        <v>242397</v>
      </c>
      <c r="F22" s="6"/>
      <c r="G22" s="6">
        <v>242397</v>
      </c>
      <c r="H22" s="6">
        <v>242397</v>
      </c>
      <c r="I22" s="6">
        <v>0</v>
      </c>
      <c r="J22" s="6">
        <v>12</v>
      </c>
      <c r="K22" s="6">
        <v>366</v>
      </c>
      <c r="L22" s="7" t="s">
        <v>14</v>
      </c>
      <c r="M22" s="11"/>
      <c r="N22" s="8"/>
      <c r="O22" s="8"/>
      <c r="P22" s="8"/>
      <c r="Q22" s="15"/>
      <c r="R22" s="9"/>
      <c r="S22" s="11"/>
      <c r="T22" s="12"/>
      <c r="U22" s="11"/>
      <c r="V22" s="12"/>
      <c r="W22" s="9"/>
      <c r="X22" s="9"/>
      <c r="Y22" s="9"/>
    </row>
    <row r="23" spans="1:25" ht="33" customHeight="1">
      <c r="A23" s="2" t="s">
        <v>34</v>
      </c>
      <c r="B23" s="4" t="s">
        <v>52</v>
      </c>
      <c r="C23" s="4">
        <v>1</v>
      </c>
      <c r="D23" s="14" t="s">
        <v>13</v>
      </c>
      <c r="E23" s="6">
        <v>70834</v>
      </c>
      <c r="F23" s="6"/>
      <c r="G23" s="6">
        <v>70834</v>
      </c>
      <c r="H23" s="6">
        <v>14167</v>
      </c>
      <c r="I23" s="6">
        <v>56667</v>
      </c>
      <c r="J23" s="6">
        <v>12</v>
      </c>
      <c r="K23" s="6">
        <v>366</v>
      </c>
      <c r="L23" s="7" t="s">
        <v>14</v>
      </c>
      <c r="M23" s="11"/>
      <c r="N23" s="8"/>
      <c r="O23" s="8"/>
      <c r="P23" s="8"/>
      <c r="Q23" s="15"/>
      <c r="R23" s="9"/>
      <c r="S23" s="11"/>
      <c r="T23" s="12"/>
      <c r="U23" s="11"/>
      <c r="V23" s="12"/>
      <c r="W23" s="9"/>
      <c r="X23" s="9"/>
      <c r="Y23" s="9"/>
    </row>
    <row r="24" spans="1:25" ht="33" customHeight="1">
      <c r="A24" s="2" t="s">
        <v>37</v>
      </c>
      <c r="B24" s="4" t="s">
        <v>54</v>
      </c>
      <c r="C24" s="4">
        <v>1</v>
      </c>
      <c r="D24" s="14" t="s">
        <v>13</v>
      </c>
      <c r="E24" s="6">
        <v>378462</v>
      </c>
      <c r="F24" s="6"/>
      <c r="G24" s="6">
        <v>378462</v>
      </c>
      <c r="H24" s="6">
        <v>378462</v>
      </c>
      <c r="I24" s="6">
        <v>0</v>
      </c>
      <c r="J24" s="6">
        <v>12</v>
      </c>
      <c r="K24" s="6">
        <v>366</v>
      </c>
      <c r="L24" s="7" t="s">
        <v>14</v>
      </c>
      <c r="M24" s="11"/>
      <c r="N24" s="8"/>
      <c r="O24" s="8"/>
      <c r="P24" s="8"/>
      <c r="Q24" s="15"/>
      <c r="R24" s="9"/>
      <c r="S24" s="11"/>
      <c r="T24" s="12"/>
      <c r="U24" s="11"/>
      <c r="V24" s="12"/>
      <c r="W24" s="9"/>
      <c r="X24" s="9"/>
      <c r="Y24" s="9"/>
    </row>
    <row r="25" spans="1:25" ht="33" customHeight="1">
      <c r="A25" s="2" t="s">
        <v>37</v>
      </c>
      <c r="B25" s="4" t="s">
        <v>58</v>
      </c>
      <c r="C25" s="4">
        <v>1</v>
      </c>
      <c r="D25" s="14" t="s">
        <v>13</v>
      </c>
      <c r="E25" s="6">
        <v>6846</v>
      </c>
      <c r="F25" s="6"/>
      <c r="G25" s="6">
        <v>6846</v>
      </c>
      <c r="H25" s="6">
        <v>6846</v>
      </c>
      <c r="I25" s="6">
        <v>0</v>
      </c>
      <c r="J25" s="6">
        <v>12</v>
      </c>
      <c r="K25" s="6">
        <v>366</v>
      </c>
      <c r="L25" s="7" t="s">
        <v>14</v>
      </c>
      <c r="M25" s="11"/>
      <c r="N25" s="8"/>
      <c r="O25" s="8"/>
      <c r="P25" s="8"/>
      <c r="Q25" s="15"/>
      <c r="R25" s="9"/>
      <c r="S25" s="11"/>
      <c r="T25" s="12"/>
      <c r="U25" s="11"/>
      <c r="V25" s="12"/>
      <c r="W25" s="9"/>
      <c r="X25" s="9"/>
      <c r="Y25" s="9"/>
    </row>
    <row r="26" spans="1:25" ht="33" customHeight="1">
      <c r="A26" s="2" t="s">
        <v>38</v>
      </c>
      <c r="B26" s="4" t="s">
        <v>54</v>
      </c>
      <c r="C26" s="4">
        <v>1</v>
      </c>
      <c r="D26" s="14" t="s">
        <v>13</v>
      </c>
      <c r="E26" s="6">
        <v>242632</v>
      </c>
      <c r="F26" s="6"/>
      <c r="G26" s="6">
        <v>242632</v>
      </c>
      <c r="H26" s="6">
        <v>239187</v>
      </c>
      <c r="I26" s="6">
        <v>3445</v>
      </c>
      <c r="J26" s="6">
        <v>12</v>
      </c>
      <c r="K26" s="6">
        <v>366</v>
      </c>
      <c r="L26" s="7" t="s">
        <v>14</v>
      </c>
      <c r="M26" s="11"/>
      <c r="N26" s="8"/>
      <c r="O26" s="8"/>
      <c r="P26" s="8"/>
      <c r="Q26" s="15"/>
      <c r="R26" s="9"/>
      <c r="S26" s="11"/>
      <c r="T26" s="12"/>
      <c r="U26" s="11"/>
      <c r="V26" s="12"/>
      <c r="W26" s="9"/>
      <c r="X26" s="9"/>
      <c r="Y26" s="9"/>
    </row>
    <row r="27" spans="1:25" ht="33" customHeight="1">
      <c r="A27" s="2" t="s">
        <v>39</v>
      </c>
      <c r="B27" s="4" t="s">
        <v>52</v>
      </c>
      <c r="C27" s="4">
        <v>1</v>
      </c>
      <c r="D27" s="14" t="s">
        <v>13</v>
      </c>
      <c r="E27" s="6">
        <v>88861</v>
      </c>
      <c r="F27" s="6"/>
      <c r="G27" s="6">
        <v>88861</v>
      </c>
      <c r="H27" s="6">
        <v>88861</v>
      </c>
      <c r="I27" s="6">
        <v>0</v>
      </c>
      <c r="J27" s="6">
        <v>12</v>
      </c>
      <c r="K27" s="6">
        <v>366</v>
      </c>
      <c r="L27" s="7" t="s">
        <v>14</v>
      </c>
      <c r="M27" s="11"/>
      <c r="N27" s="8"/>
      <c r="O27" s="8"/>
      <c r="P27" s="8"/>
      <c r="Q27" s="15"/>
      <c r="R27" s="9"/>
      <c r="S27" s="11"/>
      <c r="T27" s="12"/>
      <c r="U27" s="11"/>
      <c r="V27" s="12"/>
      <c r="W27" s="9"/>
      <c r="X27" s="9"/>
      <c r="Y27" s="9"/>
    </row>
    <row r="28" spans="1:25" ht="33" customHeight="1">
      <c r="A28" s="2" t="s">
        <v>40</v>
      </c>
      <c r="B28" s="4" t="s">
        <v>52</v>
      </c>
      <c r="C28" s="4">
        <v>1</v>
      </c>
      <c r="D28" s="14" t="s">
        <v>13</v>
      </c>
      <c r="E28" s="6">
        <v>18168</v>
      </c>
      <c r="F28" s="6"/>
      <c r="G28" s="6">
        <v>18168</v>
      </c>
      <c r="H28" s="6">
        <v>18168</v>
      </c>
      <c r="I28" s="6">
        <v>0</v>
      </c>
      <c r="J28" s="6">
        <v>12</v>
      </c>
      <c r="K28" s="6">
        <v>366</v>
      </c>
      <c r="L28" s="7" t="s">
        <v>14</v>
      </c>
      <c r="M28" s="11"/>
      <c r="N28" s="8"/>
      <c r="O28" s="8"/>
      <c r="P28" s="8"/>
      <c r="Q28" s="15"/>
      <c r="R28" s="9"/>
      <c r="S28" s="11"/>
      <c r="T28" s="12"/>
      <c r="U28" s="11"/>
      <c r="V28" s="12"/>
      <c r="W28" s="9"/>
      <c r="X28" s="9"/>
      <c r="Y28" s="9"/>
    </row>
    <row r="29" spans="1:25" ht="39" customHeight="1">
      <c r="A29" s="2" t="s">
        <v>59</v>
      </c>
      <c r="B29" s="4" t="s">
        <v>52</v>
      </c>
      <c r="C29" s="4">
        <v>1</v>
      </c>
      <c r="D29" s="14" t="s">
        <v>13</v>
      </c>
      <c r="E29" s="6">
        <v>104196</v>
      </c>
      <c r="F29" s="6"/>
      <c r="G29" s="6">
        <v>104196</v>
      </c>
      <c r="H29" s="6">
        <v>104196</v>
      </c>
      <c r="I29" s="6">
        <v>0</v>
      </c>
      <c r="J29" s="6">
        <v>12</v>
      </c>
      <c r="K29" s="6">
        <v>366</v>
      </c>
      <c r="L29" s="7" t="s">
        <v>14</v>
      </c>
      <c r="M29" s="11"/>
      <c r="N29" s="8"/>
      <c r="O29" s="8"/>
      <c r="P29" s="8"/>
      <c r="Q29" s="15"/>
      <c r="R29" s="9"/>
      <c r="S29" s="11"/>
      <c r="T29" s="12"/>
      <c r="U29" s="11"/>
      <c r="V29" s="12"/>
      <c r="W29" s="9"/>
      <c r="X29" s="9"/>
      <c r="Y29" s="9"/>
    </row>
    <row r="30" spans="1:25" ht="34.5" customHeight="1">
      <c r="A30" s="2" t="s">
        <v>41</v>
      </c>
      <c r="B30" s="4" t="s">
        <v>54</v>
      </c>
      <c r="C30" s="4">
        <v>1</v>
      </c>
      <c r="D30" s="14" t="s">
        <v>13</v>
      </c>
      <c r="E30" s="6">
        <v>90651</v>
      </c>
      <c r="F30" s="6"/>
      <c r="G30" s="6">
        <v>90651</v>
      </c>
      <c r="H30" s="6">
        <v>90651</v>
      </c>
      <c r="I30" s="6">
        <v>0</v>
      </c>
      <c r="J30" s="6">
        <v>12</v>
      </c>
      <c r="K30" s="6">
        <v>366</v>
      </c>
      <c r="L30" s="7" t="s">
        <v>14</v>
      </c>
      <c r="M30" s="11"/>
      <c r="N30" s="8"/>
      <c r="O30" s="8"/>
      <c r="P30" s="8"/>
      <c r="Q30" s="15"/>
      <c r="R30" s="9"/>
      <c r="S30" s="11"/>
      <c r="T30" s="12"/>
      <c r="U30" s="11"/>
      <c r="V30" s="12"/>
      <c r="W30" s="9"/>
      <c r="X30" s="9"/>
      <c r="Y30" s="9"/>
    </row>
    <row r="31" spans="1:25" ht="34.5" customHeight="1">
      <c r="A31" s="2" t="s">
        <v>42</v>
      </c>
      <c r="B31" s="4" t="s">
        <v>52</v>
      </c>
      <c r="C31" s="4">
        <v>1</v>
      </c>
      <c r="D31" s="14" t="s">
        <v>13</v>
      </c>
      <c r="E31" s="6">
        <v>71091</v>
      </c>
      <c r="F31" s="6"/>
      <c r="G31" s="6">
        <v>71091</v>
      </c>
      <c r="H31" s="6">
        <v>56418</v>
      </c>
      <c r="I31" s="6">
        <v>14673</v>
      </c>
      <c r="J31" s="6">
        <v>12</v>
      </c>
      <c r="K31" s="6">
        <v>366</v>
      </c>
      <c r="L31" s="7" t="s">
        <v>14</v>
      </c>
      <c r="M31" s="11"/>
      <c r="N31" s="8"/>
      <c r="O31" s="8"/>
      <c r="P31" s="8"/>
      <c r="Q31" s="15"/>
      <c r="R31" s="9"/>
      <c r="S31" s="11"/>
      <c r="T31" s="12"/>
      <c r="U31" s="11"/>
      <c r="V31" s="12"/>
      <c r="W31" s="9"/>
      <c r="X31" s="9"/>
      <c r="Y31" s="9"/>
    </row>
    <row r="32" spans="1:25" ht="34.5" customHeight="1">
      <c r="A32" s="2" t="s">
        <v>42</v>
      </c>
      <c r="B32" s="4" t="s">
        <v>55</v>
      </c>
      <c r="C32" s="4">
        <v>1</v>
      </c>
      <c r="D32" s="14" t="s">
        <v>13</v>
      </c>
      <c r="E32" s="6">
        <v>149</v>
      </c>
      <c r="F32" s="6"/>
      <c r="G32" s="6">
        <v>149</v>
      </c>
      <c r="H32" s="6">
        <v>149</v>
      </c>
      <c r="I32" s="6">
        <v>0</v>
      </c>
      <c r="J32" s="6">
        <v>12</v>
      </c>
      <c r="K32" s="6">
        <v>366</v>
      </c>
      <c r="L32" s="7" t="s">
        <v>14</v>
      </c>
      <c r="M32" s="11"/>
      <c r="N32" s="8"/>
      <c r="O32" s="8"/>
      <c r="P32" s="8"/>
      <c r="Q32" s="15"/>
      <c r="R32" s="9"/>
      <c r="S32" s="11"/>
      <c r="T32" s="12"/>
      <c r="U32" s="11"/>
      <c r="V32" s="12"/>
      <c r="W32" s="9"/>
      <c r="X32" s="9"/>
      <c r="Y32" s="9"/>
    </row>
    <row r="33" spans="1:33" ht="34.5" customHeight="1">
      <c r="A33" s="2" t="s">
        <v>43</v>
      </c>
      <c r="B33" s="4" t="s">
        <v>54</v>
      </c>
      <c r="C33" s="4">
        <v>1</v>
      </c>
      <c r="D33" s="14" t="s">
        <v>13</v>
      </c>
      <c r="E33" s="6">
        <v>121871</v>
      </c>
      <c r="F33" s="6"/>
      <c r="G33" s="6">
        <v>121871</v>
      </c>
      <c r="H33" s="6">
        <v>15782</v>
      </c>
      <c r="I33" s="6">
        <v>106089</v>
      </c>
      <c r="J33" s="6">
        <v>12</v>
      </c>
      <c r="K33" s="6">
        <v>366</v>
      </c>
      <c r="L33" s="7" t="s">
        <v>14</v>
      </c>
      <c r="M33" s="11"/>
      <c r="N33" s="8"/>
      <c r="O33" s="8"/>
      <c r="P33" s="8"/>
      <c r="Q33" s="15"/>
      <c r="R33" s="9"/>
      <c r="S33" s="11"/>
      <c r="T33" s="12"/>
      <c r="U33" s="11"/>
      <c r="V33" s="12"/>
      <c r="W33" s="9"/>
      <c r="X33" s="9"/>
      <c r="Y33" s="9"/>
    </row>
    <row r="34" spans="1:33" ht="23.25" customHeight="1">
      <c r="A34" s="2" t="s">
        <v>44</v>
      </c>
      <c r="B34" s="4" t="s">
        <v>54</v>
      </c>
      <c r="C34" s="4">
        <v>1</v>
      </c>
      <c r="D34" s="14" t="s">
        <v>13</v>
      </c>
      <c r="E34" s="6">
        <v>87479</v>
      </c>
      <c r="F34" s="6"/>
      <c r="G34" s="6">
        <v>87479</v>
      </c>
      <c r="H34" s="6">
        <v>82230</v>
      </c>
      <c r="I34" s="6">
        <v>5249</v>
      </c>
      <c r="J34" s="6">
        <v>12</v>
      </c>
      <c r="K34" s="6">
        <v>366</v>
      </c>
      <c r="L34" s="7" t="s">
        <v>14</v>
      </c>
      <c r="M34" s="11"/>
      <c r="N34" s="8"/>
      <c r="O34" s="8"/>
      <c r="P34" s="8"/>
      <c r="Q34" s="15"/>
      <c r="R34" s="9"/>
      <c r="S34" s="11"/>
      <c r="T34" s="12"/>
      <c r="U34" s="11"/>
      <c r="V34" s="12"/>
      <c r="W34" s="9"/>
      <c r="X34" s="9"/>
      <c r="Y34" s="9"/>
    </row>
    <row r="35" spans="1:33" ht="23.25" customHeight="1">
      <c r="A35" s="2" t="s">
        <v>44</v>
      </c>
      <c r="B35" s="4" t="s">
        <v>55</v>
      </c>
      <c r="C35" s="4">
        <v>1</v>
      </c>
      <c r="D35" s="14" t="s">
        <v>13</v>
      </c>
      <c r="E35" s="6">
        <v>325</v>
      </c>
      <c r="F35" s="6"/>
      <c r="G35" s="6">
        <v>325</v>
      </c>
      <c r="H35" s="6">
        <v>325</v>
      </c>
      <c r="I35" s="6">
        <v>0</v>
      </c>
      <c r="J35" s="6">
        <v>12</v>
      </c>
      <c r="K35" s="6">
        <v>366</v>
      </c>
      <c r="L35" s="7" t="s">
        <v>14</v>
      </c>
      <c r="M35" s="11"/>
      <c r="N35" s="8"/>
      <c r="O35" s="8"/>
      <c r="P35" s="8"/>
      <c r="Q35" s="15"/>
      <c r="R35" s="9"/>
      <c r="S35" s="11"/>
      <c r="T35" s="12"/>
      <c r="U35" s="11"/>
      <c r="V35" s="12"/>
      <c r="W35" s="9"/>
      <c r="X35" s="9"/>
      <c r="Y35" s="9"/>
    </row>
    <row r="36" spans="1:33" ht="22.5" customHeight="1">
      <c r="A36" s="2" t="s">
        <v>44</v>
      </c>
      <c r="B36" s="4" t="s">
        <v>55</v>
      </c>
      <c r="C36" s="4">
        <v>1</v>
      </c>
      <c r="D36" s="14" t="s">
        <v>13</v>
      </c>
      <c r="E36" s="6">
        <v>324</v>
      </c>
      <c r="F36" s="6"/>
      <c r="G36" s="6">
        <v>324</v>
      </c>
      <c r="H36" s="6">
        <v>324</v>
      </c>
      <c r="I36" s="6">
        <v>0</v>
      </c>
      <c r="J36" s="6">
        <v>12</v>
      </c>
      <c r="K36" s="6">
        <v>366</v>
      </c>
      <c r="L36" s="7" t="s">
        <v>14</v>
      </c>
      <c r="M36" s="11"/>
      <c r="N36" s="8"/>
      <c r="O36" s="8"/>
      <c r="P36" s="8"/>
      <c r="Q36" s="15"/>
      <c r="R36" s="9"/>
      <c r="S36" s="11"/>
      <c r="T36" s="12"/>
      <c r="U36" s="11"/>
      <c r="V36" s="12"/>
      <c r="W36" s="9"/>
      <c r="X36" s="9"/>
      <c r="Y36" s="9"/>
    </row>
    <row r="37" spans="1:33" ht="27.75" customHeight="1">
      <c r="A37" s="2" t="s">
        <v>51</v>
      </c>
      <c r="B37" s="4" t="s">
        <v>56</v>
      </c>
      <c r="C37" s="4">
        <v>1</v>
      </c>
      <c r="D37" s="5" t="s">
        <v>13</v>
      </c>
      <c r="E37" s="6">
        <v>221</v>
      </c>
      <c r="F37" s="6"/>
      <c r="G37" s="6">
        <v>221</v>
      </c>
      <c r="H37" s="6">
        <v>221</v>
      </c>
      <c r="I37" s="6">
        <v>0</v>
      </c>
      <c r="J37" s="6">
        <v>12</v>
      </c>
      <c r="K37" s="6">
        <v>366</v>
      </c>
      <c r="L37" s="7" t="s">
        <v>14</v>
      </c>
      <c r="M37" s="11"/>
      <c r="N37" s="8"/>
      <c r="O37" s="8"/>
      <c r="P37" s="8"/>
      <c r="Q37" s="15"/>
      <c r="R37" s="9"/>
      <c r="S37" s="11"/>
      <c r="T37" s="12"/>
      <c r="U37" s="11"/>
      <c r="V37" s="12"/>
      <c r="W37" s="9"/>
      <c r="X37" s="9"/>
      <c r="Y37" s="9"/>
    </row>
    <row r="38" spans="1:33" ht="33.75" customHeight="1">
      <c r="A38" s="18" t="s">
        <v>60</v>
      </c>
      <c r="B38" s="2"/>
      <c r="C38" s="4"/>
      <c r="D38" s="5"/>
      <c r="E38" s="6">
        <v>4237516</v>
      </c>
      <c r="F38" s="6"/>
      <c r="G38" s="6">
        <v>4237516</v>
      </c>
      <c r="H38" s="6">
        <v>3981474</v>
      </c>
      <c r="I38" s="6">
        <v>256042</v>
      </c>
      <c r="J38" s="6"/>
      <c r="K38" s="6"/>
      <c r="L38" s="7"/>
      <c r="M38" s="11"/>
      <c r="N38" s="8"/>
      <c r="O38" s="8"/>
      <c r="P38" s="8"/>
      <c r="Q38" s="15"/>
      <c r="R38" s="9"/>
      <c r="S38" s="11"/>
      <c r="T38" s="12"/>
      <c r="U38" s="11"/>
      <c r="V38" s="12"/>
      <c r="W38" s="9"/>
      <c r="X38" s="9"/>
      <c r="Y38" s="9"/>
    </row>
    <row r="39" spans="1:33" ht="24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10" t="s">
        <v>15</v>
      </c>
      <c r="X39" s="9" t="str">
        <f>IF(SUM(X5:X37)=0,"",SUM(X5:X37))</f>
        <v/>
      </c>
      <c r="Y39" s="16" t="str">
        <f>IF(SUM(Y5:Y37)=0,"",SUM(Y5:Y37))</f>
        <v/>
      </c>
    </row>
    <row r="43" spans="1:33">
      <c r="A43" s="20" t="s">
        <v>61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19"/>
      <c r="AA43" s="19"/>
      <c r="AB43" s="19"/>
      <c r="AC43" s="19"/>
      <c r="AD43" s="19"/>
      <c r="AE43" s="19"/>
      <c r="AF43" s="19"/>
      <c r="AG43" s="19"/>
    </row>
    <row r="46" spans="1:33">
      <c r="G46" s="13"/>
      <c r="H46" s="13"/>
      <c r="I46" s="13"/>
    </row>
  </sheetData>
  <sheetProtection formatCells="0" formatColumns="0" formatRows="0" insertColumns="0" insertRows="0" insertHyperlinks="0" deleteColumns="0" deleteRows="0" sort="0" autoFilter="0" pivotTables="0"/>
  <protectedRanges>
    <protectedRange sqref="M5:M38" name="Rozstęp1"/>
    <protectedRange sqref="Q5:Q38" name="Rozstęp2"/>
  </protectedRanges>
  <mergeCells count="14">
    <mergeCell ref="A43:Y43"/>
    <mergeCell ref="M2:R2"/>
    <mergeCell ref="S2:W2"/>
    <mergeCell ref="A39:V39"/>
    <mergeCell ref="A1:Y1"/>
    <mergeCell ref="A2:A3"/>
    <mergeCell ref="B2:B3"/>
    <mergeCell ref="D2:D3"/>
    <mergeCell ref="E2:E3"/>
    <mergeCell ref="F2:F3"/>
    <mergeCell ref="G2:G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Mirek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Sutor Artur</dc:creator>
  <cp:lastModifiedBy>Czesław Drąg</cp:lastModifiedBy>
  <cp:lastPrinted>2023-05-19T07:37:40Z</cp:lastPrinted>
  <dcterms:created xsi:type="dcterms:W3CDTF">2015-12-02T07:23:09Z</dcterms:created>
  <dcterms:modified xsi:type="dcterms:W3CDTF">2023-07-13T08:41:17Z</dcterms:modified>
</cp:coreProperties>
</file>