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barbara.labudzka\Desktop\Documents\2024  73 narzędzia chirurgiczne CKD2\do zamieszczenia\"/>
    </mc:Choice>
  </mc:AlternateContent>
  <xr:revisionPtr revIDLastSave="0" documentId="13_ncr:1_{DC013B27-4F20-43C2-80D9-C93A1B8E409F}"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3" i="1" l="1"/>
  <c r="F332" i="1"/>
  <c r="F331" i="1"/>
  <c r="F330" i="1"/>
  <c r="F329" i="1"/>
  <c r="F328" i="1"/>
  <c r="F327" i="1"/>
  <c r="F326" i="1"/>
  <c r="F325" i="1"/>
  <c r="A325" i="1"/>
  <c r="A326" i="1" s="1"/>
  <c r="A327" i="1" s="1"/>
  <c r="A328" i="1" s="1"/>
  <c r="A329" i="1" s="1"/>
  <c r="A330" i="1" s="1"/>
  <c r="A331" i="1" s="1"/>
  <c r="A332" i="1" s="1"/>
  <c r="A333" i="1" s="1"/>
  <c r="F324" i="1"/>
  <c r="F313" i="1"/>
  <c r="F312" i="1"/>
  <c r="F311" i="1"/>
  <c r="F310" i="1"/>
  <c r="F309" i="1"/>
  <c r="F308" i="1"/>
  <c r="F307" i="1"/>
  <c r="F306" i="1"/>
  <c r="F305" i="1"/>
  <c r="F304" i="1"/>
  <c r="F303" i="1"/>
  <c r="F302" i="1"/>
  <c r="A302" i="1"/>
  <c r="A303" i="1" s="1"/>
  <c r="A304" i="1" s="1"/>
  <c r="A305" i="1" s="1"/>
  <c r="A306" i="1" s="1"/>
  <c r="A307" i="1" s="1"/>
  <c r="A308" i="1" s="1"/>
  <c r="A309" i="1" s="1"/>
  <c r="A310" i="1" s="1"/>
  <c r="A311" i="1" s="1"/>
  <c r="A312" i="1" s="1"/>
  <c r="A313" i="1" s="1"/>
  <c r="F301" i="1"/>
  <c r="A275" i="1"/>
  <c r="A276" i="1" s="1"/>
  <c r="A277" i="1" s="1"/>
  <c r="A278" i="1" s="1"/>
  <c r="A279" i="1" s="1"/>
  <c r="A280" i="1" s="1"/>
  <c r="A281" i="1" s="1"/>
  <c r="A282" i="1" s="1"/>
  <c r="A283" i="1" s="1"/>
  <c r="A284" i="1" s="1"/>
  <c r="A285" i="1" s="1"/>
  <c r="A286" i="1" s="1"/>
  <c r="A287" i="1" s="1"/>
  <c r="A288" i="1" s="1"/>
  <c r="A289" i="1" s="1"/>
  <c r="A290" i="1" s="1"/>
  <c r="A291" i="1" s="1"/>
  <c r="F291" i="1"/>
  <c r="F290" i="1"/>
  <c r="F289" i="1"/>
  <c r="F288" i="1"/>
  <c r="F287" i="1"/>
  <c r="F286" i="1"/>
  <c r="F285" i="1"/>
  <c r="F284" i="1"/>
  <c r="F283" i="1"/>
  <c r="F282" i="1"/>
  <c r="F281" i="1"/>
  <c r="F280" i="1"/>
  <c r="F279" i="1"/>
  <c r="F278" i="1"/>
  <c r="F277" i="1"/>
  <c r="F276" i="1"/>
  <c r="F275" i="1"/>
  <c r="F274"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A220" i="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F80" i="1"/>
  <c r="F79" i="1"/>
  <c r="F78" i="1"/>
  <c r="F77" i="1"/>
  <c r="F76" i="1"/>
  <c r="F75" i="1"/>
  <c r="F74" i="1"/>
  <c r="F73" i="1"/>
  <c r="F72" i="1"/>
  <c r="F71" i="1"/>
  <c r="F70" i="1"/>
  <c r="F69" i="1"/>
  <c r="F68" i="1"/>
  <c r="F67" i="1"/>
  <c r="F66" i="1"/>
  <c r="A66" i="1"/>
  <c r="A67" i="1" s="1"/>
  <c r="A68" i="1" s="1"/>
  <c r="A69" i="1" s="1"/>
  <c r="A70" i="1" s="1"/>
  <c r="A71" i="1" s="1"/>
  <c r="A72" i="1" s="1"/>
  <c r="A73" i="1" s="1"/>
  <c r="A74" i="1" s="1"/>
  <c r="A75" i="1" s="1"/>
  <c r="A76" i="1" s="1"/>
  <c r="A77" i="1" s="1"/>
  <c r="A78" i="1" s="1"/>
  <c r="A79" i="1" s="1"/>
  <c r="A80" i="1" s="1"/>
  <c r="F314" i="1" l="1"/>
  <c r="F315" i="1" s="1"/>
  <c r="F292" i="1"/>
  <c r="F293" i="1" s="1"/>
  <c r="F334" i="1"/>
  <c r="F335" i="1" s="1"/>
  <c r="F219" i="1"/>
  <c r="F209" i="1"/>
  <c r="F208" i="1"/>
  <c r="F207" i="1"/>
  <c r="F206" i="1"/>
  <c r="F205" i="1"/>
  <c r="F204" i="1"/>
  <c r="F203" i="1"/>
  <c r="F202" i="1"/>
  <c r="F201" i="1"/>
  <c r="F200" i="1"/>
  <c r="F199" i="1"/>
  <c r="F198" i="1"/>
  <c r="F197" i="1"/>
  <c r="F196" i="1"/>
  <c r="F195" i="1"/>
  <c r="F194" i="1"/>
  <c r="F193" i="1"/>
  <c r="F192" i="1"/>
  <c r="F191" i="1"/>
  <c r="F190" i="1"/>
  <c r="F189" i="1"/>
  <c r="F188" i="1"/>
  <c r="F187" i="1"/>
  <c r="F186" i="1"/>
  <c r="A186" i="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F185" i="1"/>
  <c r="F174" i="1"/>
  <c r="F173" i="1"/>
  <c r="F172" i="1"/>
  <c r="F171" i="1"/>
  <c r="F170" i="1"/>
  <c r="F169" i="1"/>
  <c r="F168" i="1"/>
  <c r="F167" i="1"/>
  <c r="F166" i="1"/>
  <c r="F165" i="1"/>
  <c r="F164" i="1"/>
  <c r="F163" i="1"/>
  <c r="F162" i="1"/>
  <c r="F161" i="1"/>
  <c r="F160" i="1"/>
  <c r="F159" i="1"/>
  <c r="F158" i="1"/>
  <c r="F157" i="1"/>
  <c r="F156" i="1"/>
  <c r="A156" i="1"/>
  <c r="A157" i="1" s="1"/>
  <c r="A158" i="1" s="1"/>
  <c r="A159" i="1" s="1"/>
  <c r="A160" i="1" s="1"/>
  <c r="A161" i="1" s="1"/>
  <c r="A162" i="1" s="1"/>
  <c r="A163" i="1" s="1"/>
  <c r="A164" i="1" s="1"/>
  <c r="A165" i="1" s="1"/>
  <c r="A166" i="1" s="1"/>
  <c r="A167" i="1" s="1"/>
  <c r="A168" i="1" s="1"/>
  <c r="A169" i="1" s="1"/>
  <c r="A170" i="1" s="1"/>
  <c r="A171" i="1" s="1"/>
  <c r="A172" i="1" s="1"/>
  <c r="A173" i="1" s="1"/>
  <c r="A174" i="1" s="1"/>
  <c r="F155" i="1"/>
  <c r="F144" i="1"/>
  <c r="F143" i="1"/>
  <c r="F142" i="1"/>
  <c r="F141" i="1"/>
  <c r="F140" i="1"/>
  <c r="F139" i="1"/>
  <c r="F138" i="1"/>
  <c r="F137" i="1"/>
  <c r="F136" i="1"/>
  <c r="F135" i="1"/>
  <c r="F134" i="1"/>
  <c r="F133" i="1"/>
  <c r="F132" i="1"/>
  <c r="F131" i="1"/>
  <c r="F130" i="1"/>
  <c r="F129" i="1"/>
  <c r="F128" i="1"/>
  <c r="F127" i="1"/>
  <c r="F126" i="1"/>
  <c r="A126" i="1"/>
  <c r="A127" i="1" s="1"/>
  <c r="A128" i="1" s="1"/>
  <c r="A129" i="1" s="1"/>
  <c r="A130" i="1" s="1"/>
  <c r="A131" i="1" s="1"/>
  <c r="A132" i="1" s="1"/>
  <c r="A133" i="1" s="1"/>
  <c r="A134" i="1" s="1"/>
  <c r="A135" i="1" s="1"/>
  <c r="A136" i="1" s="1"/>
  <c r="A137" i="1" s="1"/>
  <c r="A138" i="1" s="1"/>
  <c r="A139" i="1" s="1"/>
  <c r="A140" i="1" s="1"/>
  <c r="A141" i="1" s="1"/>
  <c r="A142" i="1" s="1"/>
  <c r="A143" i="1" s="1"/>
  <c r="A144" i="1" s="1"/>
  <c r="F125" i="1"/>
  <c r="F114" i="1"/>
  <c r="F113" i="1"/>
  <c r="F112" i="1"/>
  <c r="F111" i="1"/>
  <c r="F110" i="1"/>
  <c r="F109" i="1"/>
  <c r="F108" i="1"/>
  <c r="F107" i="1"/>
  <c r="F106" i="1"/>
  <c r="F105" i="1"/>
  <c r="F104" i="1"/>
  <c r="F103" i="1"/>
  <c r="F102" i="1"/>
  <c r="F101" i="1"/>
  <c r="F100" i="1"/>
  <c r="F99" i="1"/>
  <c r="F98" i="1"/>
  <c r="F97" i="1"/>
  <c r="F96" i="1"/>
  <c r="F95" i="1"/>
  <c r="F94" i="1"/>
  <c r="A94" i="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F93" i="1"/>
  <c r="F210" i="1" l="1"/>
  <c r="F211" i="1" s="1"/>
  <c r="F265" i="1"/>
  <c r="F266" i="1" s="1"/>
  <c r="F175" i="1"/>
  <c r="F176" i="1" s="1"/>
  <c r="F115" i="1"/>
  <c r="F116" i="1" s="1"/>
  <c r="F145" i="1"/>
  <c r="F146" i="1" s="1"/>
  <c r="F65" i="1"/>
  <c r="F56" i="1"/>
  <c r="F55" i="1"/>
  <c r="F54" i="1"/>
  <c r="F53" i="1"/>
  <c r="F52" i="1"/>
  <c r="F51" i="1"/>
  <c r="F50" i="1"/>
  <c r="F49" i="1"/>
  <c r="F48" i="1"/>
  <c r="F47" i="1"/>
  <c r="F46" i="1"/>
  <c r="F45" i="1"/>
  <c r="F44" i="1"/>
  <c r="F43" i="1"/>
  <c r="F42" i="1"/>
  <c r="F41" i="1"/>
  <c r="F40" i="1"/>
  <c r="F39" i="1"/>
  <c r="F38" i="1"/>
  <c r="F37" i="1"/>
  <c r="F81" i="1" l="1"/>
  <c r="F82" i="1" s="1"/>
  <c r="F57" i="1"/>
  <c r="F58" i="1" s="1"/>
  <c r="A38" i="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<sst xmlns="http://schemas.openxmlformats.org/spreadsheetml/2006/main" count="556" uniqueCount="159">
  <si>
    <t>l.p</t>
  </si>
  <si>
    <t>Jednostka miary</t>
  </si>
  <si>
    <t>Ilość</t>
  </si>
  <si>
    <t>Opis narzędzia</t>
  </si>
  <si>
    <t>Cena jednostkowa netto (zł)</t>
  </si>
  <si>
    <t>Wartość netto (zł)</t>
  </si>
  <si>
    <t>Nazwa handlowa, nr katalogowy</t>
  </si>
  <si>
    <t>Nazwa i nr dokumentu dopuszczającego do obrotu i używania</t>
  </si>
  <si>
    <t>szt.</t>
  </si>
  <si>
    <t>Wartość netto 1 zestawu</t>
  </si>
  <si>
    <t>Wartość netto 4 zestawów</t>
  </si>
  <si>
    <t>Paramy wymagane</t>
  </si>
  <si>
    <t xml:space="preserve">Rok produkcji narzędzi – min. 2024. 
Oferowane narzędzia są fabrycznie nowe. Nie dopuszcza się oferowania narzędzi np. po regeneracji.
</t>
  </si>
  <si>
    <t>Haki operacyjne i retraktory -  X20CR13, 42-47 HRC.</t>
  </si>
  <si>
    <t>Nożyczki z twardą wkładką – X20Cr13, 42-47 HRC / 60-64 HRC.</t>
  </si>
  <si>
    <t>Pincety X20Cr13, 42-47 HRC; X15Cr13, 42-46 HRC.</t>
  </si>
  <si>
    <t>Kleszcze hemostatyczne X20CR13</t>
  </si>
  <si>
    <t>Kleszcze do serwet operacyjnych i kleszczyki do opatrunków X20CR13</t>
  </si>
  <si>
    <t>Retraktory X20Cr13</t>
  </si>
  <si>
    <t>Kleszcze X20Cr13, 42-47 HRC.</t>
  </si>
  <si>
    <t>Klemy X20Cr13, 42-47 HRC.</t>
  </si>
  <si>
    <t>Imadła X20Cr13, 42-47 HRC.</t>
  </si>
  <si>
    <t>Zaoferowane wyroby trwale oznakowane nazwa wytwórcy.</t>
  </si>
  <si>
    <t>Narzędzia zmatowione, hartowane próżniowo, ze wstępną pasywacją wykonana przez wytwórcę.</t>
  </si>
  <si>
    <t>Opakowania oferowanych wyrobów zawierające informacje: nr katalogowy wyrobu, nazwę wyrobu, nazwę wytwórcy.</t>
  </si>
  <si>
    <t>Wszystkie narzędzia muszą być trwale oznakowane kodem matrycowym dwuwymiarowym (kod kreskowy 2D), składającym się z czarnych i białych pół (modułow), zamieszczonych w granicach tzw. wzoru wyszukiwania – Data Matrix, zawierającym zakodowana informacje o unikalnym numerze narzędzia. Dodatkowo narzędzia oznakowane kodem data matrix zawierającym takie informacje jak miesiąc i rok sprzedaży oraz miesiąc i rok końca gwarancji. Kod możliwy do odczytania bez specjalistycznych czytników</t>
  </si>
  <si>
    <t>Wszystkie narzędzia muszą posiadać naniesiony oznakowanie uzgodnione ze szpitalem po podpisaniu umowy. Napisy maja być trwałe, czytelne, odporne na działanie chemicznych środków do dezynfekcji oraz czynniki sterylizujące, głównie na nasyconą parę wodną.</t>
  </si>
  <si>
    <t>Parametry oferowane</t>
  </si>
  <si>
    <t>Mycie automatyczne w myjniach – dezynfektorach z dezynfekcją termiczną 90ºC, czas 5 min;</t>
  </si>
  <si>
    <t>HAK OPERACYJNY TYP VOLKMANN TRÓJZĘBNY OSTRY 9X13 MM DŁUGOŚĆ 220 MM</t>
  </si>
  <si>
    <t>HAK OPERACYJNY TYP KOCHER DUŻY 36X20 MM DŁUGOŚĆ 230 MM</t>
  </si>
  <si>
    <t>HAK OPERACYJNY TYP FARABEUF DWUSTRONNY DŁUGOŚĆ125 MM ZESTAW SKŁADAJĄCY SIĘ Z DWÓCH HAKÓW WYMIARY 25X10 MM I 22X10MM ORAZ 28X12MM I 32X12 MM</t>
  </si>
  <si>
    <t>IGŁA TYP REDON FIGURA 14 ODGIĘTA 25 STOPNI OSTRZE NOŻOWE DŁUGOŚĆ 25 MM ŚREDNICA 4,65 MM DŁUGOŚĆ CAŁKOWITA 190 MM</t>
  </si>
  <si>
    <t>UCHWYT SKALPELA NR 3 DŁUGOŚĆ 125 MM</t>
  </si>
  <si>
    <t>PINCETA ANATOMICZNA STANDARD PROSTA DŁUGOŚĆ 145 MM</t>
  </si>
  <si>
    <t>PINCETA CHIRURGICZNA PROSTA TYP ADLERKREUTZ KOŃCÓWKA ROBOCZA 4/5 ZĄBKI DŁUGOŚĆ 200 MM</t>
  </si>
  <si>
    <t>ZACISK OPATRUNKOWY TYP BACKHAUS ODGIĘTY 55 STOPNI DŁUGOŚĆ 135 MM ROZSTAW SZCZĘK 16,5 MM</t>
  </si>
  <si>
    <t>IMADŁO CHIRURGICZNE TYP HEGAR-MAYO Z ZAPADKĄ DŁUGOŚĆ 185 MM CZĘŚĆ ROBOCZA Z TWARDĄ WKŁADKĄ SZCZĘKI ZĄBKOWANE KRZYŻOWO SKOK 0,5 MM</t>
  </si>
  <si>
    <t>NOŻYCZKI  PREPARACYJNE  ODGIĘTE  TYP METZENBAUM DŁUGOŚĆ 180 MM OSTRZA TĘPO TEPE UTWARDZONE Z TWARDĄ WKŁADKĄ ZŁOTE UCHA</t>
  </si>
  <si>
    <t>NOŻYCZKI CHIRURGICZNE ODGIĘTE TĘPO OSTRE DŁUGOŚĆ 145 MM</t>
  </si>
  <si>
    <t>KLESZCZYKI NACZYNIOWE TYP KOCHER-OCHSNER PROSTE DŁUGOŚĆ 225 MM KOŃCÓWKA ROBOCZA 1X2 ZĄBKI SKOK ZĄBKÓW 0,9 MM</t>
  </si>
  <si>
    <t>KLESZCZYKI NACZYNIOWE TYP CRILE  ODGIĘTE DŁUGOŚĆ 140 MM DELIKATNE SKOK ZĄBKÓW 0,7 MM</t>
  </si>
  <si>
    <t>KLESZCZYKI NACZYNIOWE TYP ROCHESTER-PEAN PROSTE DŁUGOŚĆ 225 MM SKOK ZĄBKÓW 0,9 MM</t>
  </si>
  <si>
    <t>KLESZCZYKI JELITOWE TYP BABY-ALLIS DŁUGOŚĆ 130 MM PROSTE 4 X 5 ZĄBKÓW ZĄBKI OSTRE</t>
  </si>
  <si>
    <t>KLESZCZYKI PREPARACYJNE TYP OVERHOLT-GEISSENDOERFER ODGIĘTE DŁUGOŚĆ 195 MM FIGURA 0</t>
  </si>
  <si>
    <t>KLESZCZYKI NACZYNIOWE TYP HALSTED-MOSQUITO ODGIĘTE DŁUGOŚĆ 125 MM  DELIKATNE SKOK ZĄBKÓW 0,6 MM</t>
  </si>
  <si>
    <t>POKRYWA KONTENERA STERYLIZACYJNEGO ROZMIWAR 1/2, CAŁKOWICIE METALOWA Z FILTRAMI WIELORAZOWYMI NA MINIMUM 5000 CYKLI, DO WYBORU 5 KOLORÓW</t>
  </si>
  <si>
    <t>WANNA KONTENERA Z JEDNEGO KAWAŁKA METALU, ROZMIAR 1/2 WYSOKOŚĆ 90MM</t>
  </si>
  <si>
    <t>KOSZ PERFOROWANY NA NARZĘDZIA, PRZEZNACZONY DO MYCIA W MYJKACH AUTOMATYCZNYCH ROZMIAR 3/4 WYMIAY: 243X253X56MM</t>
  </si>
  <si>
    <t>HAK OPERACYJNY TYP FARABEUF MAŁY DWUSTRONNY DŁUGOŚĆ125 MM ZESTAW SKŁADAJĄCY SIĘ Z DWÓCH HAKÓW WYMIARY 25X10 MM I 32X12MM ORAZ 22X10MM I 28X12 MM</t>
  </si>
  <si>
    <t>ZACISK OPATRUNKOWY TYP BACKHAUS ODGIĘTY 55 STOPNI DŁUGOŚĆ 90 MM ROZSTAW SZCZĘK 12 MM</t>
  </si>
  <si>
    <t>KLESZCZYKI NACZYNIOWE TYP KOCHER-OCHSNER PROSTE DŁUGOŚĆ 160 MM KOŃCÓWKA ROBOCZA 1X2 ZĄBKI SKOK ZĄBKÓW 0,8 MM</t>
  </si>
  <si>
    <t>KLESZCZYKI JELITOWE TYP ALLIS DŁUGOŚĆ 155 MM PROSTE 4X5 ZĄBKÓW</t>
  </si>
  <si>
    <t>KLESZCZYKI NACZYNIOWE TYP CRILE BABY ODGIĘTE DŁUGOŚĆ 140 MM DELIKATNE SKOK ZĄBKÓW 0,7 MM</t>
  </si>
  <si>
    <t>KLESZCZYKI NACZYNIOWE TYP ROCHESTER-PEAN PROSTE DŁUGOŚĆ 160 MM SKOK ZĄBKÓW 0,9 MM</t>
  </si>
  <si>
    <t>KLESZCZYKI NACZYNIOWE TYP ROCHESTER-PEAN ODGIĘTE DŁUGOŚĆ 160 MM SKOK ZĄBKÓW 0,9 MM</t>
  </si>
  <si>
    <t>HAK OPERACYJNY TYP VOLKMANN TRÓJZEBNY OSTRY 9X13 MM 225 MM</t>
  </si>
  <si>
    <t>NOŻYCZKI  PREPARACYJNE ODGIĘTE DELIKATNE TYP BABY-METZENBAUM DŁUGOŚĆ 145 MM OSTRZA TĘPO TEPE UTWARDZONE Z TWARDĄ WKŁADKĄ ZŁOTE UCHA</t>
  </si>
  <si>
    <t>NOŻYCZKI CHIRURGICZNE ODGIĘTE TYP COOPER TĘPO TEPE DŁUGOŚĆ 130 MM</t>
  </si>
  <si>
    <t>IMADŁO CHIRURGICZNE TYP HEGAR-MAYO Z ZAPADKĄ DŁUGOŚĆ 150 MM CZĘŚĆ ROBOCZA Z TWARDĄ WKŁADKĄ SZCZĘKI ZĄBKOWANE KRZYŻOWO SKOK 0,5 MM</t>
  </si>
  <si>
    <t>MISKA CHIRURGICZNA OBJĘTOŚĆ  0.16 L</t>
  </si>
  <si>
    <t>PINCETA CHIRURGICZNA STANDARD PROSTA KOŃCÓWKA ROBOCZA 1/2 ZĄBKI DŁUGOŚĆ 145 MM</t>
  </si>
  <si>
    <t>PINCETA ANATOMICZNA STANDARD PROSTA DŁUGOŚĆ 200 MM</t>
  </si>
  <si>
    <t>HAK OPERACYJNY TYP RICHARDSON-EASTMAN 38X37 MM 64X43 MM DŁUGOŚĆ 270 MM</t>
  </si>
  <si>
    <t>HAK OPERACYJNY TYP KOCHER 23X8 MM DŁUGOŚĆ 210 MM</t>
  </si>
  <si>
    <t>HAK OPERACYJNY TYP VOLKMANN CZTEROZĘBNY OSTRY 9X19 MM DŁUGOŚĆ 220 MM</t>
  </si>
  <si>
    <t>UCHWYT SKALPELA NR 4 DŁUGOŚĆ 135 MM</t>
  </si>
  <si>
    <t>DE'BAKEY ATR.FCPS 2.0MM STR 200MM</t>
  </si>
  <si>
    <t>KLESZCZYKI NACZYNIOWE TYP CRILE ODGIĘTE DŁUGOŚĆ 160 MM DELIKATNE SKOK ZĄBKÓW 0,7 MM</t>
  </si>
  <si>
    <t>NOŻYCZKI  PREPARACYJNE ODGIĘTE TYP METZENBAUM DŁUGOŚĆ 200 MM OSTRZA TĘPO TEPE UTWARDZONE Z TWARDĄ WKŁADKĄ ZŁOTE UCHA</t>
  </si>
  <si>
    <t>NOŻYCZKI  PREPARACYJNE  ODGIĘTE TYP METZENBAUM DŁUGOŚĆ 145 MM OSTRZA TĘPO TEPE UTWARDZONE Z TWARDĄ WKŁADKĄ ZŁOTE UCHA</t>
  </si>
  <si>
    <t>NOŻYCZKI  PREPARACYJNE ODGIĘTE TYP METZENBAUM DŁUGOŚĆ 180 MM OSTRZA TĘPO TEPE UTWARDZONE Z TWARDĄ WKŁADKĄ ZŁOTE UCHA</t>
  </si>
  <si>
    <t>MISKA CHIRURGICZNA OBJĘTOŚĆ 0.06 L</t>
  </si>
  <si>
    <t>KLESZCZYKI NACZYNIOWE TYP HALSTED-MOSQUITO PROSTE DŁUGOŚĆ 200 MM DELIKATNE KOŃCÓWKA ROBOCZA 1X2 ZĄBKI SKOK ZĄBKÓW 0,7MM</t>
  </si>
  <si>
    <t>PĘSETA NACZYNIOWA DE'BAKEY SZEROKOŚĆ PYSZCZKA 2.0MM DŁUGOŚĆ 200MM</t>
  </si>
  <si>
    <t>NOŻYCZKI  PREPARACYJNE  ODGIETE TYP METZENBAUM DŁUGOŚĆ 200 MM OSTRZA TĘPO TEPE UTWARDZONE Z TWARDĄ WKŁADKĄ ZŁOTE UCHA</t>
  </si>
  <si>
    <t>NOŻYCZKI PREPARACYJNE ODGIĘTE TYP METZENBAUM DŁUGOŚĆ 145 MM KOŃCE TEPO TĘPE</t>
  </si>
  <si>
    <t>KLESZCZYKI NACZYNIOWE TYP KOCHER-OCHSNER ODGIĘTE DŁUGOŚĆ 200 MM KOŃCÓWKA ROBOCZA 1X2 ZĄBKI SKOK ZĄBKÓW 0,9 MM</t>
  </si>
  <si>
    <t>KLESZCZYKI DO OPATRUNKÓW ODGIĘTE TYP MAIER  DŁUGOŚĆ 265 MM Z ZAMKIEM SZEROKOŚĆ SZCZĘKI 7 MM SKOK ZĄBKÓW 1,25 MM</t>
  </si>
  <si>
    <t>MISKA CHIRURGICZNA OBJĘTOŚĆ 0.16 L</t>
  </si>
  <si>
    <t>POKRYWA KONTENERA STERYLIZACYJNEGO ROZMIWAR 3/4, CAŁKOWICIE METALOWA Z FILTRAMI WIELORAZOWYMI NA MINIMUM 5000 CYKLI, DO WYBORU 5 KOLORÓW</t>
  </si>
  <si>
    <t>WANNA KONTENERA Z JEDNEGO KAWAŁKA METALU, ROZMIAR 3/4 WYSOKOŚĆ 90MM</t>
  </si>
  <si>
    <t>KOSZ PERFOROWANY NA NARZĘDZIA, PRZEZNACZONY DO MYCIA W MYJKACH AUTOMATYCZNYCH ROZMIAR 3/4 WYMIAY: 406X253X76MM</t>
  </si>
  <si>
    <t>PĘSETA NACZYNIOWA DE'BAKEY ATRAUMATYCZNA, SZEROKOSĆ PYSZCZKA 2.0MM DŁUGOŚĆ 200MM</t>
  </si>
  <si>
    <t>IMADŁO CHIRURGICZNE TYP HEGAR-MAYO Z ZAPADKĄ DŁUGOŚĆ 205 MM CZĘŚĆ ROBOCZA Z TWARDĄ WKŁADKĄ SZCZĘKI ZĄBKOWANE KRZYŻOWO SKOK 0,5 MM</t>
  </si>
  <si>
    <t>KLESZCZYKI ALLIS DŁUGOŚĆ 220MM</t>
  </si>
  <si>
    <t>KLESZCZYKI NACZYNIOWE TYP ROCHESTER-PEAN ODGIĘTE DŁUGOŚĆ 185 MM SKOK ZĄBKÓW 0,9 MM</t>
  </si>
  <si>
    <t>KLESZCZYKI NACZYNIOWE TYP KOCHER-OCHSNER ODGIĘTE DŁUGOŚĆ 185 MM KOŃCÓWKA ROBOCZA 1X2 ZĄBKI SKOK ZĄBKÓW 0,8 MM</t>
  </si>
  <si>
    <t>HAK OPERACYJNY TYP US-ARMY DŁUGOŚĆ 220 MM DWUSTRONNY WYMIARY ŁYŻEK 26X15/43X15-22X15/39X15</t>
  </si>
  <si>
    <t xml:space="preserve">Wartość netto 4 zestawów </t>
  </si>
  <si>
    <t>HAK BRZUSZNY TYP MIKULICZ WYMIARY CZĘŚCI ROBOCZEJ 155X50 MM DŁUGOŚĆ 250 MM</t>
  </si>
  <si>
    <t>HAK OPERACYJNY TYP HARRINGTON-PEMBERTON 175X64 DŁUGOŚĆ 295 MM</t>
  </si>
  <si>
    <t>HAK OPERACYJNY TYP DEAVER FIGURA 00 SZEROKOŚĆ 22 MM DŁUGOŚĆ 215 MM</t>
  </si>
  <si>
    <t>HAK BRZUSZNY TYP FRITSCH FIGURA 4 WYMIARY CZĘŚCI ROBOCZEJ 46X75 MM DŁUGOŚĆ 235 MM</t>
  </si>
  <si>
    <t>HAK OPERACYJNY TYP KOCHER-LANGENBECK WYMIARY CZĘŚCI ROBOCZEJ 70X14 MM DŁUGOŚĆ 215 MM</t>
  </si>
  <si>
    <t>UCHWYT SKALPELA NUMER 3 DŁUGOŚĆ 125 MM</t>
  </si>
  <si>
    <t xml:space="preserve">UCHWYT SKALPELA NUMER 4 DŁUGOŚĆ 135 MM </t>
  </si>
  <si>
    <t>ŁYŻKA JEIITOWA I BRZUSZNA DWU STRONNA TYP REVERDIN SZEROKOŚĆ ŁYŻKI GÓRNEJ 63 MM DOLNEJ 45 MM DŁUGOŚĆ 285 MM</t>
  </si>
  <si>
    <t>NOŻYCZKI  PREPARACYJNE  ODGIĘTE  TYP NELSON METZENBAUM DŁUGOŚĆ 300 MM OSTRZA TĘPO TEPE UTWARDZONE Z TWARDĄ WKŁADKĄ ZŁOTE UCHA</t>
  </si>
  <si>
    <t>IMADŁO CHIRURGICZNE TYP HEGAR-MAYO SZCZĘKI PROSTE Z TWARDĄ WKŁADKĄ SKOK 0,5 MM DO NICI DO 3/0 DŁUGOŚĆ 265 MM</t>
  </si>
  <si>
    <t>PINCETA ANATOMICZNA STANDARD PROSTA DŁUGOŚĆ 250 MM</t>
  </si>
  <si>
    <t>PINCETA NACZYNIOWA Z UZĘBIENIEM ATRAUMATYCZNYM TYP DE BAKEY PROSTA SZEROKOŚĆ SZCZĘKI 2 MM DŁUGOŚĆ 200 MM</t>
  </si>
  <si>
    <t>PINCETA CHIRURGICZNA STANDARD PROSTA KOŃCÓWKA ROBOCZA 1X2 ZĄBKI DŁUGOŚĆ 250 MM</t>
  </si>
  <si>
    <t>PINCETA CHIRURGICZNA STANDARD PROSTA KOŃCÓWKA ROBOCZA 1X2 ZĄBKI DŁUGOŚĆ 145 MM</t>
  </si>
  <si>
    <t xml:space="preserve">KLESZCZYKI NACZYNIOWE TYP ROCHESTER-PEAN PROSTE SKOK ZĄBKÓW 0,9 MM DŁUGOŚĆ 225 MM   </t>
  </si>
  <si>
    <t xml:space="preserve">KLESZCZYKI NACZYNIOWE TYP ROCHESTER-PEAN PROSTE SKOK ZĄBKÓW 0,9 MM DŁUGOŚĆ 200 MM   </t>
  </si>
  <si>
    <t xml:space="preserve">KLESZCZYKI NACZYNIOWE TYP ROCHESTER-PEAN PROSTE SKOK ZĄBKÓW 0,9 MM DŁUGOŚĆ 185 MM   </t>
  </si>
  <si>
    <t xml:space="preserve">KLESZCZYKI DO OPATRUNKÓW PROSTE TYP FOERSTERBALLENGER  DŁ. 245MM  Z ZAMKIEM SZEROKOŚĆ OCZKA 13,5MM  SZCZĘKI ZĄBKOWANE SKOK ZĄBKA 1,75MM </t>
  </si>
  <si>
    <t>ATRAUMATYCZNE KLESZCZE SZYPUŁY NEKOWEJ TYP GUYON DŁUGOŚĆ 230 MM ODGIĘTY</t>
  </si>
  <si>
    <t xml:space="preserve">KLESZCZYKI NACZYNIOWE TYP KOCHER-OCHSNER PROSTE SKOK ZĄBKÓW 0,9 MM KOŃCÓWKA ROBOCZA 1X2 ZĄBKI DŁUGOŚĆ 240 MM  </t>
  </si>
  <si>
    <t>ZACISK JELITOWY TYP KOCHER Z UZĘBIENIEM ATRAUMATYCZNYM TYP DE BAKEY PROSTY BARDZO MIĘKKI I ELASTYCZNY DŁUGOŚĆ 250 MM</t>
  </si>
  <si>
    <t>ZACISK JELITOWY TYP KOCHER Z UZĘBIENIEM ATRAUMATYCZNYM TYP DE BAKEY ZAKRZYWIONY BARDZO MIĘKKI I ELASTYCZNY DŁUGOŚĆ 250MM</t>
  </si>
  <si>
    <t xml:space="preserve">KLESZCZYKI NACZYNIOWE TYP ROCHESTER-PEAN PROSTE SKOK ZĄBKÓW 0,9 MM DŁUGOŚĆ 240 MM   </t>
  </si>
  <si>
    <t xml:space="preserve">KLESZCZYKI NACZYNIOWE TYP KOCHER-OCHSNER PROSTE SKOK ZĄBKÓW 0,8 MM KOŃCÓWKA ROBOCZA 1X2 ZĄBKI DŁUGOŚĆ 185 MM  </t>
  </si>
  <si>
    <t xml:space="preserve">KLESZCZYKI PREPARACYJNE TYP OVERHOLT-GEISSENDOERFER FIGURA 1 ZAKRZYWIONE DŁUGOŚĆ 205 MM </t>
  </si>
  <si>
    <t xml:space="preserve">KLESZCZYKI PREPARACYJNE TYP OVERHOLT-GEISSENDOERFER FIGURA 2 ZAKRZYWIONE DŁUGOŚĆ 220 MM </t>
  </si>
  <si>
    <t xml:space="preserve">KLESZCZYKI JELITOWE TYP ALLIS DŁ. 155MM  PROSTE 5X6 ZĄBKÓW </t>
  </si>
  <si>
    <t xml:space="preserve">KLESZCZYKI DO OTRZEWNEJ TYP MIKULICZ ODGIĘTE KOŃCÓWKA ROBOCZA 1X2 ZĄBKI DŁUGOŚĆ 205 MM </t>
  </si>
  <si>
    <t>IMADŁO CHIRURGICZNE TYP HEGAR-MAYO SZCZĘKI PROSTE Z TWARDĄ WKŁADKĄ SKOK 0,5 MM DO NICI DO 3/0 DŁUGOŚĆ 205 MM</t>
  </si>
  <si>
    <t>IMADŁO CHIRURGICZNE TYP HEGAR-MAYO SZCZĘKI PROSTE Z TWARDĄ WKŁADKĄ SKOK 0,5 MM DO NICI DO 3/0 DŁUGOŚĆ 185 MM</t>
  </si>
  <si>
    <t>IMADŁO CHIRURGICZNE TYP HEGAR-MAYO SZCZĘKI PROSTE Z TWARDĄ WKŁADKĄ SKOK 0,5 MM DO NICI DO 3/0 DŁUGOŚĆ 150 MM</t>
  </si>
  <si>
    <t>NOŻYCZKI CHIRURGICZNE ODGIĘTE TYP COOPER TĘPO TEPE DŁUGOŚĆ 150 MM</t>
  </si>
  <si>
    <t>NOŻYCZKI  PREPARACYJNE  ODGIĘTE TYP NELSON METZENBAUM DŁUGOŚĆ 230 MM OSTRZA TĘPO TEPE UTWARDZONE Z TWARDĄ WKŁADKĄ ZŁOTE UCHA</t>
  </si>
  <si>
    <t xml:space="preserve">KLESZCZYKI NACZYNIOWE TYP CRILE PROSTE DELIKATNE SKOK ZĄBKÓW 0,7 MM DŁUGOŚĆ 160 MM  </t>
  </si>
  <si>
    <t>NACZYNIE LABORATORYJNE STALOWE POJEMNOŚĆ0,06 LITR.WYMIARY 6,1X4,2X3,0CM.</t>
  </si>
  <si>
    <t>NACZYNIE LABORATORYJNE STALOWE POJEMNOŚĆ 0,4 LITRA WYMIARY 11,1(GÓRA)X7,2(DÓŁ)X5,6(WYSOKOŚĆ) CM.</t>
  </si>
  <si>
    <t xml:space="preserve">KLESZCZYKI DO OPATRUNKÓW PROSTE TYP MAIER  DŁ. 265MM  Z ZAMKIEM SZEROKOŚĆ SZCZĘKI 7MM  SKOK ZĄBKÓW 1,25MM </t>
  </si>
  <si>
    <t>KLESZCZYKI JELITOWE ATRAUMATYCZNE TYP ALLIS DŁUGOŚĆ 220 MM PROSTE SZEROKOŚĆ PYSZCZKA 8,4 MM</t>
  </si>
  <si>
    <t>HACZYK SKÓRNY GILLIES OSTRY, DŁUGOŚĆ 180MM</t>
  </si>
  <si>
    <t>PINCETA CHIRURGICZNA STANDARD PROSTA KOŃCÓWKA ROBOCZA 1/2 ZĄBKI DŁUGOŚĆ 130 MM</t>
  </si>
  <si>
    <t>PINCETA CHIRURGICZNA ŚREDNIO SZEROKA PROSTA KOŃCÓWKA ROBOCZA 1/2 ZĄBKI DŁUGOŚĆ 145 MM</t>
  </si>
  <si>
    <t>PINCETA ANATOMICZNA  ROZSZCZEPIAJĄCA PROSTA  DŁUGOŚĆ 105 MM DELIKATNA ZĄBKOWANA</t>
  </si>
  <si>
    <t>PINCETA ANATOMICZNA ROZSZCZEPIAJĄCA PROSTA  DŁUGOŚĆ 130 MM DELIKATNA ZĄBKOWANA</t>
  </si>
  <si>
    <t>IMADŁO CHIRURGICZNE TYP HEGAR-MAYO DŁUGOŚĆ 150 MM Z ZAPADKA DOLNA SZCZĘKI PROSTE Z NACIĘCIAMI KRZYŻOWYMI 0,5 MM I KANALIKIEM</t>
  </si>
  <si>
    <t>Wartość netto 6 zestawów</t>
  </si>
  <si>
    <t>NOŻYCZKI PREPARACYJNE ODGIĘTE TYP METZENBAUM DŁUGOŚĆ 160 MM KOŃCE TEPO TĘPE</t>
  </si>
  <si>
    <t>PINCETA CHIRURGICZNA PROSTA TYP SEMKEN KOŃCÓWKA ROBOCZA 1/2 ZĄBKI DŁUGOŚĆ 125 MM DELIKATNA</t>
  </si>
  <si>
    <t>NOŻYCZKI CHIRURGICZNE ODGIĘTE TĘPO OSTRE DŁUGOŚĆ 130 MM</t>
  </si>
  <si>
    <t>IMADŁO CHIRURGICZNE TYP DE'BEKEY Z ZAPADKĄ DŁUGOŚĆ 150 MM CZĘŚĆ ROBOCZA Z TWARDĄ WKŁADKĄ SZCZĘKI ZĄBKOWANE KRZYŻOWO SKOK 0,4 MM</t>
  </si>
  <si>
    <t>KLESZCZYKI NACZYNIOWE TYP PEAN PROSTE DŁUGOŚĆ 130 MM</t>
  </si>
  <si>
    <t>NOŻYCZKI CHIRURGICZNE TYP CHADWICK ODGIĘTE DŁUGOŚĆ 115 MM OSTRZA OSTRO OSTRE</t>
  </si>
  <si>
    <t>Oferowane narzędzia wykonane ze stali chirurgicznej spełniającej wymagania normy PN-EN 10088-1: 2007 lub równoważnej(ISO 7153-1 lub równoważnego) wraz z aktualizacjami.  Wymagane są następujące rodzaje i twardości stali dla poszczególnych grup narzędzi chirurgicznych:</t>
  </si>
  <si>
    <t>Autoryzowany serwis narzędzi. Serwis umożliwiajacy pełną regenerację/naprawę narzędzia łącznie z przeprowadzeniem nowej pasywacji i nałożeniem powierzchni galwanicznych.</t>
  </si>
  <si>
    <t xml:space="preserve">Dekontaminacja zgodnie z normą EN ISO 17664:2004 lub równoważną (wymagana możliwość sterylizacji parowej w sterylizatorach z frakcjonowaną próżnią w programach o parametrach: 134ºC; 5,5 minuty.  </t>
  </si>
  <si>
    <t xml:space="preserve">Wobec wszystkich zaoferowanych wyrobów mogą być stosowane :  </t>
  </si>
  <si>
    <t>Formularz asortymentowo-cenowy</t>
  </si>
  <si>
    <t>Narzędzia Chirurgia Onkologiczna Blok Operacyjny</t>
  </si>
  <si>
    <t>Zestaw I:  Tumorektomia duża - ilość  4</t>
  </si>
  <si>
    <t>Zestaw II:  Tumorektomia - ilość  4</t>
  </si>
  <si>
    <t>Zestaw III :  Zestaw do ślinianki - ilość  4</t>
  </si>
  <si>
    <t>Zestaw IV :  Zestaw do mamektomii - ilość 4</t>
  </si>
  <si>
    <t>Zestaw V: Zestaw do mamektomii - ilość 4</t>
  </si>
  <si>
    <t>Zestaw VI : Zestaw do mamektomii-ilość  4</t>
  </si>
  <si>
    <t>Zestaw VII: Zestaw do operacji brzusznej - ilość  4</t>
  </si>
  <si>
    <t>Zestaw VIII : Plastyczny (15 cm) - ilość 6</t>
  </si>
  <si>
    <t>Zestaw IX : Skórny duży  (15 cm) - ilość 6</t>
  </si>
  <si>
    <t>Zestaw X : 8/1 (15 cm) - ilość 4</t>
  </si>
  <si>
    <t>Formularz ma być podpisany kwalifikowanym podpisem elektronicznym</t>
  </si>
  <si>
    <t>Załącznik nr 2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</si>
</sst>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4" x14ac:knownFonts="1">
    <font>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11"/>
      <name val="Calibri"/>
      <family val="2"/>
      <charset val="238"/>
      <scheme val="minor"/>
    </font>
    <font>
      <sz val="9"/>
      <color rgb="FF000000"/>
      <name val="Calibri"/>
      <family val="2"/>
      <charset val="238"/>
      <scheme val="minor"/>
    </font>
    <font>
      <sz val="9"/>
      <color theme="1"/>
      <name val="Calibri"/>
      <family val="2"/>
      <charset val="238"/>
      <scheme val="minor"/>
    </font>
    <font>
      <b/>
      <sz val="10"/>
      <color rgb="FF000000"/>
      <name val="Cambria"/>
      <family val="1"/>
      <charset val="238"/>
    </font>
    <font>
      <b/>
      <sz val="11"/>
      <color theme="1"/>
      <name val="Calibri"/>
      <family val="2"/>
      <charset val="238"/>
      <scheme val="minor"/>
    </font>
    <font>
      <b/>
      <sz val="11"/>
      <name val="Calibri"/>
      <family val="2"/>
      <charset val="238"/>
      <scheme val="minor"/>
    </font>
    <font>
      <sz val="11"/>
      <color rgb="FF000000"/>
      <name val="Calibri"/>
      <family val="2"/>
      <charset val="238"/>
      <scheme val="minor"/>
    </font>
    <font>
      <b/>
      <sz val="12"/>
      <color rgb="FF000000"/>
      <name val="Cambria"/>
      <family val="1"/>
      <charset val="238"/>
    </font>
    <font>
      <b/>
      <sz val="12"/>
      <color theme="1"/>
      <name val="Cambria"/>
      <family val="1"/>
      <charset val="238"/>
    </font>
    <font>
      <b/>
      <sz val="12"/>
      <color theme="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2" fillId="0" borderId="0" xfId="0" applyFont="1"/>
    <xf numFmtId="0" fontId="3" fillId="0" borderId="0" xfId="0" applyFont="1"/>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0" fontId="0" fillId="0" borderId="4" xfId="0" applyBorder="1" applyAlignment="1">
      <alignment horizontal="center" vertical="center"/>
    </xf>
    <xf numFmtId="44" fontId="0" fillId="0" borderId="4" xfId="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4" fontId="0" fillId="0" borderId="9" xfId="1" applyFont="1" applyBorder="1" applyAlignment="1">
      <alignment horizontal="center" vertical="center"/>
    </xf>
    <xf numFmtId="44" fontId="0" fillId="0" borderId="2" xfId="0" applyNumberFormat="1" applyBorder="1"/>
    <xf numFmtId="0" fontId="0" fillId="2" borderId="12" xfId="0" applyFill="1" applyBorder="1" applyAlignment="1">
      <alignment horizontal="center" vertical="center"/>
    </xf>
    <xf numFmtId="0" fontId="4"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44" fontId="0" fillId="0" borderId="11" xfId="0" applyNumberFormat="1" applyBorder="1"/>
    <xf numFmtId="0" fontId="9" fillId="0" borderId="4" xfId="0" applyFont="1" applyBorder="1" applyAlignment="1">
      <alignment horizontal="left" vertical="top" wrapText="1"/>
    </xf>
    <xf numFmtId="0" fontId="9" fillId="0" borderId="4" xfId="0" applyFont="1" applyBorder="1" applyAlignment="1">
      <alignment horizontal="center" vertical="center"/>
    </xf>
    <xf numFmtId="0" fontId="9" fillId="3"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9" fillId="0" borderId="9" xfId="0" applyFont="1" applyBorder="1" applyAlignment="1">
      <alignment horizontal="left" vertical="top" wrapText="1"/>
    </xf>
    <xf numFmtId="0" fontId="9" fillId="0" borderId="9" xfId="0" applyFont="1" applyBorder="1" applyAlignment="1">
      <alignment horizontal="center" vertical="center"/>
    </xf>
    <xf numFmtId="44" fontId="0" fillId="0" borderId="24" xfId="0" applyNumberFormat="1" applyBorder="1"/>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center"/>
    </xf>
    <xf numFmtId="0" fontId="0" fillId="0" borderId="35" xfId="0" applyBorder="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5" fillId="0" borderId="18"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10" fillId="0" borderId="3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7" fillId="2" borderId="19"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7" fillId="0" borderId="22"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7" fillId="0" borderId="6" xfId="0" applyFont="1" applyBorder="1" applyAlignment="1">
      <alignment horizontal="left" vertical="top" wrapText="1"/>
    </xf>
    <xf numFmtId="0" fontId="7" fillId="0" borderId="1" xfId="0" applyFont="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0" fillId="0" borderId="6"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3" xfId="0" applyBorder="1" applyAlignment="1">
      <alignment horizontal="left" vertical="top" wrapText="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2" fillId="0" borderId="0" xfId="0" applyFont="1" applyAlignment="1">
      <alignment horizontal="center"/>
    </xf>
    <xf numFmtId="0" fontId="8" fillId="0" borderId="0" xfId="0" applyFont="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Font="1" applyBorder="1" applyAlignment="1">
      <alignment horizontal="left" vertical="top"/>
    </xf>
    <xf numFmtId="0" fontId="0" fillId="0" borderId="7" xfId="0" applyFont="1" applyBorder="1" applyAlignment="1">
      <alignment horizontal="left" vertical="top"/>
    </xf>
    <xf numFmtId="0" fontId="0" fillId="0" borderId="28" xfId="0" applyFont="1" applyBorder="1" applyAlignment="1">
      <alignment horizontal="left" vertical="top"/>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2" fillId="0" borderId="0" xfId="0" applyFont="1" applyAlignment="1">
      <alignment horizontal="center" wrapText="1"/>
    </xf>
    <xf numFmtId="0" fontId="13" fillId="0" borderId="0" xfId="0" applyFont="1" applyAlignment="1">
      <alignment horizontal="center"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1707028</xdr:colOff>
      <xdr:row>0</xdr:row>
      <xdr:rowOff>487722</xdr:rowOff>
    </xdr:to>
    <xdr:pic>
      <xdr:nvPicPr>
        <xdr:cNvPr id="2" name="Obraz 1">
          <a:extLst>
            <a:ext uri="{FF2B5EF4-FFF2-40B4-BE49-F238E27FC236}">
              <a16:creationId xmlns:a16="http://schemas.microsoft.com/office/drawing/2014/main" id="{9BCC6BED-F48E-1B74-5543-35BF902EEC54}"/>
            </a:ext>
          </a:extLst>
        </xdr:cNvPr>
        <xdr:cNvPicPr>
          <a:picLocks noChangeAspect="1"/>
        </xdr:cNvPicPr>
      </xdr:nvPicPr>
      <xdr:blipFill>
        <a:blip xmlns:r="http://schemas.openxmlformats.org/officeDocument/2006/relationships" r:embed="rId1"/>
        <a:stretch>
          <a:fillRect/>
        </a:stretch>
      </xdr:blipFill>
      <xdr:spPr>
        <a:xfrm>
          <a:off x="609600" y="0"/>
          <a:ext cx="1707028" cy="487722"/>
        </a:xfrm>
        <a:prstGeom prst="rect">
          <a:avLst/>
        </a:prstGeom>
      </xdr:spPr>
    </xdr:pic>
    <xdr:clientData/>
  </xdr:twoCellAnchor>
  <xdr:twoCellAnchor editAs="oneCell">
    <xdr:from>
      <xdr:col>6</xdr:col>
      <xdr:colOff>0</xdr:colOff>
      <xdr:row>0</xdr:row>
      <xdr:rowOff>0</xdr:rowOff>
    </xdr:from>
    <xdr:to>
      <xdr:col>7</xdr:col>
      <xdr:colOff>198983</xdr:colOff>
      <xdr:row>0</xdr:row>
      <xdr:rowOff>524301</xdr:rowOff>
    </xdr:to>
    <xdr:pic>
      <xdr:nvPicPr>
        <xdr:cNvPr id="3" name="Obraz 2">
          <a:extLst>
            <a:ext uri="{FF2B5EF4-FFF2-40B4-BE49-F238E27FC236}">
              <a16:creationId xmlns:a16="http://schemas.microsoft.com/office/drawing/2014/main" id="{01A4B877-37B0-4AAF-CDE0-F51769732041}"/>
            </a:ext>
          </a:extLst>
        </xdr:cNvPr>
        <xdr:cNvPicPr>
          <a:picLocks noChangeAspect="1"/>
        </xdr:cNvPicPr>
      </xdr:nvPicPr>
      <xdr:blipFill>
        <a:blip xmlns:r="http://schemas.openxmlformats.org/officeDocument/2006/relationships" r:embed="rId2"/>
        <a:stretch>
          <a:fillRect/>
        </a:stretch>
      </xdr:blipFill>
      <xdr:spPr>
        <a:xfrm>
          <a:off x="5867400" y="0"/>
          <a:ext cx="1170533" cy="52430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9"/>
  <sheetViews>
    <sheetView tabSelected="1" topLeftCell="A328" workbookViewId="0">
      <selection activeCell="E326" sqref="E326"/>
    </sheetView>
  </sheetViews>
  <sheetFormatPr defaultRowHeight="15" x14ac:dyDescent="0.25"/>
  <cols>
    <col min="2" max="2" width="36.42578125" customWidth="1"/>
    <col min="5" max="5" width="12.140625" customWidth="1"/>
    <col min="6" max="6" width="12" customWidth="1"/>
    <col min="7" max="7" width="14.5703125" customWidth="1"/>
    <col min="8" max="8" width="18.5703125" customWidth="1"/>
  </cols>
  <sheetData>
    <row r="1" spans="2:7" ht="45.75" customHeight="1" x14ac:dyDescent="0.25">
      <c r="G1" s="34"/>
    </row>
    <row r="2" spans="2:7" x14ac:dyDescent="0.25">
      <c r="B2" t="s">
        <v>158</v>
      </c>
      <c r="C2" s="98" t="s">
        <v>145</v>
      </c>
      <c r="D2" s="99"/>
      <c r="E2" s="99"/>
      <c r="F2" s="99"/>
      <c r="G2" s="34"/>
    </row>
    <row r="3" spans="2:7" x14ac:dyDescent="0.25">
      <c r="B3" s="1"/>
      <c r="C3" s="99"/>
      <c r="D3" s="99"/>
      <c r="E3" s="99"/>
      <c r="F3" s="99"/>
    </row>
    <row r="4" spans="2:7" x14ac:dyDescent="0.25">
      <c r="B4" s="83" t="s">
        <v>146</v>
      </c>
      <c r="C4" s="83"/>
    </row>
    <row r="5" spans="2:7" x14ac:dyDescent="0.25">
      <c r="B5" s="83"/>
      <c r="C5" s="83"/>
    </row>
    <row r="7" spans="2:7" ht="15.75" thickBot="1" x14ac:dyDescent="0.3"/>
    <row r="8" spans="2:7" ht="15.75" thickBot="1" x14ac:dyDescent="0.3">
      <c r="B8" s="55" t="s">
        <v>11</v>
      </c>
      <c r="C8" s="56"/>
      <c r="D8" s="57"/>
      <c r="E8" s="76" t="s">
        <v>27</v>
      </c>
      <c r="F8" s="77"/>
      <c r="G8" s="78"/>
    </row>
    <row r="9" spans="2:7" ht="51" customHeight="1" thickBot="1" x14ac:dyDescent="0.3">
      <c r="B9" s="58" t="s">
        <v>12</v>
      </c>
      <c r="C9" s="59"/>
      <c r="D9" s="60"/>
      <c r="E9" s="79"/>
      <c r="F9" s="80"/>
      <c r="G9" s="81"/>
    </row>
    <row r="10" spans="2:7" ht="93.75" customHeight="1" thickBot="1" x14ac:dyDescent="0.3">
      <c r="B10" s="95" t="s">
        <v>141</v>
      </c>
      <c r="C10" s="96"/>
      <c r="D10" s="97"/>
      <c r="E10" s="94"/>
      <c r="F10" s="92"/>
      <c r="G10" s="93"/>
    </row>
    <row r="11" spans="2:7" ht="23.25" customHeight="1" x14ac:dyDescent="0.25">
      <c r="B11" s="62" t="s">
        <v>13</v>
      </c>
      <c r="C11" s="63"/>
      <c r="D11" s="64"/>
      <c r="E11" s="70"/>
      <c r="F11" s="71"/>
      <c r="G11" s="72"/>
    </row>
    <row r="12" spans="2:7" ht="21.75" customHeight="1" x14ac:dyDescent="0.25">
      <c r="B12" s="49" t="s">
        <v>14</v>
      </c>
      <c r="C12" s="50"/>
      <c r="D12" s="51"/>
      <c r="E12" s="70"/>
      <c r="F12" s="71"/>
      <c r="G12" s="72"/>
    </row>
    <row r="13" spans="2:7" ht="23.25" customHeight="1" x14ac:dyDescent="0.25">
      <c r="B13" s="49" t="s">
        <v>15</v>
      </c>
      <c r="C13" s="50"/>
      <c r="D13" s="51"/>
      <c r="E13" s="70"/>
      <c r="F13" s="71"/>
      <c r="G13" s="72"/>
    </row>
    <row r="14" spans="2:7" x14ac:dyDescent="0.25">
      <c r="B14" s="49" t="s">
        <v>16</v>
      </c>
      <c r="C14" s="50"/>
      <c r="D14" s="51"/>
      <c r="E14" s="70"/>
      <c r="F14" s="71"/>
      <c r="G14" s="72"/>
    </row>
    <row r="15" spans="2:7" ht="30" customHeight="1" x14ac:dyDescent="0.25">
      <c r="B15" s="49" t="s">
        <v>17</v>
      </c>
      <c r="C15" s="50"/>
      <c r="D15" s="51"/>
      <c r="E15" s="70"/>
      <c r="F15" s="71"/>
      <c r="G15" s="72"/>
    </row>
    <row r="16" spans="2:7" x14ac:dyDescent="0.25">
      <c r="B16" s="52" t="s">
        <v>18</v>
      </c>
      <c r="C16" s="53"/>
      <c r="D16" s="54"/>
      <c r="E16" s="70"/>
      <c r="F16" s="71"/>
      <c r="G16" s="72"/>
    </row>
    <row r="17" spans="2:7" x14ac:dyDescent="0.25">
      <c r="B17" s="52" t="s">
        <v>19</v>
      </c>
      <c r="C17" s="53"/>
      <c r="D17" s="54"/>
      <c r="E17" s="70"/>
      <c r="F17" s="71"/>
      <c r="G17" s="72"/>
    </row>
    <row r="18" spans="2:7" x14ac:dyDescent="0.25">
      <c r="B18" s="52" t="s">
        <v>20</v>
      </c>
      <c r="C18" s="53"/>
      <c r="D18" s="54"/>
      <c r="E18" s="70"/>
      <c r="F18" s="71"/>
      <c r="G18" s="72"/>
    </row>
    <row r="19" spans="2:7" x14ac:dyDescent="0.25">
      <c r="B19" s="52" t="s">
        <v>21</v>
      </c>
      <c r="C19" s="53"/>
      <c r="D19" s="54"/>
      <c r="E19" s="70"/>
      <c r="F19" s="71"/>
      <c r="G19" s="72"/>
    </row>
    <row r="20" spans="2:7" ht="21" customHeight="1" x14ac:dyDescent="0.25">
      <c r="B20" s="67" t="s">
        <v>22</v>
      </c>
      <c r="C20" s="68"/>
      <c r="D20" s="69"/>
      <c r="E20" s="70"/>
      <c r="F20" s="71"/>
      <c r="G20" s="72"/>
    </row>
    <row r="21" spans="2:7" ht="32.25" customHeight="1" x14ac:dyDescent="0.25">
      <c r="B21" s="67" t="s">
        <v>23</v>
      </c>
      <c r="C21" s="68"/>
      <c r="D21" s="69"/>
      <c r="E21" s="70"/>
      <c r="F21" s="71"/>
      <c r="G21" s="72"/>
    </row>
    <row r="22" spans="2:7" ht="32.25" customHeight="1" x14ac:dyDescent="0.25">
      <c r="B22" s="67" t="s">
        <v>24</v>
      </c>
      <c r="C22" s="68"/>
      <c r="D22" s="69"/>
      <c r="E22" s="70"/>
      <c r="F22" s="71"/>
      <c r="G22" s="72"/>
    </row>
    <row r="23" spans="2:7" ht="138" customHeight="1" x14ac:dyDescent="0.25">
      <c r="B23" s="67" t="s">
        <v>25</v>
      </c>
      <c r="C23" s="68"/>
      <c r="D23" s="69"/>
      <c r="E23" s="70"/>
      <c r="F23" s="71"/>
      <c r="G23" s="72"/>
    </row>
    <row r="24" spans="2:7" ht="79.5" customHeight="1" x14ac:dyDescent="0.25">
      <c r="B24" s="67" t="s">
        <v>26</v>
      </c>
      <c r="C24" s="68"/>
      <c r="D24" s="69"/>
      <c r="E24" s="70"/>
      <c r="F24" s="71"/>
      <c r="G24" s="72"/>
    </row>
    <row r="25" spans="2:7" ht="32.25" customHeight="1" x14ac:dyDescent="0.25">
      <c r="B25" s="65" t="s">
        <v>144</v>
      </c>
      <c r="C25" s="66"/>
      <c r="D25" s="61"/>
      <c r="E25" s="70"/>
      <c r="F25" s="71"/>
      <c r="G25" s="72"/>
    </row>
    <row r="26" spans="2:7" ht="32.25" customHeight="1" x14ac:dyDescent="0.25">
      <c r="B26" s="67" t="s">
        <v>28</v>
      </c>
      <c r="C26" s="68"/>
      <c r="D26" s="69"/>
      <c r="E26" s="70"/>
      <c r="F26" s="71"/>
      <c r="G26" s="72"/>
    </row>
    <row r="27" spans="2:7" ht="63" customHeight="1" x14ac:dyDescent="0.25">
      <c r="B27" s="67" t="s">
        <v>143</v>
      </c>
      <c r="C27" s="68"/>
      <c r="D27" s="69"/>
      <c r="E27" s="70"/>
      <c r="F27" s="71"/>
      <c r="G27" s="72"/>
    </row>
    <row r="28" spans="2:7" ht="65.25" customHeight="1" thickBot="1" x14ac:dyDescent="0.3">
      <c r="B28" s="73" t="s">
        <v>142</v>
      </c>
      <c r="C28" s="74"/>
      <c r="D28" s="75"/>
      <c r="E28" s="89"/>
      <c r="F28" s="90"/>
      <c r="G28" s="91"/>
    </row>
    <row r="34" spans="1:8" ht="15.75" thickBot="1" x14ac:dyDescent="0.3">
      <c r="B34" s="2"/>
    </row>
    <row r="35" spans="1:8" ht="16.5" thickBot="1" x14ac:dyDescent="0.3">
      <c r="C35" s="36" t="s">
        <v>147</v>
      </c>
      <c r="D35" s="37"/>
      <c r="E35" s="37"/>
      <c r="F35" s="37"/>
      <c r="G35" s="35"/>
    </row>
    <row r="36" spans="1:8" ht="46.5" customHeight="1" thickBot="1" x14ac:dyDescent="0.3">
      <c r="A36" s="13" t="s">
        <v>0</v>
      </c>
      <c r="B36" s="14" t="s">
        <v>3</v>
      </c>
      <c r="C36" s="14" t="s">
        <v>2</v>
      </c>
      <c r="D36" s="14" t="s">
        <v>1</v>
      </c>
      <c r="E36" s="15" t="s">
        <v>4</v>
      </c>
      <c r="F36" s="15" t="s">
        <v>5</v>
      </c>
      <c r="G36" s="14" t="s">
        <v>6</v>
      </c>
      <c r="H36" s="16" t="s">
        <v>7</v>
      </c>
    </row>
    <row r="37" spans="1:8" ht="45" x14ac:dyDescent="0.25">
      <c r="A37" s="3">
        <v>1</v>
      </c>
      <c r="B37" s="24" t="s">
        <v>29</v>
      </c>
      <c r="C37" s="25">
        <v>8</v>
      </c>
      <c r="D37" s="7" t="s">
        <v>8</v>
      </c>
      <c r="E37" s="8"/>
      <c r="F37" s="8">
        <f>C37*E37</f>
        <v>0</v>
      </c>
      <c r="G37" s="21"/>
      <c r="H37" s="22"/>
    </row>
    <row r="38" spans="1:8" ht="30" x14ac:dyDescent="0.25">
      <c r="A38" s="4">
        <f>SUM(A37)+1</f>
        <v>2</v>
      </c>
      <c r="B38" s="26" t="s">
        <v>30</v>
      </c>
      <c r="C38" s="27">
        <v>4</v>
      </c>
      <c r="D38" s="5" t="s">
        <v>8</v>
      </c>
      <c r="E38" s="6"/>
      <c r="F38" s="6">
        <f t="shared" ref="F38:F56" si="0">C38*E38</f>
        <v>0</v>
      </c>
      <c r="G38" s="19"/>
      <c r="H38" s="20"/>
    </row>
    <row r="39" spans="1:8" ht="75" x14ac:dyDescent="0.25">
      <c r="A39" s="4">
        <f t="shared" ref="A39:A56" si="1">SUM(A38)+1</f>
        <v>3</v>
      </c>
      <c r="B39" s="26" t="s">
        <v>31</v>
      </c>
      <c r="C39" s="27">
        <v>8</v>
      </c>
      <c r="D39" s="5" t="s">
        <v>8</v>
      </c>
      <c r="E39" s="6"/>
      <c r="F39" s="6">
        <f t="shared" si="0"/>
        <v>0</v>
      </c>
      <c r="G39" s="19"/>
      <c r="H39" s="20"/>
    </row>
    <row r="40" spans="1:8" ht="60" x14ac:dyDescent="0.25">
      <c r="A40" s="4">
        <f t="shared" si="1"/>
        <v>4</v>
      </c>
      <c r="B40" s="26" t="s">
        <v>32</v>
      </c>
      <c r="C40" s="27">
        <v>4</v>
      </c>
      <c r="D40" s="5" t="s">
        <v>8</v>
      </c>
      <c r="E40" s="6"/>
      <c r="F40" s="6">
        <f t="shared" si="0"/>
        <v>0</v>
      </c>
      <c r="G40" s="19"/>
      <c r="H40" s="20"/>
    </row>
    <row r="41" spans="1:8" ht="30" x14ac:dyDescent="0.25">
      <c r="A41" s="4">
        <f t="shared" si="1"/>
        <v>5</v>
      </c>
      <c r="B41" s="26" t="s">
        <v>33</v>
      </c>
      <c r="C41" s="27">
        <v>4</v>
      </c>
      <c r="D41" s="5" t="s">
        <v>8</v>
      </c>
      <c r="E41" s="6"/>
      <c r="F41" s="6">
        <f t="shared" si="0"/>
        <v>0</v>
      </c>
      <c r="G41" s="19"/>
      <c r="H41" s="20"/>
    </row>
    <row r="42" spans="1:8" ht="30" x14ac:dyDescent="0.25">
      <c r="A42" s="4">
        <f t="shared" si="1"/>
        <v>6</v>
      </c>
      <c r="B42" s="26" t="s">
        <v>34</v>
      </c>
      <c r="C42" s="27">
        <v>4</v>
      </c>
      <c r="D42" s="5" t="s">
        <v>8</v>
      </c>
      <c r="E42" s="6"/>
      <c r="F42" s="6">
        <f t="shared" si="0"/>
        <v>0</v>
      </c>
      <c r="G42" s="19"/>
      <c r="H42" s="20"/>
    </row>
    <row r="43" spans="1:8" ht="45" x14ac:dyDescent="0.25">
      <c r="A43" s="4">
        <f t="shared" si="1"/>
        <v>7</v>
      </c>
      <c r="B43" s="28" t="s">
        <v>35</v>
      </c>
      <c r="C43" s="27">
        <v>8</v>
      </c>
      <c r="D43" s="5" t="s">
        <v>8</v>
      </c>
      <c r="E43" s="6"/>
      <c r="F43" s="6">
        <f t="shared" si="0"/>
        <v>0</v>
      </c>
      <c r="G43" s="19"/>
      <c r="H43" s="20"/>
    </row>
    <row r="44" spans="1:8" ht="45" x14ac:dyDescent="0.25">
      <c r="A44" s="4">
        <f t="shared" si="1"/>
        <v>8</v>
      </c>
      <c r="B44" s="28" t="s">
        <v>36</v>
      </c>
      <c r="C44" s="27">
        <v>16</v>
      </c>
      <c r="D44" s="5" t="s">
        <v>8</v>
      </c>
      <c r="E44" s="6"/>
      <c r="F44" s="6">
        <f t="shared" si="0"/>
        <v>0</v>
      </c>
      <c r="G44" s="19"/>
      <c r="H44" s="20"/>
    </row>
    <row r="45" spans="1:8" ht="75" x14ac:dyDescent="0.25">
      <c r="A45" s="4">
        <f t="shared" si="1"/>
        <v>9</v>
      </c>
      <c r="B45" s="28" t="s">
        <v>37</v>
      </c>
      <c r="C45" s="27">
        <v>4</v>
      </c>
      <c r="D45" s="5" t="s">
        <v>8</v>
      </c>
      <c r="E45" s="6"/>
      <c r="F45" s="6">
        <f t="shared" si="0"/>
        <v>0</v>
      </c>
      <c r="G45" s="19"/>
      <c r="H45" s="20"/>
    </row>
    <row r="46" spans="1:8" ht="60" x14ac:dyDescent="0.25">
      <c r="A46" s="4">
        <f t="shared" si="1"/>
        <v>10</v>
      </c>
      <c r="B46" s="28" t="s">
        <v>38</v>
      </c>
      <c r="C46" s="27">
        <v>4</v>
      </c>
      <c r="D46" s="5" t="s">
        <v>8</v>
      </c>
      <c r="E46" s="6"/>
      <c r="F46" s="6">
        <f t="shared" si="0"/>
        <v>0</v>
      </c>
      <c r="G46" s="19"/>
      <c r="H46" s="20"/>
    </row>
    <row r="47" spans="1:8" ht="30" x14ac:dyDescent="0.25">
      <c r="A47" s="4">
        <f t="shared" si="1"/>
        <v>11</v>
      </c>
      <c r="B47" s="28" t="s">
        <v>39</v>
      </c>
      <c r="C47" s="27">
        <v>4</v>
      </c>
      <c r="D47" s="5" t="s">
        <v>8</v>
      </c>
      <c r="E47" s="6"/>
      <c r="F47" s="6">
        <f t="shared" si="0"/>
        <v>0</v>
      </c>
      <c r="G47" s="19"/>
      <c r="H47" s="20"/>
    </row>
    <row r="48" spans="1:8" ht="60" x14ac:dyDescent="0.25">
      <c r="A48" s="4">
        <f t="shared" si="1"/>
        <v>12</v>
      </c>
      <c r="B48" s="28" t="s">
        <v>40</v>
      </c>
      <c r="C48" s="27">
        <v>4</v>
      </c>
      <c r="D48" s="5" t="s">
        <v>8</v>
      </c>
      <c r="E48" s="6"/>
      <c r="F48" s="6">
        <f t="shared" si="0"/>
        <v>0</v>
      </c>
      <c r="G48" s="19"/>
      <c r="H48" s="20"/>
    </row>
    <row r="49" spans="1:8" ht="45" x14ac:dyDescent="0.25">
      <c r="A49" s="4">
        <f t="shared" si="1"/>
        <v>13</v>
      </c>
      <c r="B49" s="28" t="s">
        <v>41</v>
      </c>
      <c r="C49" s="27">
        <v>20</v>
      </c>
      <c r="D49" s="5" t="s">
        <v>8</v>
      </c>
      <c r="E49" s="6"/>
      <c r="F49" s="6">
        <f t="shared" si="0"/>
        <v>0</v>
      </c>
      <c r="G49" s="19"/>
      <c r="H49" s="20"/>
    </row>
    <row r="50" spans="1:8" ht="45" x14ac:dyDescent="0.25">
      <c r="A50" s="4">
        <f t="shared" si="1"/>
        <v>14</v>
      </c>
      <c r="B50" s="28" t="s">
        <v>42</v>
      </c>
      <c r="C50" s="27">
        <v>4</v>
      </c>
      <c r="D50" s="5" t="s">
        <v>8</v>
      </c>
      <c r="E50" s="6"/>
      <c r="F50" s="6">
        <f t="shared" si="0"/>
        <v>0</v>
      </c>
      <c r="G50" s="19"/>
      <c r="H50" s="20"/>
    </row>
    <row r="51" spans="1:8" ht="45" x14ac:dyDescent="0.25">
      <c r="A51" s="4">
        <f t="shared" si="1"/>
        <v>15</v>
      </c>
      <c r="B51" s="28" t="s">
        <v>43</v>
      </c>
      <c r="C51" s="27">
        <v>4</v>
      </c>
      <c r="D51" s="5" t="s">
        <v>8</v>
      </c>
      <c r="E51" s="6"/>
      <c r="F51" s="6">
        <f t="shared" si="0"/>
        <v>0</v>
      </c>
      <c r="G51" s="19"/>
      <c r="H51" s="20"/>
    </row>
    <row r="52" spans="1:8" ht="45" x14ac:dyDescent="0.25">
      <c r="A52" s="4">
        <f t="shared" si="1"/>
        <v>16</v>
      </c>
      <c r="B52" s="28" t="s">
        <v>44</v>
      </c>
      <c r="C52" s="27">
        <v>4</v>
      </c>
      <c r="D52" s="5" t="s">
        <v>8</v>
      </c>
      <c r="E52" s="6"/>
      <c r="F52" s="6">
        <f t="shared" si="0"/>
        <v>0</v>
      </c>
      <c r="G52" s="19"/>
      <c r="H52" s="20"/>
    </row>
    <row r="53" spans="1:8" ht="45" x14ac:dyDescent="0.25">
      <c r="A53" s="4">
        <f t="shared" si="1"/>
        <v>17</v>
      </c>
      <c r="B53" s="28" t="s">
        <v>45</v>
      </c>
      <c r="C53" s="27">
        <v>20</v>
      </c>
      <c r="D53" s="5" t="s">
        <v>8</v>
      </c>
      <c r="E53" s="6"/>
      <c r="F53" s="6">
        <f t="shared" si="0"/>
        <v>0</v>
      </c>
      <c r="G53" s="19"/>
      <c r="H53" s="20"/>
    </row>
    <row r="54" spans="1:8" ht="75" x14ac:dyDescent="0.25">
      <c r="A54" s="4">
        <f t="shared" si="1"/>
        <v>18</v>
      </c>
      <c r="B54" s="28" t="s">
        <v>46</v>
      </c>
      <c r="C54" s="27">
        <v>4</v>
      </c>
      <c r="D54" s="5" t="s">
        <v>8</v>
      </c>
      <c r="E54" s="6"/>
      <c r="F54" s="6">
        <f t="shared" si="0"/>
        <v>0</v>
      </c>
      <c r="G54" s="19"/>
      <c r="H54" s="20"/>
    </row>
    <row r="55" spans="1:8" ht="45" x14ac:dyDescent="0.25">
      <c r="A55" s="4">
        <f t="shared" si="1"/>
        <v>19</v>
      </c>
      <c r="B55" s="28" t="s">
        <v>47</v>
      </c>
      <c r="C55" s="27">
        <v>4</v>
      </c>
      <c r="D55" s="5" t="s">
        <v>8</v>
      </c>
      <c r="E55" s="6"/>
      <c r="F55" s="6">
        <f t="shared" si="0"/>
        <v>0</v>
      </c>
      <c r="G55" s="19"/>
      <c r="H55" s="20"/>
    </row>
    <row r="56" spans="1:8" ht="60.75" thickBot="1" x14ac:dyDescent="0.3">
      <c r="A56" s="9">
        <f t="shared" si="1"/>
        <v>20</v>
      </c>
      <c r="B56" s="29" t="s">
        <v>48</v>
      </c>
      <c r="C56" s="30">
        <v>4</v>
      </c>
      <c r="D56" s="10" t="s">
        <v>8</v>
      </c>
      <c r="E56" s="11"/>
      <c r="F56" s="11">
        <f t="shared" si="0"/>
        <v>0</v>
      </c>
      <c r="G56" s="17"/>
      <c r="H56" s="18"/>
    </row>
    <row r="57" spans="1:8" ht="15.75" thickBot="1" x14ac:dyDescent="0.3">
      <c r="D57" s="39" t="s">
        <v>9</v>
      </c>
      <c r="E57" s="40"/>
      <c r="F57" s="23">
        <f>SUM(F37:F56)</f>
        <v>0</v>
      </c>
    </row>
    <row r="58" spans="1:8" ht="15.75" thickBot="1" x14ac:dyDescent="0.3">
      <c r="D58" s="39" t="s">
        <v>10</v>
      </c>
      <c r="E58" s="40"/>
      <c r="F58" s="12">
        <f>SUM(F57)*4</f>
        <v>0</v>
      </c>
    </row>
    <row r="62" spans="1:8" ht="15.75" thickBot="1" x14ac:dyDescent="0.3"/>
    <row r="63" spans="1:8" ht="16.5" thickBot="1" x14ac:dyDescent="0.3">
      <c r="C63" s="36" t="s">
        <v>148</v>
      </c>
      <c r="D63" s="37"/>
      <c r="E63" s="37"/>
      <c r="F63" s="43"/>
    </row>
    <row r="64" spans="1:8" ht="48.75" thickBot="1" x14ac:dyDescent="0.3">
      <c r="A64" s="13" t="s">
        <v>0</v>
      </c>
      <c r="B64" s="14" t="s">
        <v>3</v>
      </c>
      <c r="C64" s="14" t="s">
        <v>2</v>
      </c>
      <c r="D64" s="14" t="s">
        <v>1</v>
      </c>
      <c r="E64" s="15" t="s">
        <v>4</v>
      </c>
      <c r="F64" s="15" t="s">
        <v>5</v>
      </c>
      <c r="G64" s="14" t="s">
        <v>6</v>
      </c>
      <c r="H64" s="16" t="s">
        <v>7</v>
      </c>
    </row>
    <row r="65" spans="1:8" ht="45" x14ac:dyDescent="0.25">
      <c r="A65" s="3">
        <v>1</v>
      </c>
      <c r="B65" s="24" t="s">
        <v>29</v>
      </c>
      <c r="C65" s="25">
        <v>8</v>
      </c>
      <c r="D65" s="7" t="s">
        <v>8</v>
      </c>
      <c r="E65" s="8"/>
      <c r="F65" s="8">
        <f>C65*E65</f>
        <v>0</v>
      </c>
      <c r="G65" s="21"/>
      <c r="H65" s="22"/>
    </row>
    <row r="66" spans="1:8" ht="75" x14ac:dyDescent="0.25">
      <c r="A66" s="4">
        <f>A65+1</f>
        <v>2</v>
      </c>
      <c r="B66" s="28" t="s">
        <v>49</v>
      </c>
      <c r="C66" s="27">
        <v>8</v>
      </c>
      <c r="D66" s="5" t="s">
        <v>8</v>
      </c>
      <c r="E66" s="6"/>
      <c r="F66" s="6">
        <f t="shared" ref="F66:F80" si="2">C66*E66</f>
        <v>0</v>
      </c>
      <c r="G66" s="19"/>
      <c r="H66" s="20"/>
    </row>
    <row r="67" spans="1:8" ht="60" x14ac:dyDescent="0.25">
      <c r="A67" s="4">
        <f t="shared" ref="A67:A80" si="3">A66+1</f>
        <v>3</v>
      </c>
      <c r="B67" s="28" t="s">
        <v>32</v>
      </c>
      <c r="C67" s="27">
        <v>4</v>
      </c>
      <c r="D67" s="5" t="s">
        <v>8</v>
      </c>
      <c r="E67" s="6"/>
      <c r="F67" s="6">
        <f t="shared" si="2"/>
        <v>0</v>
      </c>
      <c r="G67" s="19"/>
      <c r="H67" s="20"/>
    </row>
    <row r="68" spans="1:8" ht="30" x14ac:dyDescent="0.25">
      <c r="A68" s="4">
        <f t="shared" si="3"/>
        <v>4</v>
      </c>
      <c r="B68" s="28" t="s">
        <v>33</v>
      </c>
      <c r="C68" s="27">
        <v>4</v>
      </c>
      <c r="D68" s="5" t="s">
        <v>8</v>
      </c>
      <c r="E68" s="6"/>
      <c r="F68" s="6">
        <f t="shared" si="2"/>
        <v>0</v>
      </c>
      <c r="G68" s="19"/>
      <c r="H68" s="20"/>
    </row>
    <row r="69" spans="1:8" ht="45" x14ac:dyDescent="0.25">
      <c r="A69" s="4">
        <f t="shared" si="3"/>
        <v>5</v>
      </c>
      <c r="B69" s="28" t="s">
        <v>35</v>
      </c>
      <c r="C69" s="27">
        <v>4</v>
      </c>
      <c r="D69" s="5" t="s">
        <v>8</v>
      </c>
      <c r="E69" s="6"/>
      <c r="F69" s="6">
        <f t="shared" si="2"/>
        <v>0</v>
      </c>
      <c r="G69" s="19"/>
      <c r="H69" s="20"/>
    </row>
    <row r="70" spans="1:8" ht="45" x14ac:dyDescent="0.25">
      <c r="A70" s="4">
        <f t="shared" si="3"/>
        <v>6</v>
      </c>
      <c r="B70" s="28" t="s">
        <v>50</v>
      </c>
      <c r="C70" s="27">
        <v>16</v>
      </c>
      <c r="D70" s="5" t="s">
        <v>8</v>
      </c>
      <c r="E70" s="6"/>
      <c r="F70" s="6">
        <f t="shared" si="2"/>
        <v>0</v>
      </c>
      <c r="G70" s="19"/>
      <c r="H70" s="20"/>
    </row>
    <row r="71" spans="1:8" ht="45" x14ac:dyDescent="0.25">
      <c r="A71" s="4">
        <f t="shared" si="3"/>
        <v>7</v>
      </c>
      <c r="B71" s="28" t="s">
        <v>41</v>
      </c>
      <c r="C71" s="27">
        <v>20</v>
      </c>
      <c r="D71" s="5" t="s">
        <v>8</v>
      </c>
      <c r="E71" s="6"/>
      <c r="F71" s="6">
        <f t="shared" si="2"/>
        <v>0</v>
      </c>
      <c r="G71" s="19"/>
      <c r="H71" s="20"/>
    </row>
    <row r="72" spans="1:8" ht="60" x14ac:dyDescent="0.25">
      <c r="A72" s="4">
        <f t="shared" si="3"/>
        <v>8</v>
      </c>
      <c r="B72" s="28" t="s">
        <v>40</v>
      </c>
      <c r="C72" s="27">
        <v>4</v>
      </c>
      <c r="D72" s="5" t="s">
        <v>8</v>
      </c>
      <c r="E72" s="6"/>
      <c r="F72" s="6">
        <f t="shared" si="2"/>
        <v>0</v>
      </c>
      <c r="G72" s="19"/>
      <c r="H72" s="20"/>
    </row>
    <row r="73" spans="1:8" ht="75" x14ac:dyDescent="0.25">
      <c r="A73" s="4">
        <f t="shared" si="3"/>
        <v>9</v>
      </c>
      <c r="B73" s="28" t="s">
        <v>37</v>
      </c>
      <c r="C73" s="27">
        <v>4</v>
      </c>
      <c r="D73" s="5" t="s">
        <v>8</v>
      </c>
      <c r="E73" s="6"/>
      <c r="F73" s="6">
        <f t="shared" si="2"/>
        <v>0</v>
      </c>
      <c r="G73" s="19"/>
      <c r="H73" s="20"/>
    </row>
    <row r="74" spans="1:8" ht="60" x14ac:dyDescent="0.25">
      <c r="A74" s="4">
        <f t="shared" si="3"/>
        <v>10</v>
      </c>
      <c r="B74" s="28" t="s">
        <v>38</v>
      </c>
      <c r="C74" s="27">
        <v>4</v>
      </c>
      <c r="D74" s="5" t="s">
        <v>8</v>
      </c>
      <c r="E74" s="6"/>
      <c r="F74" s="6">
        <f t="shared" si="2"/>
        <v>0</v>
      </c>
      <c r="G74" s="19"/>
      <c r="H74" s="20"/>
    </row>
    <row r="75" spans="1:8" ht="30" x14ac:dyDescent="0.25">
      <c r="A75" s="4">
        <f t="shared" si="3"/>
        <v>11</v>
      </c>
      <c r="B75" s="28" t="s">
        <v>39</v>
      </c>
      <c r="C75" s="27">
        <v>4</v>
      </c>
      <c r="D75" s="5" t="s">
        <v>8</v>
      </c>
      <c r="E75" s="6"/>
      <c r="F75" s="6">
        <f t="shared" si="2"/>
        <v>0</v>
      </c>
      <c r="G75" s="19"/>
      <c r="H75" s="20"/>
    </row>
    <row r="76" spans="1:8" ht="45" x14ac:dyDescent="0.25">
      <c r="A76" s="4">
        <f t="shared" si="3"/>
        <v>12</v>
      </c>
      <c r="B76" s="28" t="s">
        <v>42</v>
      </c>
      <c r="C76" s="27">
        <v>4</v>
      </c>
      <c r="D76" s="5" t="s">
        <v>8</v>
      </c>
      <c r="E76" s="6"/>
      <c r="F76" s="6">
        <f t="shared" si="2"/>
        <v>0</v>
      </c>
      <c r="G76" s="19"/>
      <c r="H76" s="20"/>
    </row>
    <row r="77" spans="1:8" ht="45" x14ac:dyDescent="0.25">
      <c r="A77" s="4">
        <f t="shared" si="3"/>
        <v>13</v>
      </c>
      <c r="B77" s="28" t="s">
        <v>43</v>
      </c>
      <c r="C77" s="27">
        <v>4</v>
      </c>
      <c r="D77" s="5" t="s">
        <v>8</v>
      </c>
      <c r="E77" s="6"/>
      <c r="F77" s="6">
        <f t="shared" si="2"/>
        <v>0</v>
      </c>
      <c r="G77" s="19"/>
      <c r="H77" s="20"/>
    </row>
    <row r="78" spans="1:8" ht="75" x14ac:dyDescent="0.25">
      <c r="A78" s="4">
        <f t="shared" si="3"/>
        <v>14</v>
      </c>
      <c r="B78" s="28" t="s">
        <v>46</v>
      </c>
      <c r="C78" s="27">
        <v>4</v>
      </c>
      <c r="D78" s="5" t="s">
        <v>8</v>
      </c>
      <c r="E78" s="6"/>
      <c r="F78" s="6">
        <f t="shared" si="2"/>
        <v>0</v>
      </c>
      <c r="G78" s="19"/>
      <c r="H78" s="20"/>
    </row>
    <row r="79" spans="1:8" ht="45" x14ac:dyDescent="0.25">
      <c r="A79" s="4">
        <f t="shared" si="3"/>
        <v>15</v>
      </c>
      <c r="B79" s="28" t="s">
        <v>47</v>
      </c>
      <c r="C79" s="27">
        <v>4</v>
      </c>
      <c r="D79" s="5" t="s">
        <v>8</v>
      </c>
      <c r="E79" s="6"/>
      <c r="F79" s="6">
        <f t="shared" si="2"/>
        <v>0</v>
      </c>
      <c r="G79" s="19"/>
      <c r="H79" s="20"/>
    </row>
    <row r="80" spans="1:8" ht="60.75" thickBot="1" x14ac:dyDescent="0.3">
      <c r="A80" s="9">
        <f t="shared" si="3"/>
        <v>16</v>
      </c>
      <c r="B80" s="29" t="s">
        <v>48</v>
      </c>
      <c r="C80" s="30">
        <v>4</v>
      </c>
      <c r="D80" s="10" t="s">
        <v>8</v>
      </c>
      <c r="E80" s="11"/>
      <c r="F80" s="11">
        <f t="shared" si="2"/>
        <v>0</v>
      </c>
      <c r="G80" s="17"/>
      <c r="H80" s="18"/>
    </row>
    <row r="81" spans="1:8" ht="15.75" thickBot="1" x14ac:dyDescent="0.3">
      <c r="D81" s="39" t="s">
        <v>9</v>
      </c>
      <c r="E81" s="40"/>
      <c r="F81" s="31">
        <f>SUM(F65:F80)</f>
        <v>0</v>
      </c>
    </row>
    <row r="82" spans="1:8" ht="15.75" thickBot="1" x14ac:dyDescent="0.3">
      <c r="D82" s="41" t="s">
        <v>10</v>
      </c>
      <c r="E82" s="42"/>
      <c r="F82" s="12">
        <f>SUM(F81)*4</f>
        <v>0</v>
      </c>
    </row>
    <row r="90" spans="1:8" ht="15.75" thickBot="1" x14ac:dyDescent="0.3"/>
    <row r="91" spans="1:8" ht="16.5" thickBot="1" x14ac:dyDescent="0.3">
      <c r="C91" s="36" t="s">
        <v>149</v>
      </c>
      <c r="D91" s="37"/>
      <c r="E91" s="37"/>
      <c r="F91" s="37"/>
      <c r="G91" s="38"/>
    </row>
    <row r="92" spans="1:8" ht="48.75" thickBot="1" x14ac:dyDescent="0.3">
      <c r="A92" s="13" t="s">
        <v>0</v>
      </c>
      <c r="B92" s="14" t="s">
        <v>3</v>
      </c>
      <c r="C92" s="14" t="s">
        <v>2</v>
      </c>
      <c r="D92" s="14" t="s">
        <v>1</v>
      </c>
      <c r="E92" s="15" t="s">
        <v>4</v>
      </c>
      <c r="F92" s="15" t="s">
        <v>5</v>
      </c>
      <c r="G92" s="14" t="s">
        <v>6</v>
      </c>
      <c r="H92" s="16" t="s">
        <v>7</v>
      </c>
    </row>
    <row r="93" spans="1:8" ht="60" x14ac:dyDescent="0.25">
      <c r="A93" s="3">
        <v>1</v>
      </c>
      <c r="B93" s="24" t="s">
        <v>51</v>
      </c>
      <c r="C93" s="25">
        <v>8</v>
      </c>
      <c r="D93" s="7" t="s">
        <v>8</v>
      </c>
      <c r="E93" s="8"/>
      <c r="F93" s="8">
        <f>C93*E93</f>
        <v>0</v>
      </c>
      <c r="G93" s="21"/>
      <c r="H93" s="22"/>
    </row>
    <row r="94" spans="1:8" ht="30" x14ac:dyDescent="0.25">
      <c r="A94" s="4">
        <f>SUM(A93)+1</f>
        <v>2</v>
      </c>
      <c r="B94" s="28" t="s">
        <v>52</v>
      </c>
      <c r="C94" s="27">
        <v>4</v>
      </c>
      <c r="D94" s="5" t="s">
        <v>8</v>
      </c>
      <c r="E94" s="6"/>
      <c r="F94" s="6">
        <f t="shared" ref="F94:F114" si="4">C94*E94</f>
        <v>0</v>
      </c>
      <c r="G94" s="19"/>
      <c r="H94" s="20"/>
    </row>
    <row r="95" spans="1:8" ht="45" x14ac:dyDescent="0.25">
      <c r="A95" s="4">
        <f t="shared" ref="A95:A114" si="5">SUM(A94)+1</f>
        <v>3</v>
      </c>
      <c r="B95" s="28" t="s">
        <v>53</v>
      </c>
      <c r="C95" s="27">
        <v>20</v>
      </c>
      <c r="D95" s="5" t="s">
        <v>8</v>
      </c>
      <c r="E95" s="6"/>
      <c r="F95" s="6">
        <f t="shared" si="4"/>
        <v>0</v>
      </c>
      <c r="G95" s="19"/>
      <c r="H95" s="20"/>
    </row>
    <row r="96" spans="1:8" ht="45" x14ac:dyDescent="0.25">
      <c r="A96" s="4">
        <f t="shared" si="5"/>
        <v>4</v>
      </c>
      <c r="B96" s="28" t="s">
        <v>45</v>
      </c>
      <c r="C96" s="27">
        <v>20</v>
      </c>
      <c r="D96" s="5" t="s">
        <v>8</v>
      </c>
      <c r="E96" s="6"/>
      <c r="F96" s="6">
        <f t="shared" si="4"/>
        <v>0</v>
      </c>
      <c r="G96" s="19"/>
      <c r="H96" s="20"/>
    </row>
    <row r="97" spans="1:8" ht="45" x14ac:dyDescent="0.25">
      <c r="A97" s="4">
        <f t="shared" si="5"/>
        <v>5</v>
      </c>
      <c r="B97" s="28" t="s">
        <v>54</v>
      </c>
      <c r="C97" s="27">
        <v>4</v>
      </c>
      <c r="D97" s="5" t="s">
        <v>8</v>
      </c>
      <c r="E97" s="6"/>
      <c r="F97" s="6">
        <f t="shared" si="4"/>
        <v>0</v>
      </c>
      <c r="G97" s="19"/>
      <c r="H97" s="20"/>
    </row>
    <row r="98" spans="1:8" ht="45" x14ac:dyDescent="0.25">
      <c r="A98" s="4">
        <f t="shared" si="5"/>
        <v>6</v>
      </c>
      <c r="B98" s="28" t="s">
        <v>55</v>
      </c>
      <c r="C98" s="27">
        <v>4</v>
      </c>
      <c r="D98" s="5" t="s">
        <v>8</v>
      </c>
      <c r="E98" s="6"/>
      <c r="F98" s="6">
        <f t="shared" si="4"/>
        <v>0</v>
      </c>
      <c r="G98" s="19"/>
      <c r="H98" s="20"/>
    </row>
    <row r="99" spans="1:8" ht="75" x14ac:dyDescent="0.25">
      <c r="A99" s="4">
        <f t="shared" si="5"/>
        <v>7</v>
      </c>
      <c r="B99" s="28" t="s">
        <v>49</v>
      </c>
      <c r="C99" s="27">
        <v>8</v>
      </c>
      <c r="D99" s="5" t="s">
        <v>8</v>
      </c>
      <c r="E99" s="6"/>
      <c r="F99" s="6">
        <f t="shared" si="4"/>
        <v>0</v>
      </c>
      <c r="G99" s="19"/>
      <c r="H99" s="20"/>
    </row>
    <row r="100" spans="1:8" ht="30" x14ac:dyDescent="0.25">
      <c r="A100" s="4">
        <f t="shared" si="5"/>
        <v>8</v>
      </c>
      <c r="B100" s="28" t="s">
        <v>56</v>
      </c>
      <c r="C100" s="27">
        <v>8</v>
      </c>
      <c r="D100" s="5" t="s">
        <v>8</v>
      </c>
      <c r="E100" s="6"/>
      <c r="F100" s="6">
        <f t="shared" si="4"/>
        <v>0</v>
      </c>
      <c r="G100" s="19"/>
      <c r="H100" s="20"/>
    </row>
    <row r="101" spans="1:8" ht="75" x14ac:dyDescent="0.25">
      <c r="A101" s="4">
        <f t="shared" si="5"/>
        <v>9</v>
      </c>
      <c r="B101" s="28" t="s">
        <v>57</v>
      </c>
      <c r="C101" s="27">
        <v>8</v>
      </c>
      <c r="D101" s="5" t="s">
        <v>8</v>
      </c>
      <c r="E101" s="6"/>
      <c r="F101" s="6">
        <f t="shared" si="4"/>
        <v>0</v>
      </c>
      <c r="G101" s="19"/>
      <c r="H101" s="20"/>
    </row>
    <row r="102" spans="1:8" ht="30" x14ac:dyDescent="0.25">
      <c r="A102" s="4">
        <f t="shared" si="5"/>
        <v>10</v>
      </c>
      <c r="B102" s="28" t="s">
        <v>58</v>
      </c>
      <c r="C102" s="27">
        <v>8</v>
      </c>
      <c r="D102" s="5" t="s">
        <v>8</v>
      </c>
      <c r="E102" s="6"/>
      <c r="F102" s="6">
        <f t="shared" si="4"/>
        <v>0</v>
      </c>
      <c r="G102" s="19"/>
      <c r="H102" s="20"/>
    </row>
    <row r="103" spans="1:8" ht="75" x14ac:dyDescent="0.25">
      <c r="A103" s="4">
        <f t="shared" si="5"/>
        <v>11</v>
      </c>
      <c r="B103" s="28" t="s">
        <v>59</v>
      </c>
      <c r="C103" s="27">
        <v>4</v>
      </c>
      <c r="D103" s="5" t="s">
        <v>8</v>
      </c>
      <c r="E103" s="6"/>
      <c r="F103" s="6">
        <f t="shared" si="4"/>
        <v>0</v>
      </c>
      <c r="G103" s="19"/>
      <c r="H103" s="20"/>
    </row>
    <row r="104" spans="1:8" ht="75" x14ac:dyDescent="0.25">
      <c r="A104" s="4">
        <f t="shared" si="5"/>
        <v>12</v>
      </c>
      <c r="B104" s="28" t="s">
        <v>37</v>
      </c>
      <c r="C104" s="27">
        <v>4</v>
      </c>
      <c r="D104" s="5" t="s">
        <v>8</v>
      </c>
      <c r="E104" s="6"/>
      <c r="F104" s="6">
        <f t="shared" si="4"/>
        <v>0</v>
      </c>
      <c r="G104" s="19"/>
      <c r="H104" s="20"/>
    </row>
    <row r="105" spans="1:8" x14ac:dyDescent="0.25">
      <c r="A105" s="4">
        <f t="shared" si="5"/>
        <v>13</v>
      </c>
      <c r="B105" s="28" t="s">
        <v>60</v>
      </c>
      <c r="C105" s="27">
        <v>4</v>
      </c>
      <c r="D105" s="5" t="s">
        <v>8</v>
      </c>
      <c r="E105" s="6"/>
      <c r="F105" s="6">
        <f t="shared" si="4"/>
        <v>0</v>
      </c>
      <c r="G105" s="19"/>
      <c r="H105" s="20"/>
    </row>
    <row r="106" spans="1:8" ht="30" x14ac:dyDescent="0.25">
      <c r="A106" s="4">
        <f t="shared" si="5"/>
        <v>14</v>
      </c>
      <c r="B106" s="28" t="s">
        <v>33</v>
      </c>
      <c r="C106" s="27">
        <v>4</v>
      </c>
      <c r="D106" s="5" t="s">
        <v>8</v>
      </c>
      <c r="E106" s="6"/>
      <c r="F106" s="6">
        <f t="shared" si="4"/>
        <v>0</v>
      </c>
      <c r="G106" s="19"/>
      <c r="H106" s="20"/>
    </row>
    <row r="107" spans="1:8" ht="45" x14ac:dyDescent="0.25">
      <c r="A107" s="4">
        <f t="shared" si="5"/>
        <v>15</v>
      </c>
      <c r="B107" s="28" t="s">
        <v>61</v>
      </c>
      <c r="C107" s="27">
        <v>8</v>
      </c>
      <c r="D107" s="5" t="s">
        <v>8</v>
      </c>
      <c r="E107" s="6"/>
      <c r="F107" s="6">
        <f t="shared" si="4"/>
        <v>0</v>
      </c>
      <c r="G107" s="19"/>
      <c r="H107" s="20"/>
    </row>
    <row r="108" spans="1:8" ht="30" x14ac:dyDescent="0.25">
      <c r="A108" s="4">
        <f t="shared" si="5"/>
        <v>16</v>
      </c>
      <c r="B108" s="28" t="s">
        <v>62</v>
      </c>
      <c r="C108" s="27">
        <v>4</v>
      </c>
      <c r="D108" s="5" t="s">
        <v>8</v>
      </c>
      <c r="E108" s="6"/>
      <c r="F108" s="6">
        <f t="shared" si="4"/>
        <v>0</v>
      </c>
      <c r="G108" s="19"/>
      <c r="H108" s="20"/>
    </row>
    <row r="109" spans="1:8" ht="30" x14ac:dyDescent="0.25">
      <c r="A109" s="4">
        <f t="shared" si="5"/>
        <v>17</v>
      </c>
      <c r="B109" s="28" t="s">
        <v>34</v>
      </c>
      <c r="C109" s="27">
        <v>4</v>
      </c>
      <c r="D109" s="5" t="s">
        <v>8</v>
      </c>
      <c r="E109" s="6"/>
      <c r="F109" s="6">
        <f t="shared" si="4"/>
        <v>0</v>
      </c>
      <c r="G109" s="19"/>
      <c r="H109" s="20"/>
    </row>
    <row r="110" spans="1:8" ht="45" x14ac:dyDescent="0.25">
      <c r="A110" s="4">
        <f t="shared" si="5"/>
        <v>18</v>
      </c>
      <c r="B110" s="28" t="s">
        <v>50</v>
      </c>
      <c r="C110" s="27">
        <v>20</v>
      </c>
      <c r="D110" s="5" t="s">
        <v>8</v>
      </c>
      <c r="E110" s="6"/>
      <c r="F110" s="6">
        <f t="shared" si="4"/>
        <v>0</v>
      </c>
      <c r="G110" s="19"/>
      <c r="H110" s="20"/>
    </row>
    <row r="111" spans="1:8" ht="75" x14ac:dyDescent="0.25">
      <c r="A111" s="4">
        <f t="shared" si="5"/>
        <v>19</v>
      </c>
      <c r="B111" s="28" t="s">
        <v>31</v>
      </c>
      <c r="C111" s="27">
        <v>8</v>
      </c>
      <c r="D111" s="5" t="s">
        <v>8</v>
      </c>
      <c r="E111" s="6"/>
      <c r="F111" s="6">
        <f t="shared" si="4"/>
        <v>0</v>
      </c>
      <c r="G111" s="19"/>
      <c r="H111" s="20"/>
    </row>
    <row r="112" spans="1:8" ht="75" x14ac:dyDescent="0.25">
      <c r="A112" s="4">
        <f t="shared" si="5"/>
        <v>20</v>
      </c>
      <c r="B112" s="28" t="s">
        <v>46</v>
      </c>
      <c r="C112" s="27">
        <v>4</v>
      </c>
      <c r="D112" s="5" t="s">
        <v>8</v>
      </c>
      <c r="E112" s="6"/>
      <c r="F112" s="6">
        <f t="shared" si="4"/>
        <v>0</v>
      </c>
      <c r="G112" s="19"/>
      <c r="H112" s="20"/>
    </row>
    <row r="113" spans="1:8" ht="45" x14ac:dyDescent="0.25">
      <c r="A113" s="4">
        <f t="shared" si="5"/>
        <v>21</v>
      </c>
      <c r="B113" s="28" t="s">
        <v>47</v>
      </c>
      <c r="C113" s="27">
        <v>4</v>
      </c>
      <c r="D113" s="5" t="s">
        <v>8</v>
      </c>
      <c r="E113" s="6"/>
      <c r="F113" s="6">
        <f t="shared" si="4"/>
        <v>0</v>
      </c>
      <c r="G113" s="19"/>
      <c r="H113" s="20"/>
    </row>
    <row r="114" spans="1:8" ht="60.75" thickBot="1" x14ac:dyDescent="0.3">
      <c r="A114" s="9">
        <f t="shared" si="5"/>
        <v>22</v>
      </c>
      <c r="B114" s="29" t="s">
        <v>48</v>
      </c>
      <c r="C114" s="30">
        <v>4</v>
      </c>
      <c r="D114" s="10" t="s">
        <v>8</v>
      </c>
      <c r="E114" s="11"/>
      <c r="F114" s="11">
        <f t="shared" si="4"/>
        <v>0</v>
      </c>
      <c r="G114" s="17"/>
      <c r="H114" s="18"/>
    </row>
    <row r="115" spans="1:8" ht="15.75" thickBot="1" x14ac:dyDescent="0.3">
      <c r="D115" s="39" t="s">
        <v>9</v>
      </c>
      <c r="E115" s="40"/>
      <c r="F115" s="31">
        <f>SUM(F93:F114)</f>
        <v>0</v>
      </c>
    </row>
    <row r="116" spans="1:8" ht="15.75" thickBot="1" x14ac:dyDescent="0.3">
      <c r="D116" s="39" t="s">
        <v>10</v>
      </c>
      <c r="E116" s="40"/>
      <c r="F116" s="12">
        <f>SUM(F115)*4</f>
        <v>0</v>
      </c>
    </row>
    <row r="122" spans="1:8" ht="15.75" thickBot="1" x14ac:dyDescent="0.3"/>
    <row r="123" spans="1:8" ht="16.5" thickBot="1" x14ac:dyDescent="0.3">
      <c r="C123" s="36" t="s">
        <v>150</v>
      </c>
      <c r="D123" s="37"/>
      <c r="E123" s="37"/>
      <c r="F123" s="37"/>
      <c r="G123" s="38"/>
    </row>
    <row r="124" spans="1:8" ht="48.75" thickBot="1" x14ac:dyDescent="0.3">
      <c r="A124" s="13" t="s">
        <v>0</v>
      </c>
      <c r="B124" s="14" t="s">
        <v>3</v>
      </c>
      <c r="C124" s="14" t="s">
        <v>2</v>
      </c>
      <c r="D124" s="14" t="s">
        <v>1</v>
      </c>
      <c r="E124" s="15" t="s">
        <v>4</v>
      </c>
      <c r="F124" s="15" t="s">
        <v>5</v>
      </c>
      <c r="G124" s="14" t="s">
        <v>6</v>
      </c>
      <c r="H124" s="16" t="s">
        <v>7</v>
      </c>
    </row>
    <row r="125" spans="1:8" ht="45" x14ac:dyDescent="0.25">
      <c r="A125" s="3">
        <v>1</v>
      </c>
      <c r="B125" s="24" t="s">
        <v>63</v>
      </c>
      <c r="C125" s="25">
        <v>4</v>
      </c>
      <c r="D125" s="7" t="s">
        <v>8</v>
      </c>
      <c r="E125" s="8"/>
      <c r="F125" s="8">
        <f>C125*E125</f>
        <v>0</v>
      </c>
      <c r="G125" s="21"/>
      <c r="H125" s="22"/>
    </row>
    <row r="126" spans="1:8" ht="30" x14ac:dyDescent="0.25">
      <c r="A126" s="4">
        <f>SUM(A125)+1</f>
        <v>2</v>
      </c>
      <c r="B126" s="28" t="s">
        <v>64</v>
      </c>
      <c r="C126" s="27">
        <v>8</v>
      </c>
      <c r="D126" s="5" t="s">
        <v>8</v>
      </c>
      <c r="E126" s="6"/>
      <c r="F126" s="6">
        <f t="shared" ref="F126:F144" si="6">C126*E126</f>
        <v>0</v>
      </c>
      <c r="G126" s="19"/>
      <c r="H126" s="20"/>
    </row>
    <row r="127" spans="1:8" ht="45" x14ac:dyDescent="0.25">
      <c r="A127" s="4">
        <f t="shared" ref="A127:A144" si="7">SUM(A126)+1</f>
        <v>3</v>
      </c>
      <c r="B127" s="28" t="s">
        <v>65</v>
      </c>
      <c r="C127" s="27">
        <v>4</v>
      </c>
      <c r="D127" s="5" t="s">
        <v>8</v>
      </c>
      <c r="E127" s="6"/>
      <c r="F127" s="6">
        <f t="shared" si="6"/>
        <v>0</v>
      </c>
      <c r="G127" s="19"/>
      <c r="H127" s="20"/>
    </row>
    <row r="128" spans="1:8" ht="30" x14ac:dyDescent="0.25">
      <c r="A128" s="4">
        <f t="shared" si="7"/>
        <v>4</v>
      </c>
      <c r="B128" s="28" t="s">
        <v>66</v>
      </c>
      <c r="C128" s="27">
        <v>4</v>
      </c>
      <c r="D128" s="5" t="s">
        <v>8</v>
      </c>
      <c r="E128" s="6"/>
      <c r="F128" s="6">
        <f t="shared" si="6"/>
        <v>0</v>
      </c>
      <c r="G128" s="19"/>
      <c r="H128" s="20"/>
    </row>
    <row r="129" spans="1:8" ht="30" x14ac:dyDescent="0.25">
      <c r="A129" s="4">
        <f t="shared" si="7"/>
        <v>5</v>
      </c>
      <c r="B129" s="28" t="s">
        <v>62</v>
      </c>
      <c r="C129" s="27">
        <v>8</v>
      </c>
      <c r="D129" s="5" t="s">
        <v>8</v>
      </c>
      <c r="E129" s="6"/>
      <c r="F129" s="6">
        <f t="shared" si="6"/>
        <v>0</v>
      </c>
      <c r="G129" s="19"/>
      <c r="H129" s="20"/>
    </row>
    <row r="130" spans="1:8" ht="45" x14ac:dyDescent="0.25">
      <c r="A130" s="4">
        <f t="shared" si="7"/>
        <v>6</v>
      </c>
      <c r="B130" s="28" t="s">
        <v>61</v>
      </c>
      <c r="C130" s="27">
        <v>8</v>
      </c>
      <c r="D130" s="5" t="s">
        <v>8</v>
      </c>
      <c r="E130" s="6"/>
      <c r="F130" s="6">
        <f t="shared" si="6"/>
        <v>0</v>
      </c>
      <c r="G130" s="19"/>
      <c r="H130" s="20"/>
    </row>
    <row r="131" spans="1:8" ht="20.25" customHeight="1" x14ac:dyDescent="0.25">
      <c r="A131" s="4">
        <f t="shared" si="7"/>
        <v>7</v>
      </c>
      <c r="B131" s="28" t="s">
        <v>67</v>
      </c>
      <c r="C131" s="27">
        <v>4</v>
      </c>
      <c r="D131" s="5" t="s">
        <v>8</v>
      </c>
      <c r="E131" s="6"/>
      <c r="F131" s="6">
        <f t="shared" si="6"/>
        <v>0</v>
      </c>
      <c r="G131" s="19"/>
      <c r="H131" s="20"/>
    </row>
    <row r="132" spans="1:8" ht="45" x14ac:dyDescent="0.25">
      <c r="A132" s="4">
        <f t="shared" si="7"/>
        <v>8</v>
      </c>
      <c r="B132" s="28" t="s">
        <v>68</v>
      </c>
      <c r="C132" s="27">
        <v>40</v>
      </c>
      <c r="D132" s="5" t="s">
        <v>8</v>
      </c>
      <c r="E132" s="6"/>
      <c r="F132" s="6">
        <f t="shared" si="6"/>
        <v>0</v>
      </c>
      <c r="G132" s="19"/>
      <c r="H132" s="20"/>
    </row>
    <row r="133" spans="1:8" ht="45" x14ac:dyDescent="0.25">
      <c r="A133" s="4">
        <f t="shared" si="7"/>
        <v>9</v>
      </c>
      <c r="B133" s="28" t="s">
        <v>36</v>
      </c>
      <c r="C133" s="27">
        <v>8</v>
      </c>
      <c r="D133" s="5" t="s">
        <v>8</v>
      </c>
      <c r="E133" s="6"/>
      <c r="F133" s="6">
        <f t="shared" si="6"/>
        <v>0</v>
      </c>
      <c r="G133" s="19"/>
      <c r="H133" s="20"/>
    </row>
    <row r="134" spans="1:8" ht="75" x14ac:dyDescent="0.25">
      <c r="A134" s="4">
        <f t="shared" si="7"/>
        <v>10</v>
      </c>
      <c r="B134" s="28" t="s">
        <v>37</v>
      </c>
      <c r="C134" s="27">
        <v>8</v>
      </c>
      <c r="D134" s="5" t="s">
        <v>8</v>
      </c>
      <c r="E134" s="6"/>
      <c r="F134" s="6">
        <f t="shared" si="6"/>
        <v>0</v>
      </c>
      <c r="G134" s="19"/>
      <c r="H134" s="20"/>
    </row>
    <row r="135" spans="1:8" ht="60" x14ac:dyDescent="0.25">
      <c r="A135" s="4">
        <f t="shared" si="7"/>
        <v>11</v>
      </c>
      <c r="B135" s="28" t="s">
        <v>69</v>
      </c>
      <c r="C135" s="27">
        <v>8</v>
      </c>
      <c r="D135" s="5" t="s">
        <v>8</v>
      </c>
      <c r="E135" s="6"/>
      <c r="F135" s="6">
        <f t="shared" si="6"/>
        <v>0</v>
      </c>
      <c r="G135" s="19"/>
      <c r="H135" s="20"/>
    </row>
    <row r="136" spans="1:8" ht="60" x14ac:dyDescent="0.25">
      <c r="A136" s="4">
        <f t="shared" si="7"/>
        <v>12</v>
      </c>
      <c r="B136" s="28" t="s">
        <v>70</v>
      </c>
      <c r="C136" s="27">
        <v>4</v>
      </c>
      <c r="D136" s="5" t="s">
        <v>8</v>
      </c>
      <c r="E136" s="6"/>
      <c r="F136" s="6">
        <f t="shared" si="6"/>
        <v>0</v>
      </c>
      <c r="G136" s="19"/>
      <c r="H136" s="20"/>
    </row>
    <row r="137" spans="1:8" ht="45" x14ac:dyDescent="0.25">
      <c r="A137" s="4">
        <f t="shared" si="7"/>
        <v>13</v>
      </c>
      <c r="B137" s="28" t="s">
        <v>44</v>
      </c>
      <c r="C137" s="27">
        <v>4</v>
      </c>
      <c r="D137" s="5" t="s">
        <v>8</v>
      </c>
      <c r="E137" s="6"/>
      <c r="F137" s="6">
        <f t="shared" si="6"/>
        <v>0</v>
      </c>
      <c r="G137" s="19"/>
      <c r="H137" s="20"/>
    </row>
    <row r="138" spans="1:8" ht="60" x14ac:dyDescent="0.25">
      <c r="A138" s="4">
        <f t="shared" si="7"/>
        <v>14</v>
      </c>
      <c r="B138" s="28" t="s">
        <v>71</v>
      </c>
      <c r="C138" s="27">
        <v>4</v>
      </c>
      <c r="D138" s="5" t="s">
        <v>8</v>
      </c>
      <c r="E138" s="6"/>
      <c r="F138" s="6">
        <f t="shared" si="6"/>
        <v>0</v>
      </c>
      <c r="G138" s="19"/>
      <c r="H138" s="20"/>
    </row>
    <row r="139" spans="1:8" x14ac:dyDescent="0.25">
      <c r="A139" s="4">
        <f t="shared" si="7"/>
        <v>15</v>
      </c>
      <c r="B139" s="28" t="s">
        <v>72</v>
      </c>
      <c r="C139" s="27">
        <v>4</v>
      </c>
      <c r="D139" s="5" t="s">
        <v>8</v>
      </c>
      <c r="E139" s="6"/>
      <c r="F139" s="6">
        <f t="shared" si="6"/>
        <v>0</v>
      </c>
      <c r="G139" s="19"/>
      <c r="H139" s="20"/>
    </row>
    <row r="140" spans="1:8" ht="45" x14ac:dyDescent="0.25">
      <c r="A140" s="4">
        <f t="shared" si="7"/>
        <v>16</v>
      </c>
      <c r="B140" s="28" t="s">
        <v>42</v>
      </c>
      <c r="C140" s="27">
        <v>4</v>
      </c>
      <c r="D140" s="5" t="s">
        <v>8</v>
      </c>
      <c r="E140" s="6"/>
      <c r="F140" s="6">
        <f t="shared" si="6"/>
        <v>0</v>
      </c>
      <c r="G140" s="19"/>
      <c r="H140" s="20"/>
    </row>
    <row r="141" spans="1:8" ht="60" x14ac:dyDescent="0.25">
      <c r="A141" s="4">
        <f t="shared" si="7"/>
        <v>17</v>
      </c>
      <c r="B141" s="28" t="s">
        <v>73</v>
      </c>
      <c r="C141" s="27">
        <v>4</v>
      </c>
      <c r="D141" s="5" t="s">
        <v>8</v>
      </c>
      <c r="E141" s="6"/>
      <c r="F141" s="6">
        <f t="shared" si="6"/>
        <v>0</v>
      </c>
      <c r="G141" s="19"/>
      <c r="H141" s="20"/>
    </row>
    <row r="142" spans="1:8" ht="75" x14ac:dyDescent="0.25">
      <c r="A142" s="4">
        <f t="shared" si="7"/>
        <v>18</v>
      </c>
      <c r="B142" s="28" t="s">
        <v>46</v>
      </c>
      <c r="C142" s="27">
        <v>4</v>
      </c>
      <c r="D142" s="5" t="s">
        <v>8</v>
      </c>
      <c r="E142" s="6"/>
      <c r="F142" s="6">
        <f t="shared" si="6"/>
        <v>0</v>
      </c>
      <c r="G142" s="19"/>
      <c r="H142" s="20"/>
    </row>
    <row r="143" spans="1:8" ht="45" x14ac:dyDescent="0.25">
      <c r="A143" s="4">
        <f t="shared" si="7"/>
        <v>19</v>
      </c>
      <c r="B143" s="28" t="s">
        <v>47</v>
      </c>
      <c r="C143" s="27">
        <v>4</v>
      </c>
      <c r="D143" s="5" t="s">
        <v>8</v>
      </c>
      <c r="E143" s="6"/>
      <c r="F143" s="6">
        <f t="shared" si="6"/>
        <v>0</v>
      </c>
      <c r="G143" s="19"/>
      <c r="H143" s="20"/>
    </row>
    <row r="144" spans="1:8" ht="60.75" thickBot="1" x14ac:dyDescent="0.3">
      <c r="A144" s="9">
        <f t="shared" si="7"/>
        <v>20</v>
      </c>
      <c r="B144" s="29" t="s">
        <v>48</v>
      </c>
      <c r="C144" s="30">
        <v>4</v>
      </c>
      <c r="D144" s="10" t="s">
        <v>8</v>
      </c>
      <c r="E144" s="11"/>
      <c r="F144" s="11">
        <f t="shared" si="6"/>
        <v>0</v>
      </c>
      <c r="G144" s="17"/>
      <c r="H144" s="18"/>
    </row>
    <row r="145" spans="1:8" ht="15.75" thickBot="1" x14ac:dyDescent="0.3">
      <c r="D145" s="39" t="s">
        <v>9</v>
      </c>
      <c r="E145" s="40"/>
      <c r="F145" s="31">
        <f>SUM(F125:F144)</f>
        <v>0</v>
      </c>
    </row>
    <row r="146" spans="1:8" ht="15.75" thickBot="1" x14ac:dyDescent="0.3">
      <c r="D146" s="41" t="s">
        <v>10</v>
      </c>
      <c r="E146" s="42"/>
      <c r="F146" s="12">
        <f>SUM(F145)*4</f>
        <v>0</v>
      </c>
    </row>
    <row r="152" spans="1:8" ht="15.75" thickBot="1" x14ac:dyDescent="0.3"/>
    <row r="153" spans="1:8" ht="16.5" thickBot="1" x14ac:dyDescent="0.3">
      <c r="C153" s="46" t="s">
        <v>151</v>
      </c>
      <c r="D153" s="47"/>
      <c r="E153" s="47"/>
      <c r="F153" s="47"/>
      <c r="G153" s="48"/>
    </row>
    <row r="154" spans="1:8" ht="48.75" thickBot="1" x14ac:dyDescent="0.3">
      <c r="A154" s="13" t="s">
        <v>0</v>
      </c>
      <c r="B154" s="14" t="s">
        <v>3</v>
      </c>
      <c r="C154" s="14" t="s">
        <v>2</v>
      </c>
      <c r="D154" s="14" t="s">
        <v>1</v>
      </c>
      <c r="E154" s="15" t="s">
        <v>4</v>
      </c>
      <c r="F154" s="15" t="s">
        <v>5</v>
      </c>
      <c r="G154" s="14" t="s">
        <v>6</v>
      </c>
      <c r="H154" s="16" t="s">
        <v>7</v>
      </c>
    </row>
    <row r="155" spans="1:8" ht="45" x14ac:dyDescent="0.25">
      <c r="A155" s="3">
        <v>1</v>
      </c>
      <c r="B155" s="24" t="s">
        <v>63</v>
      </c>
      <c r="C155" s="25">
        <v>4</v>
      </c>
      <c r="D155" s="7" t="s">
        <v>8</v>
      </c>
      <c r="E155" s="8"/>
      <c r="F155" s="8">
        <f>C155*E155</f>
        <v>0</v>
      </c>
      <c r="G155" s="21"/>
      <c r="H155" s="22"/>
    </row>
    <row r="156" spans="1:8" ht="30" x14ac:dyDescent="0.25">
      <c r="A156" s="4">
        <f>SUM(A155)+1</f>
        <v>2</v>
      </c>
      <c r="B156" s="28" t="s">
        <v>64</v>
      </c>
      <c r="C156" s="27">
        <v>8</v>
      </c>
      <c r="D156" s="5" t="s">
        <v>8</v>
      </c>
      <c r="E156" s="6"/>
      <c r="F156" s="6">
        <f t="shared" ref="F156:F174" si="8">C156*E156</f>
        <v>0</v>
      </c>
      <c r="G156" s="19"/>
      <c r="H156" s="20"/>
    </row>
    <row r="157" spans="1:8" ht="45" x14ac:dyDescent="0.25">
      <c r="A157" s="4">
        <f t="shared" ref="A157:A174" si="9">SUM(A156)+1</f>
        <v>3</v>
      </c>
      <c r="B157" s="28" t="s">
        <v>65</v>
      </c>
      <c r="C157" s="27">
        <v>4</v>
      </c>
      <c r="D157" s="5" t="s">
        <v>8</v>
      </c>
      <c r="E157" s="6"/>
      <c r="F157" s="6">
        <f t="shared" si="8"/>
        <v>0</v>
      </c>
      <c r="G157" s="19"/>
      <c r="H157" s="20"/>
    </row>
    <row r="158" spans="1:8" ht="30" x14ac:dyDescent="0.25">
      <c r="A158" s="4">
        <f t="shared" si="9"/>
        <v>4</v>
      </c>
      <c r="B158" s="28" t="s">
        <v>66</v>
      </c>
      <c r="C158" s="27">
        <v>4</v>
      </c>
      <c r="D158" s="5" t="s">
        <v>8</v>
      </c>
      <c r="E158" s="6"/>
      <c r="F158" s="6">
        <f t="shared" si="8"/>
        <v>0</v>
      </c>
      <c r="G158" s="19"/>
      <c r="H158" s="20"/>
    </row>
    <row r="159" spans="1:8" ht="30" x14ac:dyDescent="0.25">
      <c r="A159" s="4">
        <f t="shared" si="9"/>
        <v>5</v>
      </c>
      <c r="B159" s="28" t="s">
        <v>62</v>
      </c>
      <c r="C159" s="27">
        <v>8</v>
      </c>
      <c r="D159" s="5" t="s">
        <v>8</v>
      </c>
      <c r="E159" s="6"/>
      <c r="F159" s="6">
        <f t="shared" si="8"/>
        <v>0</v>
      </c>
      <c r="G159" s="19"/>
      <c r="H159" s="20"/>
    </row>
    <row r="160" spans="1:8" ht="45" x14ac:dyDescent="0.25">
      <c r="A160" s="4">
        <f t="shared" si="9"/>
        <v>6</v>
      </c>
      <c r="B160" s="28" t="s">
        <v>61</v>
      </c>
      <c r="C160" s="27">
        <v>8</v>
      </c>
      <c r="D160" s="5" t="s">
        <v>8</v>
      </c>
      <c r="E160" s="6"/>
      <c r="F160" s="6">
        <f t="shared" si="8"/>
        <v>0</v>
      </c>
      <c r="G160" s="19"/>
      <c r="H160" s="20"/>
    </row>
    <row r="161" spans="1:8" ht="45" x14ac:dyDescent="0.25">
      <c r="A161" s="4">
        <f t="shared" si="9"/>
        <v>7</v>
      </c>
      <c r="B161" s="28" t="s">
        <v>74</v>
      </c>
      <c r="C161" s="27">
        <v>4</v>
      </c>
      <c r="D161" s="5" t="s">
        <v>8</v>
      </c>
      <c r="E161" s="6"/>
      <c r="F161" s="6">
        <f t="shared" si="8"/>
        <v>0</v>
      </c>
      <c r="G161" s="19"/>
      <c r="H161" s="20"/>
    </row>
    <row r="162" spans="1:8" ht="45" x14ac:dyDescent="0.25">
      <c r="A162" s="4">
        <f t="shared" si="9"/>
        <v>8</v>
      </c>
      <c r="B162" s="28" t="s">
        <v>68</v>
      </c>
      <c r="C162" s="27">
        <v>40</v>
      </c>
      <c r="D162" s="5" t="s">
        <v>8</v>
      </c>
      <c r="E162" s="6"/>
      <c r="F162" s="6">
        <f t="shared" si="8"/>
        <v>0</v>
      </c>
      <c r="G162" s="19"/>
      <c r="H162" s="20"/>
    </row>
    <row r="163" spans="1:8" ht="45" x14ac:dyDescent="0.25">
      <c r="A163" s="4">
        <f t="shared" si="9"/>
        <v>9</v>
      </c>
      <c r="B163" s="28" t="s">
        <v>36</v>
      </c>
      <c r="C163" s="27">
        <v>24</v>
      </c>
      <c r="D163" s="5" t="s">
        <v>8</v>
      </c>
      <c r="E163" s="6"/>
      <c r="F163" s="6">
        <f t="shared" si="8"/>
        <v>0</v>
      </c>
      <c r="G163" s="19"/>
      <c r="H163" s="20"/>
    </row>
    <row r="164" spans="1:8" ht="75" x14ac:dyDescent="0.25">
      <c r="A164" s="4">
        <f t="shared" si="9"/>
        <v>10</v>
      </c>
      <c r="B164" s="28" t="s">
        <v>37</v>
      </c>
      <c r="C164" s="27">
        <v>8</v>
      </c>
      <c r="D164" s="5" t="s">
        <v>8</v>
      </c>
      <c r="E164" s="6"/>
      <c r="F164" s="6">
        <f t="shared" si="8"/>
        <v>0</v>
      </c>
      <c r="G164" s="19"/>
      <c r="H164" s="20"/>
    </row>
    <row r="165" spans="1:8" ht="60" x14ac:dyDescent="0.25">
      <c r="A165" s="4">
        <f t="shared" si="9"/>
        <v>11</v>
      </c>
      <c r="B165" s="28" t="s">
        <v>75</v>
      </c>
      <c r="C165" s="27">
        <v>8</v>
      </c>
      <c r="D165" s="5" t="s">
        <v>8</v>
      </c>
      <c r="E165" s="6"/>
      <c r="F165" s="6">
        <f t="shared" si="8"/>
        <v>0</v>
      </c>
      <c r="G165" s="19"/>
      <c r="H165" s="20"/>
    </row>
    <row r="166" spans="1:8" ht="45" x14ac:dyDescent="0.25">
      <c r="A166" s="4">
        <f t="shared" si="9"/>
        <v>12</v>
      </c>
      <c r="B166" s="28" t="s">
        <v>76</v>
      </c>
      <c r="C166" s="27">
        <v>4</v>
      </c>
      <c r="D166" s="5" t="s">
        <v>8</v>
      </c>
      <c r="E166" s="6"/>
      <c r="F166" s="6">
        <f t="shared" si="8"/>
        <v>0</v>
      </c>
      <c r="G166" s="19"/>
      <c r="H166" s="20"/>
    </row>
    <row r="167" spans="1:8" ht="45" x14ac:dyDescent="0.25">
      <c r="A167" s="4">
        <f t="shared" si="9"/>
        <v>13</v>
      </c>
      <c r="B167" s="28" t="s">
        <v>44</v>
      </c>
      <c r="C167" s="27">
        <v>4</v>
      </c>
      <c r="D167" s="5" t="s">
        <v>8</v>
      </c>
      <c r="E167" s="6"/>
      <c r="F167" s="6">
        <f t="shared" si="8"/>
        <v>0</v>
      </c>
      <c r="G167" s="19"/>
      <c r="H167" s="20"/>
    </row>
    <row r="168" spans="1:8" ht="60" x14ac:dyDescent="0.25">
      <c r="A168" s="4">
        <f t="shared" si="9"/>
        <v>14</v>
      </c>
      <c r="B168" s="28" t="s">
        <v>77</v>
      </c>
      <c r="C168" s="27">
        <v>4</v>
      </c>
      <c r="D168" s="5" t="s">
        <v>8</v>
      </c>
      <c r="E168" s="6"/>
      <c r="F168" s="6">
        <f t="shared" si="8"/>
        <v>0</v>
      </c>
      <c r="G168" s="19"/>
      <c r="H168" s="20"/>
    </row>
    <row r="169" spans="1:8" ht="60" x14ac:dyDescent="0.25">
      <c r="A169" s="4">
        <f t="shared" si="9"/>
        <v>15</v>
      </c>
      <c r="B169" s="28" t="s">
        <v>38</v>
      </c>
      <c r="C169" s="27">
        <v>4</v>
      </c>
      <c r="D169" s="5" t="s">
        <v>8</v>
      </c>
      <c r="E169" s="6"/>
      <c r="F169" s="6">
        <f t="shared" si="8"/>
        <v>0</v>
      </c>
      <c r="G169" s="19"/>
      <c r="H169" s="20"/>
    </row>
    <row r="170" spans="1:8" ht="60" x14ac:dyDescent="0.25">
      <c r="A170" s="4">
        <f t="shared" si="9"/>
        <v>16</v>
      </c>
      <c r="B170" s="28" t="s">
        <v>78</v>
      </c>
      <c r="C170" s="27">
        <v>4</v>
      </c>
      <c r="D170" s="5" t="s">
        <v>8</v>
      </c>
      <c r="E170" s="6"/>
      <c r="F170" s="6">
        <f t="shared" si="8"/>
        <v>0</v>
      </c>
      <c r="G170" s="19"/>
      <c r="H170" s="20"/>
    </row>
    <row r="171" spans="1:8" x14ac:dyDescent="0.25">
      <c r="A171" s="4">
        <f t="shared" si="9"/>
        <v>17</v>
      </c>
      <c r="B171" s="28" t="s">
        <v>79</v>
      </c>
      <c r="C171" s="27">
        <v>4</v>
      </c>
      <c r="D171" s="5" t="s">
        <v>8</v>
      </c>
      <c r="E171" s="6"/>
      <c r="F171" s="6">
        <f t="shared" si="8"/>
        <v>0</v>
      </c>
      <c r="G171" s="19"/>
      <c r="H171" s="20"/>
    </row>
    <row r="172" spans="1:8" ht="75" x14ac:dyDescent="0.25">
      <c r="A172" s="4">
        <f t="shared" si="9"/>
        <v>18</v>
      </c>
      <c r="B172" s="28" t="s">
        <v>80</v>
      </c>
      <c r="C172" s="27">
        <v>4</v>
      </c>
      <c r="D172" s="5" t="s">
        <v>8</v>
      </c>
      <c r="E172" s="6"/>
      <c r="F172" s="6">
        <f t="shared" si="8"/>
        <v>0</v>
      </c>
      <c r="G172" s="19"/>
      <c r="H172" s="20"/>
    </row>
    <row r="173" spans="1:8" ht="45" x14ac:dyDescent="0.25">
      <c r="A173" s="4">
        <f t="shared" si="9"/>
        <v>19</v>
      </c>
      <c r="B173" s="28" t="s">
        <v>81</v>
      </c>
      <c r="C173" s="27">
        <v>4</v>
      </c>
      <c r="D173" s="5" t="s">
        <v>8</v>
      </c>
      <c r="E173" s="6"/>
      <c r="F173" s="6">
        <f t="shared" si="8"/>
        <v>0</v>
      </c>
      <c r="G173" s="19"/>
      <c r="H173" s="20"/>
    </row>
    <row r="174" spans="1:8" ht="60.75" thickBot="1" x14ac:dyDescent="0.3">
      <c r="A174" s="9">
        <f t="shared" si="9"/>
        <v>20</v>
      </c>
      <c r="B174" s="29" t="s">
        <v>82</v>
      </c>
      <c r="C174" s="30">
        <v>4</v>
      </c>
      <c r="D174" s="10" t="s">
        <v>8</v>
      </c>
      <c r="E174" s="11"/>
      <c r="F174" s="11">
        <f t="shared" si="8"/>
        <v>0</v>
      </c>
      <c r="G174" s="17"/>
      <c r="H174" s="18"/>
    </row>
    <row r="175" spans="1:8" ht="15.75" thickBot="1" x14ac:dyDescent="0.3">
      <c r="D175" s="39" t="s">
        <v>9</v>
      </c>
      <c r="E175" s="40"/>
      <c r="F175" s="31">
        <f>SUM(F155:F174)</f>
        <v>0</v>
      </c>
    </row>
    <row r="176" spans="1:8" ht="15.75" thickBot="1" x14ac:dyDescent="0.3">
      <c r="D176" s="39" t="s">
        <v>10</v>
      </c>
      <c r="E176" s="40"/>
      <c r="F176" s="12">
        <f>SUM(F175)*4</f>
        <v>0</v>
      </c>
    </row>
    <row r="182" spans="1:8" ht="15.75" thickBot="1" x14ac:dyDescent="0.3"/>
    <row r="183" spans="1:8" ht="16.5" thickBot="1" x14ac:dyDescent="0.3">
      <c r="C183" s="36" t="s">
        <v>152</v>
      </c>
      <c r="D183" s="37"/>
      <c r="E183" s="37"/>
      <c r="F183" s="37"/>
      <c r="G183" s="38"/>
    </row>
    <row r="184" spans="1:8" ht="48.75" thickBot="1" x14ac:dyDescent="0.3">
      <c r="A184" s="13" t="s">
        <v>0</v>
      </c>
      <c r="B184" s="14" t="s">
        <v>3</v>
      </c>
      <c r="C184" s="14" t="s">
        <v>2</v>
      </c>
      <c r="D184" s="14" t="s">
        <v>1</v>
      </c>
      <c r="E184" s="15" t="s">
        <v>4</v>
      </c>
      <c r="F184" s="15" t="s">
        <v>5</v>
      </c>
      <c r="G184" s="14" t="s">
        <v>6</v>
      </c>
      <c r="H184" s="16" t="s">
        <v>7</v>
      </c>
    </row>
    <row r="185" spans="1:8" ht="45" x14ac:dyDescent="0.25">
      <c r="A185" s="3">
        <v>1</v>
      </c>
      <c r="B185" s="24" t="s">
        <v>61</v>
      </c>
      <c r="C185" s="25">
        <v>8</v>
      </c>
      <c r="D185" s="7" t="s">
        <v>8</v>
      </c>
      <c r="E185" s="8"/>
      <c r="F185" s="8">
        <f>C185*E185</f>
        <v>0</v>
      </c>
      <c r="G185" s="21"/>
      <c r="H185" s="22"/>
    </row>
    <row r="186" spans="1:8" ht="30" x14ac:dyDescent="0.25">
      <c r="A186" s="4">
        <f>SUM(A185)+1</f>
        <v>2</v>
      </c>
      <c r="B186" s="28" t="s">
        <v>62</v>
      </c>
      <c r="C186" s="27">
        <v>8</v>
      </c>
      <c r="D186" s="5" t="s">
        <v>8</v>
      </c>
      <c r="E186" s="6"/>
      <c r="F186" s="6">
        <f t="shared" ref="F186:F209" si="10">C186*E186</f>
        <v>0</v>
      </c>
      <c r="G186" s="19"/>
      <c r="H186" s="20"/>
    </row>
    <row r="187" spans="1:8" ht="45" x14ac:dyDescent="0.25">
      <c r="A187" s="4">
        <f t="shared" ref="A187:A209" si="11">SUM(A186)+1</f>
        <v>3</v>
      </c>
      <c r="B187" s="28" t="s">
        <v>83</v>
      </c>
      <c r="C187" s="27">
        <v>4</v>
      </c>
      <c r="D187" s="5" t="s">
        <v>8</v>
      </c>
      <c r="E187" s="6"/>
      <c r="F187" s="6">
        <f t="shared" si="10"/>
        <v>0</v>
      </c>
      <c r="G187" s="19"/>
      <c r="H187" s="20"/>
    </row>
    <row r="188" spans="1:8" ht="30" x14ac:dyDescent="0.25">
      <c r="A188" s="4">
        <f t="shared" si="11"/>
        <v>4</v>
      </c>
      <c r="B188" s="28" t="s">
        <v>66</v>
      </c>
      <c r="C188" s="27">
        <v>4</v>
      </c>
      <c r="D188" s="5" t="s">
        <v>8</v>
      </c>
      <c r="E188" s="6"/>
      <c r="F188" s="6">
        <f t="shared" si="10"/>
        <v>0</v>
      </c>
      <c r="G188" s="19"/>
      <c r="H188" s="20"/>
    </row>
    <row r="189" spans="1:8" ht="30" x14ac:dyDescent="0.25">
      <c r="A189" s="4">
        <f t="shared" si="11"/>
        <v>5</v>
      </c>
      <c r="B189" s="28" t="s">
        <v>33</v>
      </c>
      <c r="C189" s="27">
        <v>4</v>
      </c>
      <c r="D189" s="5" t="s">
        <v>8</v>
      </c>
      <c r="E189" s="6"/>
      <c r="F189" s="6">
        <f t="shared" si="10"/>
        <v>0</v>
      </c>
      <c r="G189" s="19"/>
      <c r="H189" s="20"/>
    </row>
    <row r="190" spans="1:8" ht="60" x14ac:dyDescent="0.25">
      <c r="A190" s="4">
        <f t="shared" si="11"/>
        <v>6</v>
      </c>
      <c r="B190" s="28" t="s">
        <v>75</v>
      </c>
      <c r="C190" s="27">
        <v>8</v>
      </c>
      <c r="D190" s="5" t="s">
        <v>8</v>
      </c>
      <c r="E190" s="6"/>
      <c r="F190" s="6">
        <f t="shared" si="10"/>
        <v>0</v>
      </c>
      <c r="G190" s="19"/>
      <c r="H190" s="20"/>
    </row>
    <row r="191" spans="1:8" ht="60" x14ac:dyDescent="0.25">
      <c r="A191" s="4">
        <f t="shared" si="11"/>
        <v>7</v>
      </c>
      <c r="B191" s="28" t="s">
        <v>70</v>
      </c>
      <c r="C191" s="27">
        <v>4</v>
      </c>
      <c r="D191" s="5" t="s">
        <v>8</v>
      </c>
      <c r="E191" s="6"/>
      <c r="F191" s="6">
        <f t="shared" si="10"/>
        <v>0</v>
      </c>
      <c r="G191" s="19"/>
      <c r="H191" s="20"/>
    </row>
    <row r="192" spans="1:8" ht="45" x14ac:dyDescent="0.25">
      <c r="A192" s="4">
        <f t="shared" si="11"/>
        <v>8</v>
      </c>
      <c r="B192" s="28" t="s">
        <v>76</v>
      </c>
      <c r="C192" s="27">
        <v>4</v>
      </c>
      <c r="D192" s="5" t="s">
        <v>8</v>
      </c>
      <c r="E192" s="6"/>
      <c r="F192" s="6">
        <f t="shared" si="10"/>
        <v>0</v>
      </c>
      <c r="G192" s="19"/>
      <c r="H192" s="20"/>
    </row>
    <row r="193" spans="1:8" ht="75" x14ac:dyDescent="0.25">
      <c r="A193" s="4">
        <f t="shared" si="11"/>
        <v>9</v>
      </c>
      <c r="B193" s="28" t="s">
        <v>37</v>
      </c>
      <c r="C193" s="27">
        <v>4</v>
      </c>
      <c r="D193" s="5" t="s">
        <v>8</v>
      </c>
      <c r="E193" s="6"/>
      <c r="F193" s="6">
        <f t="shared" si="10"/>
        <v>0</v>
      </c>
      <c r="G193" s="19"/>
      <c r="H193" s="20"/>
    </row>
    <row r="194" spans="1:8" ht="75" x14ac:dyDescent="0.25">
      <c r="A194" s="4">
        <f t="shared" si="11"/>
        <v>10</v>
      </c>
      <c r="B194" s="28" t="s">
        <v>84</v>
      </c>
      <c r="C194" s="27">
        <v>4</v>
      </c>
      <c r="D194" s="5" t="s">
        <v>8</v>
      </c>
      <c r="E194" s="6"/>
      <c r="F194" s="6">
        <f t="shared" si="10"/>
        <v>0</v>
      </c>
      <c r="G194" s="19"/>
      <c r="H194" s="20"/>
    </row>
    <row r="195" spans="1:8" ht="45" x14ac:dyDescent="0.25">
      <c r="A195" s="4">
        <f t="shared" si="11"/>
        <v>11</v>
      </c>
      <c r="B195" s="28" t="s">
        <v>65</v>
      </c>
      <c r="C195" s="27">
        <v>8</v>
      </c>
      <c r="D195" s="5" t="s">
        <v>8</v>
      </c>
      <c r="E195" s="6"/>
      <c r="F195" s="6">
        <f t="shared" si="10"/>
        <v>0</v>
      </c>
      <c r="G195" s="19"/>
      <c r="H195" s="20"/>
    </row>
    <row r="196" spans="1:8" ht="45" x14ac:dyDescent="0.25">
      <c r="A196" s="4">
        <f t="shared" si="11"/>
        <v>12</v>
      </c>
      <c r="B196" s="28" t="s">
        <v>63</v>
      </c>
      <c r="C196" s="27">
        <v>4</v>
      </c>
      <c r="D196" s="5" t="s">
        <v>8</v>
      </c>
      <c r="E196" s="6"/>
      <c r="F196" s="6">
        <f t="shared" si="10"/>
        <v>0</v>
      </c>
      <c r="G196" s="19"/>
      <c r="H196" s="20"/>
    </row>
    <row r="197" spans="1:8" ht="45" x14ac:dyDescent="0.25">
      <c r="A197" s="4">
        <f t="shared" si="11"/>
        <v>13</v>
      </c>
      <c r="B197" s="28" t="s">
        <v>68</v>
      </c>
      <c r="C197" s="27">
        <v>40</v>
      </c>
      <c r="D197" s="5" t="s">
        <v>8</v>
      </c>
      <c r="E197" s="6"/>
      <c r="F197" s="6">
        <f t="shared" si="10"/>
        <v>0</v>
      </c>
      <c r="G197" s="19"/>
      <c r="H197" s="20"/>
    </row>
    <row r="198" spans="1:8" ht="45" x14ac:dyDescent="0.25">
      <c r="A198" s="4">
        <f t="shared" si="11"/>
        <v>14</v>
      </c>
      <c r="B198" s="28" t="s">
        <v>41</v>
      </c>
      <c r="C198" s="27">
        <v>40</v>
      </c>
      <c r="D198" s="5" t="s">
        <v>8</v>
      </c>
      <c r="E198" s="6"/>
      <c r="F198" s="6">
        <f t="shared" si="10"/>
        <v>0</v>
      </c>
      <c r="G198" s="19"/>
      <c r="H198" s="20"/>
    </row>
    <row r="199" spans="1:8" x14ac:dyDescent="0.25">
      <c r="A199" s="4">
        <f t="shared" si="11"/>
        <v>15</v>
      </c>
      <c r="B199" s="28" t="s">
        <v>85</v>
      </c>
      <c r="C199" s="27">
        <v>8</v>
      </c>
      <c r="D199" s="5" t="s">
        <v>8</v>
      </c>
      <c r="E199" s="6"/>
      <c r="F199" s="6">
        <f t="shared" si="10"/>
        <v>0</v>
      </c>
      <c r="G199" s="19"/>
      <c r="H199" s="20"/>
    </row>
    <row r="200" spans="1:8" ht="45" x14ac:dyDescent="0.25">
      <c r="A200" s="4">
        <f t="shared" si="11"/>
        <v>16</v>
      </c>
      <c r="B200" s="28" t="s">
        <v>86</v>
      </c>
      <c r="C200" s="27">
        <v>16</v>
      </c>
      <c r="D200" s="5" t="s">
        <v>8</v>
      </c>
      <c r="E200" s="6"/>
      <c r="F200" s="6">
        <f t="shared" si="10"/>
        <v>0</v>
      </c>
      <c r="G200" s="19"/>
      <c r="H200" s="20"/>
    </row>
    <row r="201" spans="1:8" ht="60" x14ac:dyDescent="0.25">
      <c r="A201" s="4">
        <f t="shared" si="11"/>
        <v>17</v>
      </c>
      <c r="B201" s="28" t="s">
        <v>87</v>
      </c>
      <c r="C201" s="27">
        <v>16</v>
      </c>
      <c r="D201" s="5" t="s">
        <v>8</v>
      </c>
      <c r="E201" s="6"/>
      <c r="F201" s="6">
        <f t="shared" si="10"/>
        <v>0</v>
      </c>
      <c r="G201" s="19"/>
      <c r="H201" s="20"/>
    </row>
    <row r="202" spans="1:8" ht="45" x14ac:dyDescent="0.25">
      <c r="A202" s="4">
        <f t="shared" si="11"/>
        <v>18</v>
      </c>
      <c r="B202" s="28" t="s">
        <v>44</v>
      </c>
      <c r="C202" s="27">
        <v>8</v>
      </c>
      <c r="D202" s="5" t="s">
        <v>8</v>
      </c>
      <c r="E202" s="6"/>
      <c r="F202" s="6">
        <f t="shared" si="10"/>
        <v>0</v>
      </c>
      <c r="G202" s="19"/>
      <c r="H202" s="20"/>
    </row>
    <row r="203" spans="1:8" ht="45" x14ac:dyDescent="0.25">
      <c r="A203" s="4">
        <f t="shared" si="11"/>
        <v>19</v>
      </c>
      <c r="B203" s="28" t="s">
        <v>36</v>
      </c>
      <c r="C203" s="27">
        <v>8</v>
      </c>
      <c r="D203" s="5" t="s">
        <v>8</v>
      </c>
      <c r="E203" s="6"/>
      <c r="F203" s="6">
        <f t="shared" si="10"/>
        <v>0</v>
      </c>
      <c r="G203" s="19"/>
      <c r="H203" s="20"/>
    </row>
    <row r="204" spans="1:8" x14ac:dyDescent="0.25">
      <c r="A204" s="4">
        <f t="shared" si="11"/>
        <v>20</v>
      </c>
      <c r="B204" s="28" t="s">
        <v>72</v>
      </c>
      <c r="C204" s="27">
        <v>4</v>
      </c>
      <c r="D204" s="5" t="s">
        <v>8</v>
      </c>
      <c r="E204" s="6"/>
      <c r="F204" s="6">
        <f t="shared" si="10"/>
        <v>0</v>
      </c>
      <c r="G204" s="19"/>
      <c r="H204" s="20"/>
    </row>
    <row r="205" spans="1:8" ht="60" x14ac:dyDescent="0.25">
      <c r="A205" s="4">
        <f t="shared" si="11"/>
        <v>21</v>
      </c>
      <c r="B205" s="28" t="s">
        <v>78</v>
      </c>
      <c r="C205" s="27">
        <v>4</v>
      </c>
      <c r="D205" s="5" t="s">
        <v>8</v>
      </c>
      <c r="E205" s="6"/>
      <c r="F205" s="6">
        <f t="shared" si="10"/>
        <v>0</v>
      </c>
      <c r="G205" s="19"/>
      <c r="H205" s="20"/>
    </row>
    <row r="206" spans="1:8" ht="60" x14ac:dyDescent="0.25">
      <c r="A206" s="4">
        <f t="shared" si="11"/>
        <v>22</v>
      </c>
      <c r="B206" s="28" t="s">
        <v>88</v>
      </c>
      <c r="C206" s="27">
        <v>8</v>
      </c>
      <c r="D206" s="5" t="s">
        <v>8</v>
      </c>
      <c r="E206" s="6"/>
      <c r="F206" s="6">
        <f t="shared" si="10"/>
        <v>0</v>
      </c>
      <c r="G206" s="19"/>
      <c r="H206" s="20"/>
    </row>
    <row r="207" spans="1:8" ht="75" x14ac:dyDescent="0.25">
      <c r="A207" s="4">
        <f t="shared" si="11"/>
        <v>23</v>
      </c>
      <c r="B207" s="28" t="s">
        <v>80</v>
      </c>
      <c r="C207" s="27">
        <v>4</v>
      </c>
      <c r="D207" s="5" t="s">
        <v>8</v>
      </c>
      <c r="E207" s="6"/>
      <c r="F207" s="6">
        <f t="shared" si="10"/>
        <v>0</v>
      </c>
      <c r="G207" s="19"/>
      <c r="H207" s="20"/>
    </row>
    <row r="208" spans="1:8" ht="45" x14ac:dyDescent="0.25">
      <c r="A208" s="4">
        <f t="shared" si="11"/>
        <v>24</v>
      </c>
      <c r="B208" s="28" t="s">
        <v>81</v>
      </c>
      <c r="C208" s="27">
        <v>4</v>
      </c>
      <c r="D208" s="5" t="s">
        <v>8</v>
      </c>
      <c r="E208" s="6"/>
      <c r="F208" s="6">
        <f t="shared" si="10"/>
        <v>0</v>
      </c>
      <c r="G208" s="19"/>
      <c r="H208" s="20"/>
    </row>
    <row r="209" spans="1:8" ht="60.75" thickBot="1" x14ac:dyDescent="0.3">
      <c r="A209" s="9">
        <f t="shared" si="11"/>
        <v>25</v>
      </c>
      <c r="B209" s="29" t="s">
        <v>82</v>
      </c>
      <c r="C209" s="30">
        <v>4</v>
      </c>
      <c r="D209" s="10" t="s">
        <v>8</v>
      </c>
      <c r="E209" s="11"/>
      <c r="F209" s="11">
        <f t="shared" si="10"/>
        <v>0</v>
      </c>
      <c r="G209" s="17"/>
      <c r="H209" s="18"/>
    </row>
    <row r="210" spans="1:8" ht="15.75" thickBot="1" x14ac:dyDescent="0.3">
      <c r="D210" s="39" t="s">
        <v>9</v>
      </c>
      <c r="E210" s="40"/>
      <c r="F210" s="31">
        <f>SUM(F185:F209)</f>
        <v>0</v>
      </c>
    </row>
    <row r="211" spans="1:8" ht="15.75" thickBot="1" x14ac:dyDescent="0.3">
      <c r="D211" s="39" t="s">
        <v>89</v>
      </c>
      <c r="E211" s="40"/>
      <c r="F211" s="12">
        <f>SUM(F210)*4</f>
        <v>0</v>
      </c>
    </row>
    <row r="216" spans="1:8" ht="15.75" thickBot="1" x14ac:dyDescent="0.3"/>
    <row r="217" spans="1:8" ht="16.5" thickBot="1" x14ac:dyDescent="0.3">
      <c r="C217" s="36" t="s">
        <v>153</v>
      </c>
      <c r="D217" s="44"/>
      <c r="E217" s="44"/>
      <c r="F217" s="44"/>
      <c r="G217" s="45"/>
    </row>
    <row r="218" spans="1:8" ht="48.75" thickBot="1" x14ac:dyDescent="0.3">
      <c r="A218" s="13" t="s">
        <v>0</v>
      </c>
      <c r="B218" s="14" t="s">
        <v>3</v>
      </c>
      <c r="C218" s="14" t="s">
        <v>2</v>
      </c>
      <c r="D218" s="14" t="s">
        <v>1</v>
      </c>
      <c r="E218" s="15" t="s">
        <v>4</v>
      </c>
      <c r="F218" s="15" t="s">
        <v>5</v>
      </c>
      <c r="G218" s="14" t="s">
        <v>6</v>
      </c>
      <c r="H218" s="16" t="s">
        <v>7</v>
      </c>
    </row>
    <row r="219" spans="1:8" ht="45" x14ac:dyDescent="0.25">
      <c r="A219" s="3">
        <v>1</v>
      </c>
      <c r="B219" s="24" t="s">
        <v>90</v>
      </c>
      <c r="C219" s="25">
        <v>12</v>
      </c>
      <c r="D219" s="7" t="s">
        <v>8</v>
      </c>
      <c r="E219" s="8"/>
      <c r="F219" s="8">
        <f>C219*E219</f>
        <v>0</v>
      </c>
      <c r="G219" s="21"/>
      <c r="H219" s="22"/>
    </row>
    <row r="220" spans="1:8" ht="30" x14ac:dyDescent="0.25">
      <c r="A220" s="4">
        <f>A219+1</f>
        <v>2</v>
      </c>
      <c r="B220" s="28" t="s">
        <v>91</v>
      </c>
      <c r="C220" s="27">
        <v>4</v>
      </c>
      <c r="D220" s="5" t="s">
        <v>8</v>
      </c>
      <c r="E220" s="6"/>
      <c r="F220" s="6">
        <f t="shared" ref="F220:F264" si="12">C220*E220</f>
        <v>0</v>
      </c>
      <c r="G220" s="19"/>
      <c r="H220" s="20"/>
    </row>
    <row r="221" spans="1:8" ht="45" x14ac:dyDescent="0.25">
      <c r="A221" s="4">
        <f t="shared" ref="A221:A264" si="13">A220+1</f>
        <v>3</v>
      </c>
      <c r="B221" s="28" t="s">
        <v>92</v>
      </c>
      <c r="C221" s="27">
        <v>4</v>
      </c>
      <c r="D221" s="5" t="s">
        <v>8</v>
      </c>
      <c r="E221" s="6"/>
      <c r="F221" s="6">
        <f t="shared" si="12"/>
        <v>0</v>
      </c>
      <c r="G221" s="19"/>
      <c r="H221" s="20"/>
    </row>
    <row r="222" spans="1:8" ht="45" x14ac:dyDescent="0.25">
      <c r="A222" s="4">
        <f t="shared" si="13"/>
        <v>4</v>
      </c>
      <c r="B222" s="28" t="s">
        <v>92</v>
      </c>
      <c r="C222" s="27">
        <v>4</v>
      </c>
      <c r="D222" s="5" t="s">
        <v>8</v>
      </c>
      <c r="E222" s="6"/>
      <c r="F222" s="6">
        <f t="shared" si="12"/>
        <v>0</v>
      </c>
      <c r="G222" s="19"/>
      <c r="H222" s="20"/>
    </row>
    <row r="223" spans="1:8" ht="45" x14ac:dyDescent="0.25">
      <c r="A223" s="4">
        <f t="shared" si="13"/>
        <v>5</v>
      </c>
      <c r="B223" s="28" t="s">
        <v>93</v>
      </c>
      <c r="C223" s="27">
        <v>4</v>
      </c>
      <c r="D223" s="5" t="s">
        <v>8</v>
      </c>
      <c r="E223" s="6"/>
      <c r="F223" s="6">
        <f t="shared" si="12"/>
        <v>0</v>
      </c>
      <c r="G223" s="19"/>
      <c r="H223" s="20"/>
    </row>
    <row r="224" spans="1:8" ht="45" x14ac:dyDescent="0.25">
      <c r="A224" s="4">
        <f t="shared" si="13"/>
        <v>6</v>
      </c>
      <c r="B224" s="28" t="s">
        <v>94</v>
      </c>
      <c r="C224" s="27">
        <v>8</v>
      </c>
      <c r="D224" s="5" t="s">
        <v>8</v>
      </c>
      <c r="E224" s="6"/>
      <c r="F224" s="6">
        <f t="shared" si="12"/>
        <v>0</v>
      </c>
      <c r="G224" s="19"/>
      <c r="H224" s="20"/>
    </row>
    <row r="225" spans="1:8" ht="30" x14ac:dyDescent="0.25">
      <c r="A225" s="4">
        <f t="shared" si="13"/>
        <v>7</v>
      </c>
      <c r="B225" s="28" t="s">
        <v>95</v>
      </c>
      <c r="C225" s="27">
        <v>4</v>
      </c>
      <c r="D225" s="5" t="s">
        <v>8</v>
      </c>
      <c r="E225" s="6"/>
      <c r="F225" s="6">
        <f t="shared" si="12"/>
        <v>0</v>
      </c>
      <c r="G225" s="19"/>
      <c r="H225" s="20"/>
    </row>
    <row r="226" spans="1:8" ht="30" x14ac:dyDescent="0.25">
      <c r="A226" s="4">
        <f t="shared" si="13"/>
        <v>8</v>
      </c>
      <c r="B226" s="28" t="s">
        <v>96</v>
      </c>
      <c r="C226" s="27">
        <v>4</v>
      </c>
      <c r="D226" s="5" t="s">
        <v>8</v>
      </c>
      <c r="E226" s="6"/>
      <c r="F226" s="6">
        <f t="shared" si="12"/>
        <v>0</v>
      </c>
      <c r="G226" s="19"/>
      <c r="H226" s="20"/>
    </row>
    <row r="227" spans="1:8" ht="60" x14ac:dyDescent="0.25">
      <c r="A227" s="4">
        <f t="shared" si="13"/>
        <v>9</v>
      </c>
      <c r="B227" s="28" t="s">
        <v>97</v>
      </c>
      <c r="C227" s="27">
        <v>4</v>
      </c>
      <c r="D227" s="5" t="s">
        <v>8</v>
      </c>
      <c r="E227" s="6"/>
      <c r="F227" s="6">
        <f t="shared" si="12"/>
        <v>0</v>
      </c>
      <c r="G227" s="19"/>
      <c r="H227" s="20"/>
    </row>
    <row r="228" spans="1:8" ht="75" x14ac:dyDescent="0.25">
      <c r="A228" s="4">
        <f t="shared" si="13"/>
        <v>10</v>
      </c>
      <c r="B228" s="28" t="s">
        <v>98</v>
      </c>
      <c r="C228" s="27">
        <v>4</v>
      </c>
      <c r="D228" s="5" t="s">
        <v>8</v>
      </c>
      <c r="E228" s="6"/>
      <c r="F228" s="6">
        <f t="shared" si="12"/>
        <v>0</v>
      </c>
      <c r="G228" s="19"/>
      <c r="H228" s="20"/>
    </row>
    <row r="229" spans="1:8" ht="60" x14ac:dyDescent="0.25">
      <c r="A229" s="4">
        <f t="shared" si="13"/>
        <v>11</v>
      </c>
      <c r="B229" s="28" t="s">
        <v>99</v>
      </c>
      <c r="C229" s="27">
        <v>4</v>
      </c>
      <c r="D229" s="5" t="s">
        <v>8</v>
      </c>
      <c r="E229" s="6"/>
      <c r="F229" s="6">
        <f t="shared" si="12"/>
        <v>0</v>
      </c>
      <c r="G229" s="19"/>
      <c r="H229" s="20"/>
    </row>
    <row r="230" spans="1:8" ht="30" x14ac:dyDescent="0.25">
      <c r="A230" s="4">
        <f t="shared" si="13"/>
        <v>12</v>
      </c>
      <c r="B230" s="28" t="s">
        <v>100</v>
      </c>
      <c r="C230" s="27">
        <v>12</v>
      </c>
      <c r="D230" s="5" t="s">
        <v>8</v>
      </c>
      <c r="E230" s="6"/>
      <c r="F230" s="6">
        <f t="shared" si="12"/>
        <v>0</v>
      </c>
      <c r="G230" s="19"/>
      <c r="H230" s="20"/>
    </row>
    <row r="231" spans="1:8" ht="30" x14ac:dyDescent="0.25">
      <c r="A231" s="4">
        <f t="shared" si="13"/>
        <v>13</v>
      </c>
      <c r="B231" s="28" t="s">
        <v>62</v>
      </c>
      <c r="C231" s="27">
        <v>12</v>
      </c>
      <c r="D231" s="5" t="s">
        <v>8</v>
      </c>
      <c r="E231" s="6"/>
      <c r="F231" s="6">
        <f t="shared" si="12"/>
        <v>0</v>
      </c>
      <c r="G231" s="19"/>
      <c r="H231" s="20"/>
    </row>
    <row r="232" spans="1:8" ht="60" x14ac:dyDescent="0.25">
      <c r="A232" s="4">
        <f t="shared" si="13"/>
        <v>14</v>
      </c>
      <c r="B232" s="28" t="s">
        <v>101</v>
      </c>
      <c r="C232" s="27">
        <v>4</v>
      </c>
      <c r="D232" s="5" t="s">
        <v>8</v>
      </c>
      <c r="E232" s="6"/>
      <c r="F232" s="6">
        <f t="shared" si="12"/>
        <v>0</v>
      </c>
      <c r="G232" s="19"/>
      <c r="H232" s="20"/>
    </row>
    <row r="233" spans="1:8" ht="45" x14ac:dyDescent="0.25">
      <c r="A233" s="4">
        <f t="shared" si="13"/>
        <v>15</v>
      </c>
      <c r="B233" s="28" t="s">
        <v>102</v>
      </c>
      <c r="C233" s="27">
        <v>8</v>
      </c>
      <c r="D233" s="5" t="s">
        <v>8</v>
      </c>
      <c r="E233" s="6"/>
      <c r="F233" s="6">
        <f t="shared" si="12"/>
        <v>0</v>
      </c>
      <c r="G233" s="19"/>
      <c r="H233" s="20"/>
    </row>
    <row r="234" spans="1:8" ht="45" x14ac:dyDescent="0.25">
      <c r="A234" s="4">
        <f t="shared" si="13"/>
        <v>16</v>
      </c>
      <c r="B234" s="28" t="s">
        <v>103</v>
      </c>
      <c r="C234" s="27">
        <v>8</v>
      </c>
      <c r="D234" s="5" t="s">
        <v>8</v>
      </c>
      <c r="E234" s="6"/>
      <c r="F234" s="6">
        <f t="shared" si="12"/>
        <v>0</v>
      </c>
      <c r="G234" s="19"/>
      <c r="H234" s="20"/>
    </row>
    <row r="235" spans="1:8" ht="45" x14ac:dyDescent="0.25">
      <c r="A235" s="4">
        <f t="shared" si="13"/>
        <v>17</v>
      </c>
      <c r="B235" s="28" t="s">
        <v>104</v>
      </c>
      <c r="C235" s="27">
        <v>16</v>
      </c>
      <c r="D235" s="5" t="s">
        <v>8</v>
      </c>
      <c r="E235" s="6"/>
      <c r="F235" s="6">
        <f t="shared" si="12"/>
        <v>0</v>
      </c>
      <c r="G235" s="19"/>
      <c r="H235" s="20"/>
    </row>
    <row r="236" spans="1:8" ht="45" x14ac:dyDescent="0.25">
      <c r="A236" s="4">
        <f t="shared" si="13"/>
        <v>18</v>
      </c>
      <c r="B236" s="28" t="s">
        <v>105</v>
      </c>
      <c r="C236" s="27">
        <v>16</v>
      </c>
      <c r="D236" s="5" t="s">
        <v>8</v>
      </c>
      <c r="E236" s="6"/>
      <c r="F236" s="6">
        <f t="shared" si="12"/>
        <v>0</v>
      </c>
      <c r="G236" s="19"/>
      <c r="H236" s="20"/>
    </row>
    <row r="237" spans="1:8" ht="45" x14ac:dyDescent="0.25">
      <c r="A237" s="4">
        <f t="shared" si="13"/>
        <v>19</v>
      </c>
      <c r="B237" s="28" t="s">
        <v>106</v>
      </c>
      <c r="C237" s="27">
        <v>16</v>
      </c>
      <c r="D237" s="5" t="s">
        <v>8</v>
      </c>
      <c r="E237" s="6"/>
      <c r="F237" s="6">
        <f t="shared" si="12"/>
        <v>0</v>
      </c>
      <c r="G237" s="19"/>
      <c r="H237" s="20"/>
    </row>
    <row r="238" spans="1:8" ht="75" x14ac:dyDescent="0.25">
      <c r="A238" s="4">
        <f t="shared" si="13"/>
        <v>20</v>
      </c>
      <c r="B238" s="28" t="s">
        <v>107</v>
      </c>
      <c r="C238" s="27">
        <v>20</v>
      </c>
      <c r="D238" s="5" t="s">
        <v>8</v>
      </c>
      <c r="E238" s="6"/>
      <c r="F238" s="6">
        <f t="shared" si="12"/>
        <v>0</v>
      </c>
      <c r="G238" s="19"/>
      <c r="H238" s="20"/>
    </row>
    <row r="239" spans="1:8" ht="45" x14ac:dyDescent="0.25">
      <c r="A239" s="4">
        <f t="shared" si="13"/>
        <v>21</v>
      </c>
      <c r="B239" s="28" t="s">
        <v>108</v>
      </c>
      <c r="C239" s="27">
        <v>8</v>
      </c>
      <c r="D239" s="5" t="s">
        <v>8</v>
      </c>
      <c r="E239" s="6"/>
      <c r="F239" s="6">
        <f t="shared" si="12"/>
        <v>0</v>
      </c>
      <c r="G239" s="19"/>
      <c r="H239" s="20"/>
    </row>
    <row r="240" spans="1:8" ht="60" x14ac:dyDescent="0.25">
      <c r="A240" s="4">
        <f t="shared" si="13"/>
        <v>22</v>
      </c>
      <c r="B240" s="28" t="s">
        <v>109</v>
      </c>
      <c r="C240" s="27">
        <v>16</v>
      </c>
      <c r="D240" s="5" t="s">
        <v>8</v>
      </c>
      <c r="E240" s="6"/>
      <c r="F240" s="6">
        <f t="shared" si="12"/>
        <v>0</v>
      </c>
      <c r="G240" s="19"/>
      <c r="H240" s="20"/>
    </row>
    <row r="241" spans="1:8" ht="60" x14ac:dyDescent="0.25">
      <c r="A241" s="4">
        <f t="shared" si="13"/>
        <v>23</v>
      </c>
      <c r="B241" s="28" t="s">
        <v>110</v>
      </c>
      <c r="C241" s="27">
        <v>8</v>
      </c>
      <c r="D241" s="5" t="s">
        <v>8</v>
      </c>
      <c r="E241" s="6"/>
      <c r="F241" s="6">
        <f t="shared" si="12"/>
        <v>0</v>
      </c>
      <c r="G241" s="19"/>
      <c r="H241" s="20"/>
    </row>
    <row r="242" spans="1:8" ht="60" x14ac:dyDescent="0.25">
      <c r="A242" s="4">
        <f t="shared" si="13"/>
        <v>24</v>
      </c>
      <c r="B242" s="28" t="s">
        <v>111</v>
      </c>
      <c r="C242" s="27">
        <v>8</v>
      </c>
      <c r="D242" s="5" t="s">
        <v>8</v>
      </c>
      <c r="E242" s="6"/>
      <c r="F242" s="6">
        <f t="shared" si="12"/>
        <v>0</v>
      </c>
      <c r="G242" s="19"/>
      <c r="H242" s="20"/>
    </row>
    <row r="243" spans="1:8" ht="45" x14ac:dyDescent="0.25">
      <c r="A243" s="4">
        <f t="shared" si="13"/>
        <v>25</v>
      </c>
      <c r="B243" s="28" t="s">
        <v>112</v>
      </c>
      <c r="C243" s="27">
        <v>8</v>
      </c>
      <c r="D243" s="5" t="s">
        <v>8</v>
      </c>
      <c r="E243" s="6"/>
      <c r="F243" s="6">
        <f t="shared" si="12"/>
        <v>0</v>
      </c>
      <c r="G243" s="19"/>
      <c r="H243" s="20"/>
    </row>
    <row r="244" spans="1:8" ht="60" x14ac:dyDescent="0.25">
      <c r="A244" s="4">
        <f t="shared" si="13"/>
        <v>26</v>
      </c>
      <c r="B244" s="28" t="s">
        <v>113</v>
      </c>
      <c r="C244" s="27">
        <v>16</v>
      </c>
      <c r="D244" s="5" t="s">
        <v>8</v>
      </c>
      <c r="E244" s="6"/>
      <c r="F244" s="6">
        <f t="shared" si="12"/>
        <v>0</v>
      </c>
      <c r="G244" s="19"/>
      <c r="H244" s="20"/>
    </row>
    <row r="245" spans="1:8" ht="45" x14ac:dyDescent="0.25">
      <c r="A245" s="4">
        <f t="shared" si="13"/>
        <v>27</v>
      </c>
      <c r="B245" s="28" t="s">
        <v>114</v>
      </c>
      <c r="C245" s="27">
        <v>4</v>
      </c>
      <c r="D245" s="5" t="s">
        <v>8</v>
      </c>
      <c r="E245" s="6"/>
      <c r="F245" s="6">
        <f t="shared" si="12"/>
        <v>0</v>
      </c>
      <c r="G245" s="19"/>
      <c r="H245" s="20"/>
    </row>
    <row r="246" spans="1:8" ht="45" x14ac:dyDescent="0.25">
      <c r="A246" s="4">
        <f t="shared" si="13"/>
        <v>28</v>
      </c>
      <c r="B246" s="28" t="s">
        <v>115</v>
      </c>
      <c r="C246" s="27">
        <v>4</v>
      </c>
      <c r="D246" s="5" t="s">
        <v>8</v>
      </c>
      <c r="E246" s="6"/>
      <c r="F246" s="6">
        <f t="shared" si="12"/>
        <v>0</v>
      </c>
      <c r="G246" s="19"/>
      <c r="H246" s="20"/>
    </row>
    <row r="247" spans="1:8" ht="30" x14ac:dyDescent="0.25">
      <c r="A247" s="4">
        <f t="shared" si="13"/>
        <v>29</v>
      </c>
      <c r="B247" s="28" t="s">
        <v>116</v>
      </c>
      <c r="C247" s="27">
        <v>16</v>
      </c>
      <c r="D247" s="5" t="s">
        <v>8</v>
      </c>
      <c r="E247" s="6"/>
      <c r="F247" s="6">
        <f t="shared" si="12"/>
        <v>0</v>
      </c>
      <c r="G247" s="19"/>
      <c r="H247" s="20"/>
    </row>
    <row r="248" spans="1:8" ht="45" x14ac:dyDescent="0.25">
      <c r="A248" s="4">
        <f t="shared" si="13"/>
        <v>30</v>
      </c>
      <c r="B248" s="28" t="s">
        <v>117</v>
      </c>
      <c r="C248" s="27">
        <v>24</v>
      </c>
      <c r="D248" s="5" t="s">
        <v>8</v>
      </c>
      <c r="E248" s="6"/>
      <c r="F248" s="6">
        <f t="shared" si="12"/>
        <v>0</v>
      </c>
      <c r="G248" s="19"/>
      <c r="H248" s="20"/>
    </row>
    <row r="249" spans="1:8" ht="60" x14ac:dyDescent="0.25">
      <c r="A249" s="4">
        <f t="shared" si="13"/>
        <v>31</v>
      </c>
      <c r="B249" s="28" t="s">
        <v>118</v>
      </c>
      <c r="C249" s="27">
        <v>4</v>
      </c>
      <c r="D249" s="5" t="s">
        <v>8</v>
      </c>
      <c r="E249" s="6"/>
      <c r="F249" s="6">
        <f t="shared" si="12"/>
        <v>0</v>
      </c>
      <c r="G249" s="19"/>
      <c r="H249" s="20"/>
    </row>
    <row r="250" spans="1:8" ht="60" x14ac:dyDescent="0.25">
      <c r="A250" s="4">
        <f t="shared" si="13"/>
        <v>32</v>
      </c>
      <c r="B250" s="28" t="s">
        <v>119</v>
      </c>
      <c r="C250" s="27">
        <v>8</v>
      </c>
      <c r="D250" s="5" t="s">
        <v>8</v>
      </c>
      <c r="E250" s="6"/>
      <c r="F250" s="6">
        <f t="shared" si="12"/>
        <v>0</v>
      </c>
      <c r="G250" s="19"/>
      <c r="H250" s="20"/>
    </row>
    <row r="251" spans="1:8" ht="60" x14ac:dyDescent="0.25">
      <c r="A251" s="4">
        <f t="shared" si="13"/>
        <v>33</v>
      </c>
      <c r="B251" s="28" t="s">
        <v>120</v>
      </c>
      <c r="C251" s="27">
        <v>4</v>
      </c>
      <c r="D251" s="5" t="s">
        <v>8</v>
      </c>
      <c r="E251" s="6"/>
      <c r="F251" s="6">
        <f t="shared" si="12"/>
        <v>0</v>
      </c>
      <c r="G251" s="19"/>
      <c r="H251" s="20"/>
    </row>
    <row r="252" spans="1:8" ht="30" x14ac:dyDescent="0.25">
      <c r="A252" s="4">
        <f t="shared" si="13"/>
        <v>34</v>
      </c>
      <c r="B252" s="28" t="s">
        <v>121</v>
      </c>
      <c r="C252" s="27">
        <v>4</v>
      </c>
      <c r="D252" s="5" t="s">
        <v>8</v>
      </c>
      <c r="E252" s="6"/>
      <c r="F252" s="6">
        <f t="shared" si="12"/>
        <v>0</v>
      </c>
      <c r="G252" s="19"/>
      <c r="H252" s="20"/>
    </row>
    <row r="253" spans="1:8" ht="75" x14ac:dyDescent="0.25">
      <c r="A253" s="4">
        <f t="shared" si="13"/>
        <v>35</v>
      </c>
      <c r="B253" s="28" t="s">
        <v>122</v>
      </c>
      <c r="C253" s="27">
        <v>4</v>
      </c>
      <c r="D253" s="5" t="s">
        <v>8</v>
      </c>
      <c r="E253" s="6"/>
      <c r="F253" s="6">
        <f t="shared" si="12"/>
        <v>0</v>
      </c>
      <c r="G253" s="19"/>
      <c r="H253" s="20"/>
    </row>
    <row r="254" spans="1:8" ht="60" x14ac:dyDescent="0.25">
      <c r="A254" s="4">
        <f t="shared" si="13"/>
        <v>36</v>
      </c>
      <c r="B254" s="28" t="s">
        <v>71</v>
      </c>
      <c r="C254" s="27">
        <v>4</v>
      </c>
      <c r="D254" s="5" t="s">
        <v>8</v>
      </c>
      <c r="E254" s="6"/>
      <c r="F254" s="6">
        <f t="shared" si="12"/>
        <v>0</v>
      </c>
      <c r="G254" s="19"/>
      <c r="H254" s="20"/>
    </row>
    <row r="255" spans="1:8" ht="75" x14ac:dyDescent="0.25">
      <c r="A255" s="4">
        <f t="shared" si="13"/>
        <v>37</v>
      </c>
      <c r="B255" s="28" t="s">
        <v>57</v>
      </c>
      <c r="C255" s="27">
        <v>4</v>
      </c>
      <c r="D255" s="5" t="s">
        <v>8</v>
      </c>
      <c r="E255" s="6"/>
      <c r="F255" s="6">
        <f t="shared" si="12"/>
        <v>0</v>
      </c>
      <c r="G255" s="19"/>
      <c r="H255" s="20"/>
    </row>
    <row r="256" spans="1:8" ht="60" x14ac:dyDescent="0.25">
      <c r="A256" s="4">
        <f t="shared" si="13"/>
        <v>38</v>
      </c>
      <c r="B256" s="28" t="s">
        <v>38</v>
      </c>
      <c r="C256" s="27">
        <v>4</v>
      </c>
      <c r="D256" s="5" t="s">
        <v>8</v>
      </c>
      <c r="E256" s="6"/>
      <c r="F256" s="6">
        <f t="shared" si="12"/>
        <v>0</v>
      </c>
      <c r="G256" s="19"/>
      <c r="H256" s="20"/>
    </row>
    <row r="257" spans="1:8" ht="45" x14ac:dyDescent="0.25">
      <c r="A257" s="4">
        <f t="shared" si="13"/>
        <v>39</v>
      </c>
      <c r="B257" s="28" t="s">
        <v>123</v>
      </c>
      <c r="C257" s="27">
        <v>40</v>
      </c>
      <c r="D257" s="5" t="s">
        <v>8</v>
      </c>
      <c r="E257" s="6"/>
      <c r="F257" s="6">
        <f t="shared" si="12"/>
        <v>0</v>
      </c>
      <c r="G257" s="19"/>
      <c r="H257" s="20"/>
    </row>
    <row r="258" spans="1:8" ht="45" x14ac:dyDescent="0.25">
      <c r="A258" s="4">
        <f t="shared" si="13"/>
        <v>40</v>
      </c>
      <c r="B258" s="28" t="s">
        <v>124</v>
      </c>
      <c r="C258" s="27">
        <v>4</v>
      </c>
      <c r="D258" s="5" t="s">
        <v>8</v>
      </c>
      <c r="E258" s="6"/>
      <c r="F258" s="6">
        <f t="shared" si="12"/>
        <v>0</v>
      </c>
      <c r="G258" s="19"/>
      <c r="H258" s="20"/>
    </row>
    <row r="259" spans="1:8" ht="60" x14ac:dyDescent="0.25">
      <c r="A259" s="4">
        <f t="shared" si="13"/>
        <v>41</v>
      </c>
      <c r="B259" s="28" t="s">
        <v>125</v>
      </c>
      <c r="C259" s="27">
        <v>4</v>
      </c>
      <c r="D259" s="5" t="s">
        <v>8</v>
      </c>
      <c r="E259" s="6"/>
      <c r="F259" s="6">
        <f t="shared" si="12"/>
        <v>0</v>
      </c>
      <c r="G259" s="19"/>
      <c r="H259" s="20"/>
    </row>
    <row r="260" spans="1:8" ht="60" x14ac:dyDescent="0.25">
      <c r="A260" s="4">
        <f t="shared" si="13"/>
        <v>42</v>
      </c>
      <c r="B260" s="28" t="s">
        <v>126</v>
      </c>
      <c r="C260" s="27">
        <v>4</v>
      </c>
      <c r="D260" s="5" t="s">
        <v>8</v>
      </c>
      <c r="E260" s="6"/>
      <c r="F260" s="6">
        <f t="shared" si="12"/>
        <v>0</v>
      </c>
      <c r="G260" s="19"/>
      <c r="H260" s="20"/>
    </row>
    <row r="261" spans="1:8" ht="60" x14ac:dyDescent="0.25">
      <c r="A261" s="4">
        <f t="shared" si="13"/>
        <v>43</v>
      </c>
      <c r="B261" s="28" t="s">
        <v>127</v>
      </c>
      <c r="C261" s="27">
        <v>12</v>
      </c>
      <c r="D261" s="5" t="s">
        <v>8</v>
      </c>
      <c r="E261" s="6"/>
      <c r="F261" s="6">
        <f t="shared" si="12"/>
        <v>0</v>
      </c>
      <c r="G261" s="19"/>
      <c r="H261" s="20"/>
    </row>
    <row r="262" spans="1:8" ht="75" x14ac:dyDescent="0.25">
      <c r="A262" s="4">
        <f t="shared" si="13"/>
        <v>44</v>
      </c>
      <c r="B262" s="32" t="s">
        <v>80</v>
      </c>
      <c r="C262" s="5">
        <v>4</v>
      </c>
      <c r="D262" s="5" t="s">
        <v>8</v>
      </c>
      <c r="E262" s="6"/>
      <c r="F262" s="6">
        <f t="shared" si="12"/>
        <v>0</v>
      </c>
      <c r="G262" s="19"/>
      <c r="H262" s="20"/>
    </row>
    <row r="263" spans="1:8" ht="45" x14ac:dyDescent="0.25">
      <c r="A263" s="4">
        <f t="shared" si="13"/>
        <v>45</v>
      </c>
      <c r="B263" s="32" t="s">
        <v>81</v>
      </c>
      <c r="C263" s="5">
        <v>4</v>
      </c>
      <c r="D263" s="5" t="s">
        <v>8</v>
      </c>
      <c r="E263" s="6"/>
      <c r="F263" s="6">
        <f t="shared" si="12"/>
        <v>0</v>
      </c>
      <c r="G263" s="19"/>
      <c r="H263" s="20"/>
    </row>
    <row r="264" spans="1:8" ht="60.75" thickBot="1" x14ac:dyDescent="0.3">
      <c r="A264" s="9">
        <f t="shared" si="13"/>
        <v>46</v>
      </c>
      <c r="B264" s="33" t="s">
        <v>82</v>
      </c>
      <c r="C264" s="10">
        <v>4</v>
      </c>
      <c r="D264" s="10" t="s">
        <v>8</v>
      </c>
      <c r="E264" s="11"/>
      <c r="F264" s="11">
        <f t="shared" si="12"/>
        <v>0</v>
      </c>
      <c r="G264" s="17"/>
      <c r="H264" s="18"/>
    </row>
    <row r="265" spans="1:8" ht="15.75" thickBot="1" x14ac:dyDescent="0.3">
      <c r="D265" s="39" t="s">
        <v>9</v>
      </c>
      <c r="E265" s="40"/>
      <c r="F265" s="31">
        <f>SUM(F219:F264)</f>
        <v>0</v>
      </c>
    </row>
    <row r="266" spans="1:8" ht="15.75" thickBot="1" x14ac:dyDescent="0.3">
      <c r="D266" s="41" t="s">
        <v>10</v>
      </c>
      <c r="E266" s="42"/>
      <c r="F266" s="12">
        <f>SUM(F265)*4</f>
        <v>0</v>
      </c>
    </row>
    <row r="271" spans="1:8" ht="15.75" thickBot="1" x14ac:dyDescent="0.3"/>
    <row r="272" spans="1:8" ht="16.5" thickBot="1" x14ac:dyDescent="0.3">
      <c r="C272" s="84" t="s">
        <v>154</v>
      </c>
      <c r="D272" s="87"/>
      <c r="E272" s="87"/>
      <c r="F272" s="87"/>
      <c r="G272" s="88"/>
    </row>
    <row r="273" spans="1:8" ht="48.75" thickBot="1" x14ac:dyDescent="0.3">
      <c r="A273" s="13" t="s">
        <v>0</v>
      </c>
      <c r="B273" s="14" t="s">
        <v>3</v>
      </c>
      <c r="C273" s="14" t="s">
        <v>2</v>
      </c>
      <c r="D273" s="14" t="s">
        <v>1</v>
      </c>
      <c r="E273" s="15" t="s">
        <v>4</v>
      </c>
      <c r="F273" s="15" t="s">
        <v>5</v>
      </c>
      <c r="G273" s="14" t="s">
        <v>6</v>
      </c>
      <c r="H273" s="16" t="s">
        <v>7</v>
      </c>
    </row>
    <row r="274" spans="1:8" ht="30" x14ac:dyDescent="0.25">
      <c r="A274" s="3">
        <v>1</v>
      </c>
      <c r="B274" s="24" t="s">
        <v>33</v>
      </c>
      <c r="C274" s="25">
        <v>6</v>
      </c>
      <c r="D274" s="7" t="s">
        <v>8</v>
      </c>
      <c r="E274" s="8"/>
      <c r="F274" s="8">
        <f>C274*E274</f>
        <v>0</v>
      </c>
      <c r="G274" s="21"/>
      <c r="H274" s="22"/>
    </row>
    <row r="275" spans="1:8" ht="30" x14ac:dyDescent="0.25">
      <c r="A275" s="4">
        <f>A274+1</f>
        <v>2</v>
      </c>
      <c r="B275" s="28" t="s">
        <v>128</v>
      </c>
      <c r="C275" s="27">
        <v>12</v>
      </c>
      <c r="D275" s="5" t="s">
        <v>8</v>
      </c>
      <c r="E275" s="6"/>
      <c r="F275" s="6">
        <f t="shared" ref="F275:F291" si="14">C275*E275</f>
        <v>0</v>
      </c>
      <c r="G275" s="19"/>
      <c r="H275" s="20"/>
    </row>
    <row r="276" spans="1:8" ht="45" x14ac:dyDescent="0.25">
      <c r="A276" s="4">
        <f t="shared" ref="A276:A291" si="15">A275+1</f>
        <v>3</v>
      </c>
      <c r="B276" s="28" t="s">
        <v>129</v>
      </c>
      <c r="C276" s="27">
        <v>6</v>
      </c>
      <c r="D276" s="5" t="s">
        <v>8</v>
      </c>
      <c r="E276" s="6"/>
      <c r="F276" s="6">
        <f t="shared" si="14"/>
        <v>0</v>
      </c>
      <c r="G276" s="19"/>
      <c r="H276" s="20"/>
    </row>
    <row r="277" spans="1:8" ht="45" x14ac:dyDescent="0.25">
      <c r="A277" s="4">
        <f t="shared" si="15"/>
        <v>4</v>
      </c>
      <c r="B277" s="28" t="s">
        <v>130</v>
      </c>
      <c r="C277" s="27">
        <v>6</v>
      </c>
      <c r="D277" s="5" t="s">
        <v>8</v>
      </c>
      <c r="E277" s="6"/>
      <c r="F277" s="6">
        <f t="shared" si="14"/>
        <v>0</v>
      </c>
      <c r="G277" s="19"/>
      <c r="H277" s="20"/>
    </row>
    <row r="278" spans="1:8" ht="45" x14ac:dyDescent="0.25">
      <c r="A278" s="4">
        <f t="shared" si="15"/>
        <v>5</v>
      </c>
      <c r="B278" s="28" t="s">
        <v>131</v>
      </c>
      <c r="C278" s="27">
        <v>6</v>
      </c>
      <c r="D278" s="5" t="s">
        <v>8</v>
      </c>
      <c r="E278" s="6"/>
      <c r="F278" s="6">
        <f t="shared" si="14"/>
        <v>0</v>
      </c>
      <c r="G278" s="19"/>
      <c r="H278" s="20"/>
    </row>
    <row r="279" spans="1:8" ht="45" x14ac:dyDescent="0.25">
      <c r="A279" s="4">
        <f t="shared" si="15"/>
        <v>6</v>
      </c>
      <c r="B279" s="28" t="s">
        <v>132</v>
      </c>
      <c r="C279" s="27">
        <v>6</v>
      </c>
      <c r="D279" s="5" t="s">
        <v>8</v>
      </c>
      <c r="E279" s="6"/>
      <c r="F279" s="6">
        <f t="shared" si="14"/>
        <v>0</v>
      </c>
      <c r="G279" s="19"/>
      <c r="H279" s="20"/>
    </row>
    <row r="280" spans="1:8" ht="30" x14ac:dyDescent="0.25">
      <c r="A280" s="4">
        <f t="shared" si="15"/>
        <v>7</v>
      </c>
      <c r="B280" s="28" t="s">
        <v>39</v>
      </c>
      <c r="C280" s="27">
        <v>6</v>
      </c>
      <c r="D280" s="5" t="s">
        <v>8</v>
      </c>
      <c r="E280" s="6"/>
      <c r="F280" s="6">
        <f t="shared" si="14"/>
        <v>0</v>
      </c>
      <c r="G280" s="19"/>
      <c r="H280" s="20"/>
    </row>
    <row r="281" spans="1:8" ht="60" x14ac:dyDescent="0.25">
      <c r="A281" s="4">
        <f t="shared" si="15"/>
        <v>8</v>
      </c>
      <c r="B281" s="28" t="s">
        <v>71</v>
      </c>
      <c r="C281" s="27">
        <v>6</v>
      </c>
      <c r="D281" s="5" t="s">
        <v>8</v>
      </c>
      <c r="E281" s="6"/>
      <c r="F281" s="6">
        <f t="shared" si="14"/>
        <v>0</v>
      </c>
      <c r="G281" s="19"/>
      <c r="H281" s="20"/>
    </row>
    <row r="282" spans="1:8" ht="75" x14ac:dyDescent="0.25">
      <c r="A282" s="4">
        <f t="shared" si="15"/>
        <v>9</v>
      </c>
      <c r="B282" s="28" t="s">
        <v>57</v>
      </c>
      <c r="C282" s="27">
        <v>6</v>
      </c>
      <c r="D282" s="5" t="s">
        <v>8</v>
      </c>
      <c r="E282" s="6"/>
      <c r="F282" s="6">
        <f t="shared" si="14"/>
        <v>0</v>
      </c>
      <c r="G282" s="19"/>
      <c r="H282" s="20"/>
    </row>
    <row r="283" spans="1:8" ht="60" x14ac:dyDescent="0.25">
      <c r="A283" s="4">
        <f t="shared" si="15"/>
        <v>10</v>
      </c>
      <c r="B283" s="28" t="s">
        <v>133</v>
      </c>
      <c r="C283" s="27">
        <v>6</v>
      </c>
      <c r="D283" s="5" t="s">
        <v>8</v>
      </c>
      <c r="E283" s="6"/>
      <c r="F283" s="6">
        <f t="shared" si="14"/>
        <v>0</v>
      </c>
      <c r="G283" s="19"/>
      <c r="H283" s="20"/>
    </row>
    <row r="284" spans="1:8" ht="45" x14ac:dyDescent="0.25">
      <c r="A284" s="4">
        <f t="shared" si="15"/>
        <v>11</v>
      </c>
      <c r="B284" s="28" t="s">
        <v>45</v>
      </c>
      <c r="C284" s="27">
        <v>30</v>
      </c>
      <c r="D284" s="5" t="s">
        <v>8</v>
      </c>
      <c r="E284" s="6"/>
      <c r="F284" s="6">
        <f t="shared" si="14"/>
        <v>0</v>
      </c>
      <c r="G284" s="19"/>
      <c r="H284" s="20"/>
    </row>
    <row r="285" spans="1:8" ht="75" x14ac:dyDescent="0.25">
      <c r="A285" s="4">
        <f t="shared" si="15"/>
        <v>12</v>
      </c>
      <c r="B285" s="28" t="s">
        <v>37</v>
      </c>
      <c r="C285" s="27">
        <v>6</v>
      </c>
      <c r="D285" s="5" t="s">
        <v>8</v>
      </c>
      <c r="E285" s="6"/>
      <c r="F285" s="6">
        <f t="shared" si="14"/>
        <v>0</v>
      </c>
      <c r="G285" s="19"/>
      <c r="H285" s="20"/>
    </row>
    <row r="286" spans="1:8" ht="60" x14ac:dyDescent="0.25">
      <c r="A286" s="4">
        <f t="shared" si="15"/>
        <v>13</v>
      </c>
      <c r="B286" s="28" t="s">
        <v>40</v>
      </c>
      <c r="C286" s="27">
        <v>6</v>
      </c>
      <c r="D286" s="5" t="s">
        <v>8</v>
      </c>
      <c r="E286" s="6"/>
      <c r="F286" s="6">
        <f t="shared" si="14"/>
        <v>0</v>
      </c>
      <c r="G286" s="19"/>
      <c r="H286" s="20"/>
    </row>
    <row r="287" spans="1:8" ht="45" x14ac:dyDescent="0.25">
      <c r="A287" s="4">
        <f t="shared" si="15"/>
        <v>14</v>
      </c>
      <c r="B287" s="28" t="s">
        <v>50</v>
      </c>
      <c r="C287" s="27">
        <v>30</v>
      </c>
      <c r="D287" s="5" t="s">
        <v>8</v>
      </c>
      <c r="E287" s="6"/>
      <c r="F287" s="6">
        <f t="shared" si="14"/>
        <v>0</v>
      </c>
      <c r="G287" s="19"/>
      <c r="H287" s="20"/>
    </row>
    <row r="288" spans="1:8" ht="45" x14ac:dyDescent="0.25">
      <c r="A288" s="4">
        <f t="shared" si="15"/>
        <v>15</v>
      </c>
      <c r="B288" s="28" t="s">
        <v>42</v>
      </c>
      <c r="C288" s="27">
        <v>6</v>
      </c>
      <c r="D288" s="5" t="s">
        <v>8</v>
      </c>
      <c r="E288" s="6"/>
      <c r="F288" s="6">
        <f t="shared" si="14"/>
        <v>0</v>
      </c>
      <c r="G288" s="19"/>
      <c r="H288" s="20"/>
    </row>
    <row r="289" spans="1:8" ht="75" x14ac:dyDescent="0.25">
      <c r="A289" s="4">
        <f t="shared" si="15"/>
        <v>16</v>
      </c>
      <c r="B289" s="28" t="s">
        <v>46</v>
      </c>
      <c r="C289" s="27">
        <v>6</v>
      </c>
      <c r="D289" s="5" t="s">
        <v>8</v>
      </c>
      <c r="E289" s="6"/>
      <c r="F289" s="6">
        <f t="shared" si="14"/>
        <v>0</v>
      </c>
      <c r="G289" s="19"/>
      <c r="H289" s="20"/>
    </row>
    <row r="290" spans="1:8" ht="45" x14ac:dyDescent="0.25">
      <c r="A290" s="4">
        <f t="shared" si="15"/>
        <v>17</v>
      </c>
      <c r="B290" s="28" t="s">
        <v>47</v>
      </c>
      <c r="C290" s="27">
        <v>6</v>
      </c>
      <c r="D290" s="5" t="s">
        <v>8</v>
      </c>
      <c r="E290" s="6"/>
      <c r="F290" s="6">
        <f t="shared" si="14"/>
        <v>0</v>
      </c>
      <c r="G290" s="19"/>
      <c r="H290" s="20"/>
    </row>
    <row r="291" spans="1:8" ht="60.75" thickBot="1" x14ac:dyDescent="0.3">
      <c r="A291" s="9">
        <f t="shared" si="15"/>
        <v>18</v>
      </c>
      <c r="B291" s="29" t="s">
        <v>48</v>
      </c>
      <c r="C291" s="30">
        <v>6</v>
      </c>
      <c r="D291" s="10" t="s">
        <v>8</v>
      </c>
      <c r="E291" s="11"/>
      <c r="F291" s="11">
        <f t="shared" si="14"/>
        <v>0</v>
      </c>
      <c r="G291" s="17"/>
      <c r="H291" s="18"/>
    </row>
    <row r="292" spans="1:8" ht="15.75" thickBot="1" x14ac:dyDescent="0.3">
      <c r="D292" s="39" t="s">
        <v>9</v>
      </c>
      <c r="E292" s="40"/>
      <c r="F292" s="31">
        <f>SUM(F274:F291)</f>
        <v>0</v>
      </c>
    </row>
    <row r="293" spans="1:8" ht="15.75" thickBot="1" x14ac:dyDescent="0.3">
      <c r="D293" s="39" t="s">
        <v>134</v>
      </c>
      <c r="E293" s="40"/>
      <c r="F293" s="12">
        <f>SUM(F292)*6</f>
        <v>0</v>
      </c>
    </row>
    <row r="298" spans="1:8" ht="15.75" thickBot="1" x14ac:dyDescent="0.3"/>
    <row r="299" spans="1:8" ht="16.5" thickBot="1" x14ac:dyDescent="0.3">
      <c r="C299" s="84" t="s">
        <v>155</v>
      </c>
      <c r="D299" s="85"/>
      <c r="E299" s="85"/>
      <c r="F299" s="85"/>
      <c r="G299" s="86"/>
    </row>
    <row r="300" spans="1:8" ht="48.75" thickBot="1" x14ac:dyDescent="0.3">
      <c r="A300" s="13" t="s">
        <v>0</v>
      </c>
      <c r="B300" s="14" t="s">
        <v>3</v>
      </c>
      <c r="C300" s="14" t="s">
        <v>2</v>
      </c>
      <c r="D300" s="14" t="s">
        <v>1</v>
      </c>
      <c r="E300" s="15" t="s">
        <v>4</v>
      </c>
      <c r="F300" s="15" t="s">
        <v>5</v>
      </c>
      <c r="G300" s="14" t="s">
        <v>6</v>
      </c>
      <c r="H300" s="16" t="s">
        <v>7</v>
      </c>
    </row>
    <row r="301" spans="1:8" ht="30" x14ac:dyDescent="0.25">
      <c r="A301" s="3">
        <v>1</v>
      </c>
      <c r="B301" s="24" t="s">
        <v>128</v>
      </c>
      <c r="C301" s="25">
        <v>6</v>
      </c>
      <c r="D301" s="7" t="s">
        <v>8</v>
      </c>
      <c r="E301" s="8"/>
      <c r="F301" s="8">
        <f>C301*E301</f>
        <v>0</v>
      </c>
      <c r="G301" s="21"/>
      <c r="H301" s="22"/>
    </row>
    <row r="302" spans="1:8" ht="45" x14ac:dyDescent="0.25">
      <c r="A302" s="4">
        <f>A301+1</f>
        <v>2</v>
      </c>
      <c r="B302" s="28" t="s">
        <v>61</v>
      </c>
      <c r="C302" s="27">
        <v>12</v>
      </c>
      <c r="D302" s="5" t="s">
        <v>8</v>
      </c>
      <c r="E302" s="6"/>
      <c r="F302" s="6">
        <f t="shared" ref="F302:F313" si="16">C302*E302</f>
        <v>0</v>
      </c>
      <c r="G302" s="19"/>
      <c r="H302" s="20"/>
    </row>
    <row r="303" spans="1:8" ht="30" x14ac:dyDescent="0.25">
      <c r="A303" s="4">
        <f t="shared" ref="A303:A313" si="17">A302+1</f>
        <v>3</v>
      </c>
      <c r="B303" s="28" t="s">
        <v>33</v>
      </c>
      <c r="C303" s="27">
        <v>6</v>
      </c>
      <c r="D303" s="5" t="s">
        <v>8</v>
      </c>
      <c r="E303" s="6"/>
      <c r="F303" s="6">
        <f t="shared" si="16"/>
        <v>0</v>
      </c>
      <c r="G303" s="19"/>
      <c r="H303" s="20"/>
    </row>
    <row r="304" spans="1:8" ht="45" x14ac:dyDescent="0.25">
      <c r="A304" s="4">
        <f t="shared" si="17"/>
        <v>4</v>
      </c>
      <c r="B304" s="28" t="s">
        <v>50</v>
      </c>
      <c r="C304" s="27">
        <v>24</v>
      </c>
      <c r="D304" s="5" t="s">
        <v>8</v>
      </c>
      <c r="E304" s="6"/>
      <c r="F304" s="6">
        <f t="shared" si="16"/>
        <v>0</v>
      </c>
      <c r="G304" s="19"/>
      <c r="H304" s="20"/>
    </row>
    <row r="305" spans="1:8" ht="45" x14ac:dyDescent="0.25">
      <c r="A305" s="4">
        <f t="shared" si="17"/>
        <v>5</v>
      </c>
      <c r="B305" s="28" t="s">
        <v>45</v>
      </c>
      <c r="C305" s="27">
        <v>30</v>
      </c>
      <c r="D305" s="5" t="s">
        <v>8</v>
      </c>
      <c r="E305" s="6"/>
      <c r="F305" s="6">
        <f t="shared" si="16"/>
        <v>0</v>
      </c>
      <c r="G305" s="19"/>
      <c r="H305" s="20"/>
    </row>
    <row r="306" spans="1:8" ht="45" x14ac:dyDescent="0.25">
      <c r="A306" s="4">
        <f t="shared" si="17"/>
        <v>6</v>
      </c>
      <c r="B306" s="28" t="s">
        <v>54</v>
      </c>
      <c r="C306" s="27">
        <v>6</v>
      </c>
      <c r="D306" s="5" t="s">
        <v>8</v>
      </c>
      <c r="E306" s="6"/>
      <c r="F306" s="6">
        <f t="shared" si="16"/>
        <v>0</v>
      </c>
      <c r="G306" s="19"/>
      <c r="H306" s="20"/>
    </row>
    <row r="307" spans="1:8" ht="75" x14ac:dyDescent="0.25">
      <c r="A307" s="4">
        <f t="shared" si="17"/>
        <v>7</v>
      </c>
      <c r="B307" s="28" t="s">
        <v>37</v>
      </c>
      <c r="C307" s="27">
        <v>12</v>
      </c>
      <c r="D307" s="5" t="s">
        <v>8</v>
      </c>
      <c r="E307" s="6"/>
      <c r="F307" s="6">
        <f t="shared" si="16"/>
        <v>0</v>
      </c>
      <c r="G307" s="19"/>
      <c r="H307" s="20"/>
    </row>
    <row r="308" spans="1:8" ht="30" x14ac:dyDescent="0.25">
      <c r="A308" s="4">
        <f t="shared" si="17"/>
        <v>8</v>
      </c>
      <c r="B308" s="28" t="s">
        <v>58</v>
      </c>
      <c r="C308" s="27">
        <v>6</v>
      </c>
      <c r="D308" s="5" t="s">
        <v>8</v>
      </c>
      <c r="E308" s="6"/>
      <c r="F308" s="6">
        <f t="shared" si="16"/>
        <v>0</v>
      </c>
      <c r="G308" s="19"/>
      <c r="H308" s="20"/>
    </row>
    <row r="309" spans="1:8" ht="45" x14ac:dyDescent="0.25">
      <c r="A309" s="4">
        <f t="shared" si="17"/>
        <v>9</v>
      </c>
      <c r="B309" s="28" t="s">
        <v>135</v>
      </c>
      <c r="C309" s="27">
        <v>6</v>
      </c>
      <c r="D309" s="5" t="s">
        <v>8</v>
      </c>
      <c r="E309" s="6"/>
      <c r="F309" s="6">
        <f t="shared" si="16"/>
        <v>0</v>
      </c>
      <c r="G309" s="19"/>
      <c r="H309" s="20"/>
    </row>
    <row r="310" spans="1:8" ht="45" x14ac:dyDescent="0.25">
      <c r="A310" s="4">
        <f t="shared" si="17"/>
        <v>10</v>
      </c>
      <c r="B310" s="28" t="s">
        <v>42</v>
      </c>
      <c r="C310" s="27">
        <v>6</v>
      </c>
      <c r="D310" s="5" t="s">
        <v>8</v>
      </c>
      <c r="E310" s="6"/>
      <c r="F310" s="6">
        <f t="shared" si="16"/>
        <v>0</v>
      </c>
      <c r="G310" s="19"/>
      <c r="H310" s="20"/>
    </row>
    <row r="311" spans="1:8" ht="75" x14ac:dyDescent="0.25">
      <c r="A311" s="4">
        <f t="shared" si="17"/>
        <v>11</v>
      </c>
      <c r="B311" s="28" t="s">
        <v>46</v>
      </c>
      <c r="C311" s="27">
        <v>6</v>
      </c>
      <c r="D311" s="5" t="s">
        <v>8</v>
      </c>
      <c r="E311" s="6"/>
      <c r="F311" s="6">
        <f t="shared" si="16"/>
        <v>0</v>
      </c>
      <c r="G311" s="19"/>
      <c r="H311" s="20"/>
    </row>
    <row r="312" spans="1:8" ht="45" x14ac:dyDescent="0.25">
      <c r="A312" s="4">
        <f t="shared" si="17"/>
        <v>12</v>
      </c>
      <c r="B312" s="28" t="s">
        <v>47</v>
      </c>
      <c r="C312" s="27">
        <v>6</v>
      </c>
      <c r="D312" s="5" t="s">
        <v>8</v>
      </c>
      <c r="E312" s="6"/>
      <c r="F312" s="6">
        <f t="shared" si="16"/>
        <v>0</v>
      </c>
      <c r="G312" s="19"/>
      <c r="H312" s="20"/>
    </row>
    <row r="313" spans="1:8" ht="60.75" thickBot="1" x14ac:dyDescent="0.3">
      <c r="A313" s="9">
        <f t="shared" si="17"/>
        <v>13</v>
      </c>
      <c r="B313" s="29" t="s">
        <v>48</v>
      </c>
      <c r="C313" s="30">
        <v>6</v>
      </c>
      <c r="D313" s="10" t="s">
        <v>8</v>
      </c>
      <c r="E313" s="11"/>
      <c r="F313" s="11">
        <f t="shared" si="16"/>
        <v>0</v>
      </c>
      <c r="G313" s="17"/>
      <c r="H313" s="18"/>
    </row>
    <row r="314" spans="1:8" ht="15.75" thickBot="1" x14ac:dyDescent="0.3">
      <c r="D314" s="39" t="s">
        <v>9</v>
      </c>
      <c r="E314" s="40"/>
      <c r="F314" s="12">
        <f>SUM(F301:F313)</f>
        <v>0</v>
      </c>
    </row>
    <row r="315" spans="1:8" ht="15.75" thickBot="1" x14ac:dyDescent="0.3">
      <c r="D315" s="39" t="s">
        <v>134</v>
      </c>
      <c r="E315" s="40"/>
      <c r="F315" s="12">
        <f>SUM(F314)*6</f>
        <v>0</v>
      </c>
    </row>
    <row r="321" spans="1:8" ht="15.75" thickBot="1" x14ac:dyDescent="0.3"/>
    <row r="322" spans="1:8" ht="16.5" thickBot="1" x14ac:dyDescent="0.3">
      <c r="C322" s="84" t="s">
        <v>156</v>
      </c>
      <c r="D322" s="85"/>
      <c r="E322" s="85"/>
      <c r="F322" s="85"/>
      <c r="G322" s="86"/>
    </row>
    <row r="323" spans="1:8" ht="48.75" thickBot="1" x14ac:dyDescent="0.3">
      <c r="A323" s="13" t="s">
        <v>0</v>
      </c>
      <c r="B323" s="14" t="s">
        <v>3</v>
      </c>
      <c r="C323" s="14" t="s">
        <v>2</v>
      </c>
      <c r="D323" s="14" t="s">
        <v>1</v>
      </c>
      <c r="E323" s="15" t="s">
        <v>4</v>
      </c>
      <c r="F323" s="15" t="s">
        <v>5</v>
      </c>
      <c r="G323" s="14" t="s">
        <v>6</v>
      </c>
      <c r="H323" s="16" t="s">
        <v>7</v>
      </c>
    </row>
    <row r="324" spans="1:8" ht="45" x14ac:dyDescent="0.25">
      <c r="A324" s="3">
        <v>1</v>
      </c>
      <c r="B324" s="24" t="s">
        <v>45</v>
      </c>
      <c r="C324" s="25">
        <v>8</v>
      </c>
      <c r="D324" s="7" t="s">
        <v>8</v>
      </c>
      <c r="E324" s="8"/>
      <c r="F324" s="8">
        <f>C324*E324</f>
        <v>0</v>
      </c>
      <c r="G324" s="21"/>
      <c r="H324" s="22"/>
    </row>
    <row r="325" spans="1:8" ht="45" x14ac:dyDescent="0.25">
      <c r="A325" s="4">
        <f>A324+1</f>
        <v>2</v>
      </c>
      <c r="B325" s="28" t="s">
        <v>136</v>
      </c>
      <c r="C325" s="27">
        <v>4</v>
      </c>
      <c r="D325" s="5" t="s">
        <v>8</v>
      </c>
      <c r="E325" s="6"/>
      <c r="F325" s="6">
        <f t="shared" ref="F325:F333" si="18">C325*E325</f>
        <v>0</v>
      </c>
      <c r="G325" s="19"/>
      <c r="H325" s="20"/>
    </row>
    <row r="326" spans="1:8" ht="30" x14ac:dyDescent="0.25">
      <c r="A326" s="4">
        <f t="shared" ref="A326:A333" si="19">A325+1</f>
        <v>3</v>
      </c>
      <c r="B326" s="28" t="s">
        <v>33</v>
      </c>
      <c r="C326" s="27">
        <v>4</v>
      </c>
      <c r="D326" s="5" t="s">
        <v>8</v>
      </c>
      <c r="E326" s="6"/>
      <c r="F326" s="6">
        <f t="shared" si="18"/>
        <v>0</v>
      </c>
      <c r="G326" s="19"/>
      <c r="H326" s="20"/>
    </row>
    <row r="327" spans="1:8" ht="30" x14ac:dyDescent="0.25">
      <c r="A327" s="4">
        <f t="shared" si="19"/>
        <v>4</v>
      </c>
      <c r="B327" s="28" t="s">
        <v>137</v>
      </c>
      <c r="C327" s="27">
        <v>4</v>
      </c>
      <c r="D327" s="5" t="s">
        <v>8</v>
      </c>
      <c r="E327" s="6"/>
      <c r="F327" s="6">
        <f t="shared" si="18"/>
        <v>0</v>
      </c>
      <c r="G327" s="19"/>
      <c r="H327" s="20"/>
    </row>
    <row r="328" spans="1:8" ht="75" x14ac:dyDescent="0.25">
      <c r="A328" s="4">
        <f t="shared" si="19"/>
        <v>5</v>
      </c>
      <c r="B328" s="28" t="s">
        <v>138</v>
      </c>
      <c r="C328" s="27">
        <v>4</v>
      </c>
      <c r="D328" s="5" t="s">
        <v>8</v>
      </c>
      <c r="E328" s="6"/>
      <c r="F328" s="6">
        <f t="shared" si="18"/>
        <v>0</v>
      </c>
      <c r="G328" s="19"/>
      <c r="H328" s="20"/>
    </row>
    <row r="329" spans="1:8" ht="30" x14ac:dyDescent="0.25">
      <c r="A329" s="4">
        <f t="shared" si="19"/>
        <v>6</v>
      </c>
      <c r="B329" s="28" t="s">
        <v>139</v>
      </c>
      <c r="C329" s="27">
        <v>4</v>
      </c>
      <c r="D329" s="5" t="s">
        <v>8</v>
      </c>
      <c r="E329" s="6"/>
      <c r="F329" s="6">
        <f t="shared" si="18"/>
        <v>0</v>
      </c>
      <c r="G329" s="19"/>
      <c r="H329" s="20"/>
    </row>
    <row r="330" spans="1:8" ht="45" x14ac:dyDescent="0.25">
      <c r="A330" s="4">
        <f t="shared" si="19"/>
        <v>7</v>
      </c>
      <c r="B330" s="28" t="s">
        <v>140</v>
      </c>
      <c r="C330" s="27">
        <v>4</v>
      </c>
      <c r="D330" s="5" t="s">
        <v>8</v>
      </c>
      <c r="E330" s="6"/>
      <c r="F330" s="6">
        <f t="shared" si="18"/>
        <v>0</v>
      </c>
      <c r="G330" s="19"/>
      <c r="H330" s="20"/>
    </row>
    <row r="331" spans="1:8" ht="75" x14ac:dyDescent="0.25">
      <c r="A331" s="4">
        <f t="shared" si="19"/>
        <v>8</v>
      </c>
      <c r="B331" s="28" t="s">
        <v>46</v>
      </c>
      <c r="C331" s="27">
        <v>4</v>
      </c>
      <c r="D331" s="5" t="s">
        <v>8</v>
      </c>
      <c r="E331" s="6"/>
      <c r="F331" s="6">
        <f t="shared" si="18"/>
        <v>0</v>
      </c>
      <c r="G331" s="19"/>
      <c r="H331" s="20"/>
    </row>
    <row r="332" spans="1:8" ht="45" x14ac:dyDescent="0.25">
      <c r="A332" s="4">
        <f t="shared" si="19"/>
        <v>9</v>
      </c>
      <c r="B332" s="28" t="s">
        <v>47</v>
      </c>
      <c r="C332" s="27">
        <v>4</v>
      </c>
      <c r="D332" s="5" t="s">
        <v>8</v>
      </c>
      <c r="E332" s="6"/>
      <c r="F332" s="6">
        <f t="shared" si="18"/>
        <v>0</v>
      </c>
      <c r="G332" s="19"/>
      <c r="H332" s="20"/>
    </row>
    <row r="333" spans="1:8" ht="60.75" thickBot="1" x14ac:dyDescent="0.3">
      <c r="A333" s="9">
        <f t="shared" si="19"/>
        <v>10</v>
      </c>
      <c r="B333" s="29" t="s">
        <v>48</v>
      </c>
      <c r="C333" s="30">
        <v>4</v>
      </c>
      <c r="D333" s="10" t="s">
        <v>8</v>
      </c>
      <c r="E333" s="11"/>
      <c r="F333" s="11">
        <f t="shared" si="18"/>
        <v>0</v>
      </c>
      <c r="G333" s="17"/>
      <c r="H333" s="18"/>
    </row>
    <row r="334" spans="1:8" ht="15.75" thickBot="1" x14ac:dyDescent="0.3">
      <c r="D334" s="39" t="s">
        <v>9</v>
      </c>
      <c r="E334" s="40"/>
      <c r="F334" s="12">
        <f>SUM(F324:F333)</f>
        <v>0</v>
      </c>
    </row>
    <row r="335" spans="1:8" ht="15.75" thickBot="1" x14ac:dyDescent="0.3">
      <c r="D335" s="39" t="s">
        <v>10</v>
      </c>
      <c r="E335" s="40"/>
      <c r="F335" s="12">
        <f>SUM(F334)*4</f>
        <v>0</v>
      </c>
    </row>
    <row r="337" spans="2:6" x14ac:dyDescent="0.25">
      <c r="B337" s="82" t="s">
        <v>157</v>
      </c>
      <c r="C337" s="82"/>
      <c r="D337" s="82"/>
      <c r="E337" s="82"/>
      <c r="F337" s="82"/>
    </row>
    <row r="338" spans="2:6" x14ac:dyDescent="0.25">
      <c r="B338" s="82"/>
      <c r="C338" s="82"/>
      <c r="D338" s="82"/>
      <c r="E338" s="82"/>
      <c r="F338" s="82"/>
    </row>
    <row r="339" spans="2:6" x14ac:dyDescent="0.25">
      <c r="B339" s="82"/>
      <c r="C339" s="82"/>
      <c r="D339" s="82"/>
      <c r="E339" s="82"/>
      <c r="F339" s="82"/>
    </row>
  </sheetData>
  <mergeCells count="76">
    <mergeCell ref="B338:F339"/>
    <mergeCell ref="B337:F337"/>
    <mergeCell ref="C2:F3"/>
    <mergeCell ref="B4:C5"/>
    <mergeCell ref="D315:E315"/>
    <mergeCell ref="C322:G322"/>
    <mergeCell ref="D334:E334"/>
    <mergeCell ref="D335:E335"/>
    <mergeCell ref="C272:G272"/>
    <mergeCell ref="D292:E292"/>
    <mergeCell ref="D293:E293"/>
    <mergeCell ref="C299:G299"/>
    <mergeCell ref="D314:E314"/>
    <mergeCell ref="E28:G28"/>
    <mergeCell ref="E23:G23"/>
    <mergeCell ref="E24:G24"/>
    <mergeCell ref="E25:G25"/>
    <mergeCell ref="E26:G26"/>
    <mergeCell ref="E27:G27"/>
    <mergeCell ref="B28:D28"/>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B23:D23"/>
    <mergeCell ref="B24:D24"/>
    <mergeCell ref="B25:D25"/>
    <mergeCell ref="B26:D26"/>
    <mergeCell ref="B27:D27"/>
    <mergeCell ref="B18:D18"/>
    <mergeCell ref="B19:D19"/>
    <mergeCell ref="B20:D20"/>
    <mergeCell ref="B21:D21"/>
    <mergeCell ref="B22:D22"/>
    <mergeCell ref="B15:D15"/>
    <mergeCell ref="B16:D16"/>
    <mergeCell ref="B8:D8"/>
    <mergeCell ref="B9:D9"/>
    <mergeCell ref="B17:D17"/>
    <mergeCell ref="B10:D10"/>
    <mergeCell ref="B11:D11"/>
    <mergeCell ref="B12:D12"/>
    <mergeCell ref="B13:D13"/>
    <mergeCell ref="B14:D14"/>
    <mergeCell ref="D210:E210"/>
    <mergeCell ref="C217:G217"/>
    <mergeCell ref="D265:E265"/>
    <mergeCell ref="D266:E266"/>
    <mergeCell ref="C153:G153"/>
    <mergeCell ref="D175:E175"/>
    <mergeCell ref="C183:G183"/>
    <mergeCell ref="D176:E176"/>
    <mergeCell ref="D211:E211"/>
    <mergeCell ref="C123:G123"/>
    <mergeCell ref="D145:E145"/>
    <mergeCell ref="D146:E146"/>
    <mergeCell ref="D57:E57"/>
    <mergeCell ref="D58:E58"/>
    <mergeCell ref="C63:F63"/>
    <mergeCell ref="D116:E116"/>
    <mergeCell ref="C35:F35"/>
    <mergeCell ref="C91:G91"/>
    <mergeCell ref="D81:E81"/>
    <mergeCell ref="D82:E82"/>
    <mergeCell ref="D115:E115"/>
  </mergeCells>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Urbanowicz</dc:creator>
  <cp:lastModifiedBy>Barbara Łabudzka</cp:lastModifiedBy>
  <cp:lastPrinted>2024-07-19T07:42:04Z</cp:lastPrinted>
  <dcterms:created xsi:type="dcterms:W3CDTF">2024-07-04T12:16:09Z</dcterms:created>
  <dcterms:modified xsi:type="dcterms:W3CDTF">2024-07-19T08:02:57Z</dcterms:modified>
</cp:coreProperties>
</file>